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ng\Downloads\"/>
    </mc:Choice>
  </mc:AlternateContent>
  <xr:revisionPtr revIDLastSave="0" documentId="13_ncr:1_{3A9560BC-4D31-42CB-BDDB-9B79CC960BA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g19-mature-tRNAs" sheetId="1" r:id="rId1"/>
    <sheet name="Sheet1" sheetId="2" r:id="rId2"/>
  </sheets>
  <definedNames>
    <definedName name="_xlnm._FilterDatabase" localSheetId="0" hidden="1">'hg19-mature-tRNAs'!$A$1:$A$1257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O3" i="2" s="1"/>
  <c r="G3" i="2"/>
  <c r="P3" i="2" s="1"/>
  <c r="F4" i="2"/>
  <c r="O4" i="2" s="1"/>
  <c r="G4" i="2"/>
  <c r="P4" i="2" s="1"/>
  <c r="F5" i="2"/>
  <c r="O5" i="2" s="1"/>
  <c r="G5" i="2"/>
  <c r="P5" i="2" s="1"/>
  <c r="F6" i="2"/>
  <c r="O6" i="2" s="1"/>
  <c r="G6" i="2"/>
  <c r="P6" i="2" s="1"/>
  <c r="F7" i="2"/>
  <c r="O7" i="2" s="1"/>
  <c r="G7" i="2"/>
  <c r="P7" i="2" s="1"/>
  <c r="F8" i="2"/>
  <c r="O8" i="2" s="1"/>
  <c r="G8" i="2"/>
  <c r="P8" i="2" s="1"/>
  <c r="F9" i="2"/>
  <c r="O9" i="2" s="1"/>
  <c r="G9" i="2"/>
  <c r="P9" i="2" s="1"/>
  <c r="F10" i="2"/>
  <c r="O10" i="2" s="1"/>
  <c r="G10" i="2"/>
  <c r="P10" i="2" s="1"/>
  <c r="F11" i="2"/>
  <c r="O11" i="2" s="1"/>
  <c r="G11" i="2"/>
  <c r="P11" i="2" s="1"/>
  <c r="F12" i="2"/>
  <c r="O12" i="2" s="1"/>
  <c r="G12" i="2"/>
  <c r="P12" i="2" s="1"/>
  <c r="F13" i="2"/>
  <c r="O13" i="2" s="1"/>
  <c r="G13" i="2"/>
  <c r="P13" i="2" s="1"/>
  <c r="F14" i="2"/>
  <c r="O14" i="2" s="1"/>
  <c r="G14" i="2"/>
  <c r="P14" i="2" s="1"/>
  <c r="F15" i="2"/>
  <c r="O15" i="2" s="1"/>
  <c r="G15" i="2"/>
  <c r="P15" i="2" s="1"/>
  <c r="F16" i="2"/>
  <c r="O16" i="2" s="1"/>
  <c r="G16" i="2"/>
  <c r="P16" i="2" s="1"/>
  <c r="F17" i="2"/>
  <c r="O17" i="2" s="1"/>
  <c r="G17" i="2"/>
  <c r="P17" i="2" s="1"/>
  <c r="F18" i="2"/>
  <c r="O18" i="2" s="1"/>
  <c r="G18" i="2"/>
  <c r="P18" i="2" s="1"/>
  <c r="F19" i="2"/>
  <c r="O19" i="2" s="1"/>
  <c r="G19" i="2"/>
  <c r="P19" i="2" s="1"/>
  <c r="F20" i="2"/>
  <c r="O20" i="2" s="1"/>
  <c r="G20" i="2"/>
  <c r="P20" i="2" s="1"/>
  <c r="F21" i="2"/>
  <c r="O21" i="2" s="1"/>
  <c r="G21" i="2"/>
  <c r="P21" i="2" s="1"/>
  <c r="F22" i="2"/>
  <c r="O22" i="2" s="1"/>
  <c r="G22" i="2"/>
  <c r="P22" i="2" s="1"/>
  <c r="F23" i="2"/>
  <c r="O23" i="2" s="1"/>
  <c r="G23" i="2"/>
  <c r="P23" i="2" s="1"/>
  <c r="F24" i="2"/>
  <c r="O24" i="2" s="1"/>
  <c r="G24" i="2"/>
  <c r="P24" i="2" s="1"/>
  <c r="F25" i="2"/>
  <c r="O25" i="2" s="1"/>
  <c r="G25" i="2"/>
  <c r="P25" i="2" s="1"/>
  <c r="F26" i="2"/>
  <c r="O26" i="2" s="1"/>
  <c r="G26" i="2"/>
  <c r="P26" i="2" s="1"/>
  <c r="F27" i="2"/>
  <c r="O27" i="2" s="1"/>
  <c r="G27" i="2"/>
  <c r="P27" i="2" s="1"/>
  <c r="F28" i="2"/>
  <c r="O28" i="2" s="1"/>
  <c r="G28" i="2"/>
  <c r="P28" i="2" s="1"/>
  <c r="F29" i="2"/>
  <c r="O29" i="2" s="1"/>
  <c r="G29" i="2"/>
  <c r="P29" i="2" s="1"/>
  <c r="F30" i="2"/>
  <c r="O30" i="2" s="1"/>
  <c r="G30" i="2"/>
  <c r="P30" i="2" s="1"/>
  <c r="F31" i="2"/>
  <c r="O31" i="2" s="1"/>
  <c r="G31" i="2"/>
  <c r="P31" i="2" s="1"/>
  <c r="F32" i="2"/>
  <c r="O32" i="2" s="1"/>
  <c r="G32" i="2"/>
  <c r="P32" i="2" s="1"/>
  <c r="F33" i="2"/>
  <c r="O33" i="2" s="1"/>
  <c r="G33" i="2"/>
  <c r="P33" i="2" s="1"/>
  <c r="F34" i="2"/>
  <c r="O34" i="2" s="1"/>
  <c r="G34" i="2"/>
  <c r="P34" i="2" s="1"/>
  <c r="F35" i="2"/>
  <c r="O35" i="2" s="1"/>
  <c r="G35" i="2"/>
  <c r="P35" i="2" s="1"/>
  <c r="F36" i="2"/>
  <c r="O36" i="2" s="1"/>
  <c r="G36" i="2"/>
  <c r="P36" i="2" s="1"/>
  <c r="F37" i="2"/>
  <c r="O37" i="2" s="1"/>
  <c r="G37" i="2"/>
  <c r="P37" i="2" s="1"/>
  <c r="F38" i="2"/>
  <c r="O38" i="2" s="1"/>
  <c r="G38" i="2"/>
  <c r="P38" i="2" s="1"/>
  <c r="F39" i="2"/>
  <c r="O39" i="2" s="1"/>
  <c r="G39" i="2"/>
  <c r="P39" i="2" s="1"/>
  <c r="F40" i="2"/>
  <c r="O40" i="2" s="1"/>
  <c r="G40" i="2"/>
  <c r="P40" i="2" s="1"/>
  <c r="F41" i="2"/>
  <c r="O41" i="2" s="1"/>
  <c r="G41" i="2"/>
  <c r="P41" i="2" s="1"/>
  <c r="F42" i="2"/>
  <c r="O42" i="2" s="1"/>
  <c r="G42" i="2"/>
  <c r="P42" i="2" s="1"/>
  <c r="F43" i="2"/>
  <c r="O43" i="2" s="1"/>
  <c r="G43" i="2"/>
  <c r="P43" i="2" s="1"/>
  <c r="F44" i="2"/>
  <c r="O44" i="2" s="1"/>
  <c r="G44" i="2"/>
  <c r="P44" i="2" s="1"/>
  <c r="F45" i="2"/>
  <c r="O45" i="2" s="1"/>
  <c r="G45" i="2"/>
  <c r="P45" i="2" s="1"/>
  <c r="F46" i="2"/>
  <c r="O46" i="2" s="1"/>
  <c r="G46" i="2"/>
  <c r="P46" i="2" s="1"/>
  <c r="F47" i="2"/>
  <c r="O47" i="2" s="1"/>
  <c r="G47" i="2"/>
  <c r="P47" i="2" s="1"/>
  <c r="F48" i="2"/>
  <c r="O48" i="2" s="1"/>
  <c r="G48" i="2"/>
  <c r="P48" i="2" s="1"/>
  <c r="F49" i="2"/>
  <c r="O49" i="2" s="1"/>
  <c r="G49" i="2"/>
  <c r="P49" i="2" s="1"/>
  <c r="F50" i="2"/>
  <c r="O50" i="2" s="1"/>
  <c r="G50" i="2"/>
  <c r="P50" i="2" s="1"/>
  <c r="F51" i="2"/>
  <c r="O51" i="2" s="1"/>
  <c r="G51" i="2"/>
  <c r="P51" i="2" s="1"/>
  <c r="F52" i="2"/>
  <c r="O52" i="2" s="1"/>
  <c r="G52" i="2"/>
  <c r="P52" i="2" s="1"/>
  <c r="F53" i="2"/>
  <c r="O53" i="2" s="1"/>
  <c r="G53" i="2"/>
  <c r="P53" i="2" s="1"/>
  <c r="F54" i="2"/>
  <c r="O54" i="2" s="1"/>
  <c r="G54" i="2"/>
  <c r="P54" i="2" s="1"/>
  <c r="F55" i="2"/>
  <c r="O55" i="2" s="1"/>
  <c r="G55" i="2"/>
  <c r="P55" i="2" s="1"/>
  <c r="F56" i="2"/>
  <c r="O56" i="2" s="1"/>
  <c r="G56" i="2"/>
  <c r="P56" i="2" s="1"/>
  <c r="F57" i="2"/>
  <c r="O57" i="2" s="1"/>
  <c r="G57" i="2"/>
  <c r="P57" i="2" s="1"/>
  <c r="F58" i="2"/>
  <c r="O58" i="2" s="1"/>
  <c r="G58" i="2"/>
  <c r="P58" i="2" s="1"/>
  <c r="F59" i="2"/>
  <c r="O59" i="2" s="1"/>
  <c r="G59" i="2"/>
  <c r="P59" i="2" s="1"/>
  <c r="F60" i="2"/>
  <c r="O60" i="2" s="1"/>
  <c r="G60" i="2"/>
  <c r="P60" i="2" s="1"/>
  <c r="F61" i="2"/>
  <c r="O61" i="2" s="1"/>
  <c r="G61" i="2"/>
  <c r="P61" i="2" s="1"/>
  <c r="F62" i="2"/>
  <c r="O62" i="2" s="1"/>
  <c r="G62" i="2"/>
  <c r="P62" i="2" s="1"/>
  <c r="F63" i="2"/>
  <c r="O63" i="2" s="1"/>
  <c r="G63" i="2"/>
  <c r="P63" i="2" s="1"/>
  <c r="F64" i="2"/>
  <c r="O64" i="2" s="1"/>
  <c r="G64" i="2"/>
  <c r="P64" i="2" s="1"/>
  <c r="F65" i="2"/>
  <c r="O65" i="2" s="1"/>
  <c r="G65" i="2"/>
  <c r="P65" i="2" s="1"/>
  <c r="F66" i="2"/>
  <c r="O66" i="2" s="1"/>
  <c r="G66" i="2"/>
  <c r="P66" i="2" s="1"/>
  <c r="F67" i="2"/>
  <c r="O67" i="2" s="1"/>
  <c r="G67" i="2"/>
  <c r="P67" i="2" s="1"/>
  <c r="F68" i="2"/>
  <c r="O68" i="2" s="1"/>
  <c r="G68" i="2"/>
  <c r="P68" i="2" s="1"/>
  <c r="F69" i="2"/>
  <c r="O69" i="2" s="1"/>
  <c r="G69" i="2"/>
  <c r="P69" i="2" s="1"/>
  <c r="F70" i="2"/>
  <c r="O70" i="2" s="1"/>
  <c r="G70" i="2"/>
  <c r="P70" i="2" s="1"/>
  <c r="F71" i="2"/>
  <c r="O71" i="2" s="1"/>
  <c r="G71" i="2"/>
  <c r="P71" i="2" s="1"/>
  <c r="F72" i="2"/>
  <c r="O72" i="2" s="1"/>
  <c r="G72" i="2"/>
  <c r="P72" i="2" s="1"/>
  <c r="F73" i="2"/>
  <c r="O73" i="2" s="1"/>
  <c r="G73" i="2"/>
  <c r="P73" i="2" s="1"/>
  <c r="F74" i="2"/>
  <c r="O74" i="2" s="1"/>
  <c r="G74" i="2"/>
  <c r="P74" i="2" s="1"/>
  <c r="F75" i="2"/>
  <c r="O75" i="2" s="1"/>
  <c r="G75" i="2"/>
  <c r="P75" i="2" s="1"/>
  <c r="F76" i="2"/>
  <c r="O76" i="2" s="1"/>
  <c r="G76" i="2"/>
  <c r="P76" i="2" s="1"/>
  <c r="F77" i="2"/>
  <c r="O77" i="2" s="1"/>
  <c r="G77" i="2"/>
  <c r="P77" i="2" s="1"/>
  <c r="F78" i="2"/>
  <c r="O78" i="2" s="1"/>
  <c r="G78" i="2"/>
  <c r="P78" i="2" s="1"/>
  <c r="F79" i="2"/>
  <c r="O79" i="2" s="1"/>
  <c r="G79" i="2"/>
  <c r="P79" i="2" s="1"/>
  <c r="F80" i="2"/>
  <c r="O80" i="2" s="1"/>
  <c r="G80" i="2"/>
  <c r="P80" i="2" s="1"/>
  <c r="F81" i="2"/>
  <c r="O81" i="2" s="1"/>
  <c r="G81" i="2"/>
  <c r="P81" i="2" s="1"/>
  <c r="F82" i="2"/>
  <c r="O82" i="2" s="1"/>
  <c r="G82" i="2"/>
  <c r="P82" i="2" s="1"/>
  <c r="F83" i="2"/>
  <c r="O83" i="2" s="1"/>
  <c r="G83" i="2"/>
  <c r="P83" i="2" s="1"/>
  <c r="F84" i="2"/>
  <c r="O84" i="2" s="1"/>
  <c r="G84" i="2"/>
  <c r="P84" i="2" s="1"/>
  <c r="F85" i="2"/>
  <c r="O85" i="2" s="1"/>
  <c r="G85" i="2"/>
  <c r="P85" i="2" s="1"/>
  <c r="F86" i="2"/>
  <c r="O86" i="2" s="1"/>
  <c r="G86" i="2"/>
  <c r="P86" i="2" s="1"/>
  <c r="F87" i="2"/>
  <c r="O87" i="2" s="1"/>
  <c r="G87" i="2"/>
  <c r="P87" i="2" s="1"/>
  <c r="F88" i="2"/>
  <c r="O88" i="2" s="1"/>
  <c r="G88" i="2"/>
  <c r="P88" i="2" s="1"/>
  <c r="F89" i="2"/>
  <c r="O89" i="2" s="1"/>
  <c r="G89" i="2"/>
  <c r="P89" i="2" s="1"/>
  <c r="F90" i="2"/>
  <c r="O90" i="2" s="1"/>
  <c r="G90" i="2"/>
  <c r="P90" i="2" s="1"/>
  <c r="F91" i="2"/>
  <c r="O91" i="2" s="1"/>
  <c r="G91" i="2"/>
  <c r="P91" i="2" s="1"/>
  <c r="F92" i="2"/>
  <c r="O92" i="2" s="1"/>
  <c r="G92" i="2"/>
  <c r="P92" i="2" s="1"/>
  <c r="F93" i="2"/>
  <c r="O93" i="2" s="1"/>
  <c r="G93" i="2"/>
  <c r="P93" i="2" s="1"/>
  <c r="F94" i="2"/>
  <c r="O94" i="2" s="1"/>
  <c r="G94" i="2"/>
  <c r="P94" i="2" s="1"/>
  <c r="F95" i="2"/>
  <c r="O95" i="2" s="1"/>
  <c r="G95" i="2"/>
  <c r="P95" i="2" s="1"/>
  <c r="F96" i="2"/>
  <c r="O96" i="2" s="1"/>
  <c r="G96" i="2"/>
  <c r="P96" i="2" s="1"/>
  <c r="F97" i="2"/>
  <c r="O97" i="2" s="1"/>
  <c r="G97" i="2"/>
  <c r="P97" i="2" s="1"/>
  <c r="F98" i="2"/>
  <c r="O98" i="2" s="1"/>
  <c r="G98" i="2"/>
  <c r="P98" i="2" s="1"/>
  <c r="F99" i="2"/>
  <c r="O99" i="2" s="1"/>
  <c r="G99" i="2"/>
  <c r="P99" i="2" s="1"/>
  <c r="F100" i="2"/>
  <c r="O100" i="2" s="1"/>
  <c r="G100" i="2"/>
  <c r="P100" i="2" s="1"/>
  <c r="F101" i="2"/>
  <c r="O101" i="2" s="1"/>
  <c r="G101" i="2"/>
  <c r="P101" i="2" s="1"/>
  <c r="F102" i="2"/>
  <c r="O102" i="2" s="1"/>
  <c r="G102" i="2"/>
  <c r="P102" i="2" s="1"/>
  <c r="F103" i="2"/>
  <c r="O103" i="2" s="1"/>
  <c r="G103" i="2"/>
  <c r="P103" i="2" s="1"/>
  <c r="F104" i="2"/>
  <c r="O104" i="2" s="1"/>
  <c r="G104" i="2"/>
  <c r="P104" i="2" s="1"/>
  <c r="F105" i="2"/>
  <c r="O105" i="2" s="1"/>
  <c r="G105" i="2"/>
  <c r="P105" i="2" s="1"/>
  <c r="F106" i="2"/>
  <c r="O106" i="2" s="1"/>
  <c r="G106" i="2"/>
  <c r="P106" i="2" s="1"/>
  <c r="F107" i="2"/>
  <c r="O107" i="2" s="1"/>
  <c r="G107" i="2"/>
  <c r="P107" i="2" s="1"/>
  <c r="F108" i="2"/>
  <c r="O108" i="2" s="1"/>
  <c r="G108" i="2"/>
  <c r="P108" i="2" s="1"/>
  <c r="F109" i="2"/>
  <c r="O109" i="2" s="1"/>
  <c r="G109" i="2"/>
  <c r="P109" i="2" s="1"/>
  <c r="F110" i="2"/>
  <c r="O110" i="2" s="1"/>
  <c r="G110" i="2"/>
  <c r="P110" i="2" s="1"/>
  <c r="F111" i="2"/>
  <c r="O111" i="2" s="1"/>
  <c r="G111" i="2"/>
  <c r="P111" i="2" s="1"/>
  <c r="F112" i="2"/>
  <c r="O112" i="2" s="1"/>
  <c r="G112" i="2"/>
  <c r="P112" i="2" s="1"/>
  <c r="F113" i="2"/>
  <c r="O113" i="2" s="1"/>
  <c r="G113" i="2"/>
  <c r="P113" i="2" s="1"/>
  <c r="F114" i="2"/>
  <c r="O114" i="2" s="1"/>
  <c r="G114" i="2"/>
  <c r="P114" i="2" s="1"/>
  <c r="F115" i="2"/>
  <c r="O115" i="2" s="1"/>
  <c r="G115" i="2"/>
  <c r="P115" i="2" s="1"/>
  <c r="F116" i="2"/>
  <c r="O116" i="2" s="1"/>
  <c r="G116" i="2"/>
  <c r="P116" i="2" s="1"/>
  <c r="F117" i="2"/>
  <c r="O117" i="2" s="1"/>
  <c r="G117" i="2"/>
  <c r="P117" i="2" s="1"/>
  <c r="F118" i="2"/>
  <c r="O118" i="2" s="1"/>
  <c r="G118" i="2"/>
  <c r="P118" i="2" s="1"/>
  <c r="F119" i="2"/>
  <c r="O119" i="2" s="1"/>
  <c r="G119" i="2"/>
  <c r="P119" i="2" s="1"/>
  <c r="F120" i="2"/>
  <c r="O120" i="2" s="1"/>
  <c r="G120" i="2"/>
  <c r="P120" i="2" s="1"/>
  <c r="F121" i="2"/>
  <c r="O121" i="2" s="1"/>
  <c r="G121" i="2"/>
  <c r="P121" i="2" s="1"/>
  <c r="F122" i="2"/>
  <c r="O122" i="2" s="1"/>
  <c r="G122" i="2"/>
  <c r="P122" i="2" s="1"/>
  <c r="F123" i="2"/>
  <c r="O123" i="2" s="1"/>
  <c r="G123" i="2"/>
  <c r="P123" i="2" s="1"/>
  <c r="F124" i="2"/>
  <c r="O124" i="2" s="1"/>
  <c r="G124" i="2"/>
  <c r="P124" i="2" s="1"/>
  <c r="F125" i="2"/>
  <c r="O125" i="2" s="1"/>
  <c r="G125" i="2"/>
  <c r="P125" i="2" s="1"/>
  <c r="F126" i="2"/>
  <c r="O126" i="2" s="1"/>
  <c r="G126" i="2"/>
  <c r="P126" i="2" s="1"/>
  <c r="F127" i="2"/>
  <c r="O127" i="2" s="1"/>
  <c r="G127" i="2"/>
  <c r="P127" i="2" s="1"/>
  <c r="F128" i="2"/>
  <c r="O128" i="2" s="1"/>
  <c r="G128" i="2"/>
  <c r="P128" i="2" s="1"/>
  <c r="F129" i="2"/>
  <c r="O129" i="2" s="1"/>
  <c r="G129" i="2"/>
  <c r="P129" i="2" s="1"/>
  <c r="F130" i="2"/>
  <c r="O130" i="2" s="1"/>
  <c r="G130" i="2"/>
  <c r="P130" i="2" s="1"/>
  <c r="F131" i="2"/>
  <c r="O131" i="2" s="1"/>
  <c r="G131" i="2"/>
  <c r="P131" i="2" s="1"/>
  <c r="F132" i="2"/>
  <c r="O132" i="2" s="1"/>
  <c r="G132" i="2"/>
  <c r="P132" i="2" s="1"/>
  <c r="F133" i="2"/>
  <c r="O133" i="2" s="1"/>
  <c r="G133" i="2"/>
  <c r="P133" i="2" s="1"/>
  <c r="F134" i="2"/>
  <c r="O134" i="2" s="1"/>
  <c r="G134" i="2"/>
  <c r="P134" i="2" s="1"/>
  <c r="F135" i="2"/>
  <c r="O135" i="2" s="1"/>
  <c r="G135" i="2"/>
  <c r="P135" i="2" s="1"/>
  <c r="F136" i="2"/>
  <c r="O136" i="2" s="1"/>
  <c r="G136" i="2"/>
  <c r="P136" i="2" s="1"/>
  <c r="F137" i="2"/>
  <c r="O137" i="2" s="1"/>
  <c r="G137" i="2"/>
  <c r="P137" i="2" s="1"/>
  <c r="F138" i="2"/>
  <c r="O138" i="2" s="1"/>
  <c r="G138" i="2"/>
  <c r="P138" i="2" s="1"/>
  <c r="F139" i="2"/>
  <c r="O139" i="2" s="1"/>
  <c r="G139" i="2"/>
  <c r="P139" i="2" s="1"/>
  <c r="F140" i="2"/>
  <c r="O140" i="2" s="1"/>
  <c r="G140" i="2"/>
  <c r="P140" i="2" s="1"/>
  <c r="F141" i="2"/>
  <c r="O141" i="2" s="1"/>
  <c r="G141" i="2"/>
  <c r="P141" i="2" s="1"/>
  <c r="F142" i="2"/>
  <c r="O142" i="2" s="1"/>
  <c r="G142" i="2"/>
  <c r="P142" i="2" s="1"/>
  <c r="F143" i="2"/>
  <c r="O143" i="2" s="1"/>
  <c r="G143" i="2"/>
  <c r="P143" i="2" s="1"/>
  <c r="F144" i="2"/>
  <c r="O144" i="2" s="1"/>
  <c r="G144" i="2"/>
  <c r="P144" i="2" s="1"/>
  <c r="F145" i="2"/>
  <c r="O145" i="2" s="1"/>
  <c r="G145" i="2"/>
  <c r="P145" i="2" s="1"/>
  <c r="F146" i="2"/>
  <c r="O146" i="2" s="1"/>
  <c r="G146" i="2"/>
  <c r="P146" i="2" s="1"/>
  <c r="F147" i="2"/>
  <c r="O147" i="2" s="1"/>
  <c r="G147" i="2"/>
  <c r="P147" i="2" s="1"/>
  <c r="F148" i="2"/>
  <c r="O148" i="2" s="1"/>
  <c r="G148" i="2"/>
  <c r="P148" i="2" s="1"/>
  <c r="F149" i="2"/>
  <c r="O149" i="2" s="1"/>
  <c r="G149" i="2"/>
  <c r="P149" i="2" s="1"/>
  <c r="F150" i="2"/>
  <c r="O150" i="2" s="1"/>
  <c r="G150" i="2"/>
  <c r="P150" i="2" s="1"/>
  <c r="F151" i="2"/>
  <c r="O151" i="2" s="1"/>
  <c r="G151" i="2"/>
  <c r="P151" i="2" s="1"/>
  <c r="F152" i="2"/>
  <c r="O152" i="2" s="1"/>
  <c r="G152" i="2"/>
  <c r="P152" i="2" s="1"/>
  <c r="F153" i="2"/>
  <c r="O153" i="2" s="1"/>
  <c r="G153" i="2"/>
  <c r="P153" i="2" s="1"/>
  <c r="F154" i="2"/>
  <c r="O154" i="2" s="1"/>
  <c r="G154" i="2"/>
  <c r="P154" i="2" s="1"/>
  <c r="F155" i="2"/>
  <c r="O155" i="2" s="1"/>
  <c r="G155" i="2"/>
  <c r="P155" i="2" s="1"/>
  <c r="F156" i="2"/>
  <c r="O156" i="2" s="1"/>
  <c r="G156" i="2"/>
  <c r="P156" i="2" s="1"/>
  <c r="F157" i="2"/>
  <c r="O157" i="2" s="1"/>
  <c r="G157" i="2"/>
  <c r="P157" i="2" s="1"/>
  <c r="F158" i="2"/>
  <c r="O158" i="2" s="1"/>
  <c r="G158" i="2"/>
  <c r="P158" i="2" s="1"/>
  <c r="F159" i="2"/>
  <c r="O159" i="2" s="1"/>
  <c r="G159" i="2"/>
  <c r="P159" i="2" s="1"/>
  <c r="F160" i="2"/>
  <c r="O160" i="2" s="1"/>
  <c r="G160" i="2"/>
  <c r="P160" i="2" s="1"/>
  <c r="F161" i="2"/>
  <c r="O161" i="2" s="1"/>
  <c r="G161" i="2"/>
  <c r="P161" i="2" s="1"/>
  <c r="F162" i="2"/>
  <c r="O162" i="2" s="1"/>
  <c r="G162" i="2"/>
  <c r="P162" i="2" s="1"/>
  <c r="F163" i="2"/>
  <c r="O163" i="2" s="1"/>
  <c r="G163" i="2"/>
  <c r="P163" i="2" s="1"/>
  <c r="F164" i="2"/>
  <c r="O164" i="2" s="1"/>
  <c r="G164" i="2"/>
  <c r="P164" i="2" s="1"/>
  <c r="F165" i="2"/>
  <c r="O165" i="2" s="1"/>
  <c r="G165" i="2"/>
  <c r="P165" i="2" s="1"/>
  <c r="F166" i="2"/>
  <c r="O166" i="2" s="1"/>
  <c r="G166" i="2"/>
  <c r="P166" i="2" s="1"/>
  <c r="F167" i="2"/>
  <c r="O167" i="2" s="1"/>
  <c r="G167" i="2"/>
  <c r="P167" i="2" s="1"/>
  <c r="F168" i="2"/>
  <c r="O168" i="2" s="1"/>
  <c r="G168" i="2"/>
  <c r="P168" i="2" s="1"/>
  <c r="F169" i="2"/>
  <c r="O169" i="2" s="1"/>
  <c r="G169" i="2"/>
  <c r="P169" i="2" s="1"/>
  <c r="F170" i="2"/>
  <c r="O170" i="2" s="1"/>
  <c r="G170" i="2"/>
  <c r="P170" i="2" s="1"/>
  <c r="F171" i="2"/>
  <c r="O171" i="2" s="1"/>
  <c r="G171" i="2"/>
  <c r="P171" i="2" s="1"/>
  <c r="F172" i="2"/>
  <c r="O172" i="2" s="1"/>
  <c r="G172" i="2"/>
  <c r="P172" i="2" s="1"/>
  <c r="F173" i="2"/>
  <c r="O173" i="2" s="1"/>
  <c r="G173" i="2"/>
  <c r="P173" i="2" s="1"/>
  <c r="F174" i="2"/>
  <c r="O174" i="2" s="1"/>
  <c r="G174" i="2"/>
  <c r="P174" i="2" s="1"/>
  <c r="F175" i="2"/>
  <c r="O175" i="2" s="1"/>
  <c r="G175" i="2"/>
  <c r="P175" i="2" s="1"/>
  <c r="F176" i="2"/>
  <c r="O176" i="2" s="1"/>
  <c r="G176" i="2"/>
  <c r="P176" i="2" s="1"/>
  <c r="F177" i="2"/>
  <c r="O177" i="2" s="1"/>
  <c r="G177" i="2"/>
  <c r="P177" i="2" s="1"/>
  <c r="F178" i="2"/>
  <c r="O178" i="2" s="1"/>
  <c r="G178" i="2"/>
  <c r="P178" i="2" s="1"/>
  <c r="F179" i="2"/>
  <c r="O179" i="2" s="1"/>
  <c r="G179" i="2"/>
  <c r="P179" i="2" s="1"/>
  <c r="F180" i="2"/>
  <c r="O180" i="2" s="1"/>
  <c r="G180" i="2"/>
  <c r="P180" i="2" s="1"/>
  <c r="F181" i="2"/>
  <c r="O181" i="2" s="1"/>
  <c r="G181" i="2"/>
  <c r="P181" i="2" s="1"/>
  <c r="F182" i="2"/>
  <c r="O182" i="2" s="1"/>
  <c r="G182" i="2"/>
  <c r="P182" i="2" s="1"/>
  <c r="F183" i="2"/>
  <c r="O183" i="2" s="1"/>
  <c r="G183" i="2"/>
  <c r="P183" i="2" s="1"/>
  <c r="F184" i="2"/>
  <c r="O184" i="2" s="1"/>
  <c r="G184" i="2"/>
  <c r="P184" i="2" s="1"/>
  <c r="F185" i="2"/>
  <c r="O185" i="2" s="1"/>
  <c r="G185" i="2"/>
  <c r="P185" i="2" s="1"/>
  <c r="F186" i="2"/>
  <c r="O186" i="2" s="1"/>
  <c r="G186" i="2"/>
  <c r="P186" i="2" s="1"/>
  <c r="F187" i="2"/>
  <c r="O187" i="2" s="1"/>
  <c r="G187" i="2"/>
  <c r="P187" i="2" s="1"/>
  <c r="F188" i="2"/>
  <c r="O188" i="2" s="1"/>
  <c r="G188" i="2"/>
  <c r="P188" i="2" s="1"/>
  <c r="F189" i="2"/>
  <c r="O189" i="2" s="1"/>
  <c r="G189" i="2"/>
  <c r="P189" i="2" s="1"/>
  <c r="F190" i="2"/>
  <c r="O190" i="2" s="1"/>
  <c r="G190" i="2"/>
  <c r="P190" i="2" s="1"/>
  <c r="F191" i="2"/>
  <c r="O191" i="2" s="1"/>
  <c r="G191" i="2"/>
  <c r="P191" i="2" s="1"/>
  <c r="F192" i="2"/>
  <c r="O192" i="2" s="1"/>
  <c r="G192" i="2"/>
  <c r="P192" i="2" s="1"/>
  <c r="F193" i="2"/>
  <c r="O193" i="2" s="1"/>
  <c r="G193" i="2"/>
  <c r="P193" i="2" s="1"/>
  <c r="F194" i="2"/>
  <c r="O194" i="2" s="1"/>
  <c r="G194" i="2"/>
  <c r="P194" i="2" s="1"/>
  <c r="F195" i="2"/>
  <c r="O195" i="2" s="1"/>
  <c r="G195" i="2"/>
  <c r="P195" i="2" s="1"/>
  <c r="F196" i="2"/>
  <c r="O196" i="2" s="1"/>
  <c r="G196" i="2"/>
  <c r="P196" i="2" s="1"/>
  <c r="F197" i="2"/>
  <c r="O197" i="2" s="1"/>
  <c r="G197" i="2"/>
  <c r="P197" i="2" s="1"/>
  <c r="F198" i="2"/>
  <c r="O198" i="2" s="1"/>
  <c r="G198" i="2"/>
  <c r="P198" i="2" s="1"/>
  <c r="F199" i="2"/>
  <c r="O199" i="2" s="1"/>
  <c r="G199" i="2"/>
  <c r="P199" i="2" s="1"/>
  <c r="F200" i="2"/>
  <c r="O200" i="2" s="1"/>
  <c r="G200" i="2"/>
  <c r="P200" i="2" s="1"/>
  <c r="F201" i="2"/>
  <c r="O201" i="2" s="1"/>
  <c r="G201" i="2"/>
  <c r="P201" i="2" s="1"/>
  <c r="F202" i="2"/>
  <c r="O202" i="2" s="1"/>
  <c r="G202" i="2"/>
  <c r="P202" i="2" s="1"/>
  <c r="F203" i="2"/>
  <c r="O203" i="2" s="1"/>
  <c r="G203" i="2"/>
  <c r="P203" i="2" s="1"/>
  <c r="F204" i="2"/>
  <c r="O204" i="2" s="1"/>
  <c r="G204" i="2"/>
  <c r="P204" i="2" s="1"/>
  <c r="F205" i="2"/>
  <c r="O205" i="2" s="1"/>
  <c r="G205" i="2"/>
  <c r="P205" i="2" s="1"/>
  <c r="F206" i="2"/>
  <c r="O206" i="2" s="1"/>
  <c r="G206" i="2"/>
  <c r="P206" i="2" s="1"/>
  <c r="F207" i="2"/>
  <c r="O207" i="2" s="1"/>
  <c r="G207" i="2"/>
  <c r="P207" i="2" s="1"/>
  <c r="F208" i="2"/>
  <c r="O208" i="2" s="1"/>
  <c r="G208" i="2"/>
  <c r="P208" i="2" s="1"/>
  <c r="F209" i="2"/>
  <c r="O209" i="2" s="1"/>
  <c r="G209" i="2"/>
  <c r="P209" i="2" s="1"/>
  <c r="F210" i="2"/>
  <c r="O210" i="2" s="1"/>
  <c r="G210" i="2"/>
  <c r="P210" i="2" s="1"/>
  <c r="F211" i="2"/>
  <c r="O211" i="2" s="1"/>
  <c r="G211" i="2"/>
  <c r="P211" i="2" s="1"/>
  <c r="F212" i="2"/>
  <c r="O212" i="2" s="1"/>
  <c r="G212" i="2"/>
  <c r="P212" i="2" s="1"/>
  <c r="F213" i="2"/>
  <c r="O213" i="2" s="1"/>
  <c r="G213" i="2"/>
  <c r="P213" i="2" s="1"/>
  <c r="F214" i="2"/>
  <c r="O214" i="2" s="1"/>
  <c r="G214" i="2"/>
  <c r="P214" i="2" s="1"/>
  <c r="F215" i="2"/>
  <c r="O215" i="2" s="1"/>
  <c r="G215" i="2"/>
  <c r="P215" i="2" s="1"/>
  <c r="F216" i="2"/>
  <c r="O216" i="2" s="1"/>
  <c r="G216" i="2"/>
  <c r="P216" i="2" s="1"/>
  <c r="F217" i="2"/>
  <c r="O217" i="2" s="1"/>
  <c r="G217" i="2"/>
  <c r="P217" i="2" s="1"/>
  <c r="F218" i="2"/>
  <c r="O218" i="2" s="1"/>
  <c r="G218" i="2"/>
  <c r="P218" i="2" s="1"/>
  <c r="F219" i="2"/>
  <c r="O219" i="2" s="1"/>
  <c r="G219" i="2"/>
  <c r="P219" i="2" s="1"/>
  <c r="F220" i="2"/>
  <c r="O220" i="2" s="1"/>
  <c r="G220" i="2"/>
  <c r="P220" i="2" s="1"/>
  <c r="F221" i="2"/>
  <c r="O221" i="2" s="1"/>
  <c r="G221" i="2"/>
  <c r="P221" i="2" s="1"/>
  <c r="F222" i="2"/>
  <c r="O222" i="2" s="1"/>
  <c r="G222" i="2"/>
  <c r="P222" i="2" s="1"/>
  <c r="F223" i="2"/>
  <c r="O223" i="2" s="1"/>
  <c r="G223" i="2"/>
  <c r="P223" i="2" s="1"/>
  <c r="F224" i="2"/>
  <c r="O224" i="2" s="1"/>
  <c r="G224" i="2"/>
  <c r="P224" i="2" s="1"/>
  <c r="F225" i="2"/>
  <c r="O225" i="2" s="1"/>
  <c r="G225" i="2"/>
  <c r="P225" i="2" s="1"/>
  <c r="F226" i="2"/>
  <c r="O226" i="2" s="1"/>
  <c r="G226" i="2"/>
  <c r="P226" i="2" s="1"/>
  <c r="F227" i="2"/>
  <c r="O227" i="2" s="1"/>
  <c r="G227" i="2"/>
  <c r="P227" i="2" s="1"/>
  <c r="F228" i="2"/>
  <c r="O228" i="2" s="1"/>
  <c r="G228" i="2"/>
  <c r="P228" i="2" s="1"/>
  <c r="F229" i="2"/>
  <c r="O229" i="2" s="1"/>
  <c r="G229" i="2"/>
  <c r="P229" i="2" s="1"/>
  <c r="F230" i="2"/>
  <c r="O230" i="2" s="1"/>
  <c r="G230" i="2"/>
  <c r="P230" i="2" s="1"/>
  <c r="F231" i="2"/>
  <c r="O231" i="2" s="1"/>
  <c r="G231" i="2"/>
  <c r="P231" i="2" s="1"/>
  <c r="F232" i="2"/>
  <c r="O232" i="2" s="1"/>
  <c r="G232" i="2"/>
  <c r="P232" i="2" s="1"/>
  <c r="F233" i="2"/>
  <c r="O233" i="2" s="1"/>
  <c r="G233" i="2"/>
  <c r="P233" i="2" s="1"/>
  <c r="F234" i="2"/>
  <c r="O234" i="2" s="1"/>
  <c r="G234" i="2"/>
  <c r="P234" i="2" s="1"/>
  <c r="F235" i="2"/>
  <c r="O235" i="2" s="1"/>
  <c r="G235" i="2"/>
  <c r="P235" i="2" s="1"/>
  <c r="F236" i="2"/>
  <c r="O236" i="2" s="1"/>
  <c r="G236" i="2"/>
  <c r="P236" i="2" s="1"/>
  <c r="F237" i="2"/>
  <c r="O237" i="2" s="1"/>
  <c r="G237" i="2"/>
  <c r="P237" i="2" s="1"/>
  <c r="F238" i="2"/>
  <c r="O238" i="2" s="1"/>
  <c r="G238" i="2"/>
  <c r="P238" i="2" s="1"/>
  <c r="F239" i="2"/>
  <c r="O239" i="2" s="1"/>
  <c r="G239" i="2"/>
  <c r="P239" i="2" s="1"/>
  <c r="F240" i="2"/>
  <c r="O240" i="2" s="1"/>
  <c r="G240" i="2"/>
  <c r="P240" i="2" s="1"/>
  <c r="F241" i="2"/>
  <c r="O241" i="2" s="1"/>
  <c r="G241" i="2"/>
  <c r="P241" i="2" s="1"/>
  <c r="F242" i="2"/>
  <c r="O242" i="2" s="1"/>
  <c r="G242" i="2"/>
  <c r="P242" i="2" s="1"/>
  <c r="F243" i="2"/>
  <c r="O243" i="2" s="1"/>
  <c r="G243" i="2"/>
  <c r="P243" i="2" s="1"/>
  <c r="F244" i="2"/>
  <c r="O244" i="2" s="1"/>
  <c r="G244" i="2"/>
  <c r="P244" i="2" s="1"/>
  <c r="F245" i="2"/>
  <c r="O245" i="2" s="1"/>
  <c r="G245" i="2"/>
  <c r="P245" i="2" s="1"/>
  <c r="F246" i="2"/>
  <c r="O246" i="2" s="1"/>
  <c r="G246" i="2"/>
  <c r="P246" i="2" s="1"/>
  <c r="F247" i="2"/>
  <c r="O247" i="2" s="1"/>
  <c r="G247" i="2"/>
  <c r="P247" i="2" s="1"/>
  <c r="F248" i="2"/>
  <c r="O248" i="2" s="1"/>
  <c r="G248" i="2"/>
  <c r="P248" i="2" s="1"/>
  <c r="F249" i="2"/>
  <c r="O249" i="2" s="1"/>
  <c r="G249" i="2"/>
  <c r="P249" i="2" s="1"/>
  <c r="F250" i="2"/>
  <c r="O250" i="2" s="1"/>
  <c r="G250" i="2"/>
  <c r="P250" i="2" s="1"/>
  <c r="F251" i="2"/>
  <c r="O251" i="2" s="1"/>
  <c r="G251" i="2"/>
  <c r="P251" i="2" s="1"/>
  <c r="F252" i="2"/>
  <c r="O252" i="2" s="1"/>
  <c r="G252" i="2"/>
  <c r="P252" i="2" s="1"/>
  <c r="F253" i="2"/>
  <c r="O253" i="2" s="1"/>
  <c r="G253" i="2"/>
  <c r="P253" i="2" s="1"/>
  <c r="F254" i="2"/>
  <c r="O254" i="2" s="1"/>
  <c r="G254" i="2"/>
  <c r="P254" i="2" s="1"/>
  <c r="F255" i="2"/>
  <c r="O255" i="2" s="1"/>
  <c r="G255" i="2"/>
  <c r="P255" i="2" s="1"/>
  <c r="F256" i="2"/>
  <c r="O256" i="2" s="1"/>
  <c r="G256" i="2"/>
  <c r="P256" i="2" s="1"/>
  <c r="F257" i="2"/>
  <c r="O257" i="2" s="1"/>
  <c r="G257" i="2"/>
  <c r="P257" i="2" s="1"/>
  <c r="F258" i="2"/>
  <c r="O258" i="2" s="1"/>
  <c r="G258" i="2"/>
  <c r="P258" i="2" s="1"/>
  <c r="F259" i="2"/>
  <c r="O259" i="2" s="1"/>
  <c r="G259" i="2"/>
  <c r="P259" i="2" s="1"/>
  <c r="F260" i="2"/>
  <c r="O260" i="2" s="1"/>
  <c r="G260" i="2"/>
  <c r="P260" i="2" s="1"/>
  <c r="F261" i="2"/>
  <c r="O261" i="2" s="1"/>
  <c r="G261" i="2"/>
  <c r="P261" i="2" s="1"/>
  <c r="F262" i="2"/>
  <c r="O262" i="2" s="1"/>
  <c r="G262" i="2"/>
  <c r="P262" i="2" s="1"/>
  <c r="F263" i="2"/>
  <c r="O263" i="2" s="1"/>
  <c r="G263" i="2"/>
  <c r="P263" i="2" s="1"/>
  <c r="F264" i="2"/>
  <c r="O264" i="2" s="1"/>
  <c r="G264" i="2"/>
  <c r="P264" i="2" s="1"/>
  <c r="F265" i="2"/>
  <c r="O265" i="2" s="1"/>
  <c r="G265" i="2"/>
  <c r="P265" i="2" s="1"/>
  <c r="F266" i="2"/>
  <c r="O266" i="2" s="1"/>
  <c r="G266" i="2"/>
  <c r="P266" i="2" s="1"/>
  <c r="F267" i="2"/>
  <c r="O267" i="2" s="1"/>
  <c r="G267" i="2"/>
  <c r="P267" i="2" s="1"/>
  <c r="F268" i="2"/>
  <c r="O268" i="2" s="1"/>
  <c r="G268" i="2"/>
  <c r="P268" i="2" s="1"/>
  <c r="F269" i="2"/>
  <c r="O269" i="2" s="1"/>
  <c r="G269" i="2"/>
  <c r="P269" i="2" s="1"/>
  <c r="F270" i="2"/>
  <c r="O270" i="2" s="1"/>
  <c r="G270" i="2"/>
  <c r="P270" i="2" s="1"/>
  <c r="F271" i="2"/>
  <c r="O271" i="2" s="1"/>
  <c r="G271" i="2"/>
  <c r="P271" i="2" s="1"/>
  <c r="F272" i="2"/>
  <c r="O272" i="2" s="1"/>
  <c r="G272" i="2"/>
  <c r="P272" i="2" s="1"/>
  <c r="F273" i="2"/>
  <c r="O273" i="2" s="1"/>
  <c r="G273" i="2"/>
  <c r="P273" i="2" s="1"/>
  <c r="F274" i="2"/>
  <c r="O274" i="2" s="1"/>
  <c r="G274" i="2"/>
  <c r="P274" i="2" s="1"/>
  <c r="F275" i="2"/>
  <c r="O275" i="2" s="1"/>
  <c r="G275" i="2"/>
  <c r="P275" i="2" s="1"/>
  <c r="F276" i="2"/>
  <c r="O276" i="2" s="1"/>
  <c r="G276" i="2"/>
  <c r="P276" i="2" s="1"/>
  <c r="F277" i="2"/>
  <c r="O277" i="2" s="1"/>
  <c r="G277" i="2"/>
  <c r="P277" i="2" s="1"/>
  <c r="F278" i="2"/>
  <c r="O278" i="2" s="1"/>
  <c r="G278" i="2"/>
  <c r="P278" i="2" s="1"/>
  <c r="F279" i="2"/>
  <c r="O279" i="2" s="1"/>
  <c r="G279" i="2"/>
  <c r="P279" i="2" s="1"/>
  <c r="F280" i="2"/>
  <c r="O280" i="2" s="1"/>
  <c r="G280" i="2"/>
  <c r="P280" i="2" s="1"/>
  <c r="F281" i="2"/>
  <c r="O281" i="2" s="1"/>
  <c r="G281" i="2"/>
  <c r="P281" i="2" s="1"/>
  <c r="F282" i="2"/>
  <c r="O282" i="2" s="1"/>
  <c r="G282" i="2"/>
  <c r="P282" i="2" s="1"/>
  <c r="F283" i="2"/>
  <c r="O283" i="2" s="1"/>
  <c r="G283" i="2"/>
  <c r="P283" i="2" s="1"/>
  <c r="F284" i="2"/>
  <c r="O284" i="2" s="1"/>
  <c r="G284" i="2"/>
  <c r="P284" i="2" s="1"/>
  <c r="F285" i="2"/>
  <c r="O285" i="2" s="1"/>
  <c r="G285" i="2"/>
  <c r="P285" i="2" s="1"/>
  <c r="F286" i="2"/>
  <c r="O286" i="2" s="1"/>
  <c r="G286" i="2"/>
  <c r="P286" i="2" s="1"/>
  <c r="F287" i="2"/>
  <c r="O287" i="2" s="1"/>
  <c r="G287" i="2"/>
  <c r="P287" i="2" s="1"/>
  <c r="F288" i="2"/>
  <c r="O288" i="2" s="1"/>
  <c r="G288" i="2"/>
  <c r="P288" i="2" s="1"/>
  <c r="F289" i="2"/>
  <c r="O289" i="2" s="1"/>
  <c r="G289" i="2"/>
  <c r="P289" i="2" s="1"/>
  <c r="F290" i="2"/>
  <c r="O290" i="2" s="1"/>
  <c r="G290" i="2"/>
  <c r="P290" i="2" s="1"/>
  <c r="F291" i="2"/>
  <c r="O291" i="2" s="1"/>
  <c r="G291" i="2"/>
  <c r="P291" i="2" s="1"/>
  <c r="F292" i="2"/>
  <c r="O292" i="2" s="1"/>
  <c r="G292" i="2"/>
  <c r="P292" i="2" s="1"/>
  <c r="F293" i="2"/>
  <c r="O293" i="2" s="1"/>
  <c r="G293" i="2"/>
  <c r="P293" i="2" s="1"/>
  <c r="F294" i="2"/>
  <c r="O294" i="2" s="1"/>
  <c r="G294" i="2"/>
  <c r="P294" i="2" s="1"/>
  <c r="F295" i="2"/>
  <c r="O295" i="2" s="1"/>
  <c r="G295" i="2"/>
  <c r="P295" i="2" s="1"/>
  <c r="F296" i="2"/>
  <c r="O296" i="2" s="1"/>
  <c r="G296" i="2"/>
  <c r="P296" i="2" s="1"/>
  <c r="F297" i="2"/>
  <c r="O297" i="2" s="1"/>
  <c r="G297" i="2"/>
  <c r="P297" i="2" s="1"/>
  <c r="F298" i="2"/>
  <c r="O298" i="2" s="1"/>
  <c r="G298" i="2"/>
  <c r="P298" i="2" s="1"/>
  <c r="F299" i="2"/>
  <c r="O299" i="2" s="1"/>
  <c r="G299" i="2"/>
  <c r="P299" i="2" s="1"/>
  <c r="F300" i="2"/>
  <c r="O300" i="2" s="1"/>
  <c r="G300" i="2"/>
  <c r="P300" i="2" s="1"/>
  <c r="F301" i="2"/>
  <c r="O301" i="2" s="1"/>
  <c r="G301" i="2"/>
  <c r="P301" i="2" s="1"/>
  <c r="F302" i="2"/>
  <c r="O302" i="2" s="1"/>
  <c r="G302" i="2"/>
  <c r="P302" i="2" s="1"/>
  <c r="F303" i="2"/>
  <c r="O303" i="2" s="1"/>
  <c r="G303" i="2"/>
  <c r="P303" i="2" s="1"/>
  <c r="F304" i="2"/>
  <c r="O304" i="2" s="1"/>
  <c r="G304" i="2"/>
  <c r="P304" i="2" s="1"/>
  <c r="F305" i="2"/>
  <c r="O305" i="2" s="1"/>
  <c r="G305" i="2"/>
  <c r="P305" i="2" s="1"/>
  <c r="F306" i="2"/>
  <c r="O306" i="2" s="1"/>
  <c r="G306" i="2"/>
  <c r="P306" i="2" s="1"/>
  <c r="F307" i="2"/>
  <c r="O307" i="2" s="1"/>
  <c r="G307" i="2"/>
  <c r="P307" i="2" s="1"/>
  <c r="F308" i="2"/>
  <c r="O308" i="2" s="1"/>
  <c r="G308" i="2"/>
  <c r="P308" i="2" s="1"/>
  <c r="F309" i="2"/>
  <c r="O309" i="2" s="1"/>
  <c r="G309" i="2"/>
  <c r="P309" i="2" s="1"/>
  <c r="F310" i="2"/>
  <c r="O310" i="2" s="1"/>
  <c r="G310" i="2"/>
  <c r="P310" i="2" s="1"/>
  <c r="F311" i="2"/>
  <c r="O311" i="2" s="1"/>
  <c r="G311" i="2"/>
  <c r="P311" i="2" s="1"/>
  <c r="F312" i="2"/>
  <c r="O312" i="2" s="1"/>
  <c r="G312" i="2"/>
  <c r="P312" i="2" s="1"/>
  <c r="F313" i="2"/>
  <c r="O313" i="2" s="1"/>
  <c r="G313" i="2"/>
  <c r="P313" i="2" s="1"/>
  <c r="F314" i="2"/>
  <c r="O314" i="2" s="1"/>
  <c r="G314" i="2"/>
  <c r="P314" i="2" s="1"/>
  <c r="F315" i="2"/>
  <c r="O315" i="2" s="1"/>
  <c r="G315" i="2"/>
  <c r="P315" i="2" s="1"/>
  <c r="F316" i="2"/>
  <c r="O316" i="2" s="1"/>
  <c r="G316" i="2"/>
  <c r="P316" i="2" s="1"/>
  <c r="F317" i="2"/>
  <c r="O317" i="2" s="1"/>
  <c r="G317" i="2"/>
  <c r="P317" i="2" s="1"/>
  <c r="F318" i="2"/>
  <c r="O318" i="2" s="1"/>
  <c r="G318" i="2"/>
  <c r="P318" i="2" s="1"/>
  <c r="F319" i="2"/>
  <c r="O319" i="2" s="1"/>
  <c r="G319" i="2"/>
  <c r="P319" i="2" s="1"/>
  <c r="F320" i="2"/>
  <c r="O320" i="2" s="1"/>
  <c r="G320" i="2"/>
  <c r="P320" i="2" s="1"/>
  <c r="F321" i="2"/>
  <c r="O321" i="2" s="1"/>
  <c r="G321" i="2"/>
  <c r="P321" i="2" s="1"/>
  <c r="F322" i="2"/>
  <c r="O322" i="2" s="1"/>
  <c r="G322" i="2"/>
  <c r="P322" i="2" s="1"/>
  <c r="F323" i="2"/>
  <c r="O323" i="2" s="1"/>
  <c r="G323" i="2"/>
  <c r="P323" i="2" s="1"/>
  <c r="F324" i="2"/>
  <c r="O324" i="2" s="1"/>
  <c r="G324" i="2"/>
  <c r="P324" i="2" s="1"/>
  <c r="F325" i="2"/>
  <c r="O325" i="2" s="1"/>
  <c r="G325" i="2"/>
  <c r="P325" i="2" s="1"/>
  <c r="F326" i="2"/>
  <c r="O326" i="2" s="1"/>
  <c r="G326" i="2"/>
  <c r="P326" i="2" s="1"/>
  <c r="F327" i="2"/>
  <c r="O327" i="2" s="1"/>
  <c r="G327" i="2"/>
  <c r="P327" i="2" s="1"/>
  <c r="F328" i="2"/>
  <c r="O328" i="2" s="1"/>
  <c r="G328" i="2"/>
  <c r="P328" i="2" s="1"/>
  <c r="F329" i="2"/>
  <c r="O329" i="2" s="1"/>
  <c r="G329" i="2"/>
  <c r="P329" i="2" s="1"/>
  <c r="F330" i="2"/>
  <c r="O330" i="2" s="1"/>
  <c r="G330" i="2"/>
  <c r="P330" i="2" s="1"/>
  <c r="F331" i="2"/>
  <c r="O331" i="2" s="1"/>
  <c r="G331" i="2"/>
  <c r="P331" i="2" s="1"/>
  <c r="F332" i="2"/>
  <c r="O332" i="2" s="1"/>
  <c r="G332" i="2"/>
  <c r="P332" i="2" s="1"/>
  <c r="F333" i="2"/>
  <c r="O333" i="2" s="1"/>
  <c r="G333" i="2"/>
  <c r="P333" i="2" s="1"/>
  <c r="F334" i="2"/>
  <c r="O334" i="2" s="1"/>
  <c r="G334" i="2"/>
  <c r="P334" i="2" s="1"/>
  <c r="F335" i="2"/>
  <c r="O335" i="2" s="1"/>
  <c r="G335" i="2"/>
  <c r="P335" i="2" s="1"/>
  <c r="F336" i="2"/>
  <c r="O336" i="2" s="1"/>
  <c r="G336" i="2"/>
  <c r="P336" i="2" s="1"/>
  <c r="F337" i="2"/>
  <c r="O337" i="2" s="1"/>
  <c r="G337" i="2"/>
  <c r="P337" i="2" s="1"/>
  <c r="F338" i="2"/>
  <c r="O338" i="2" s="1"/>
  <c r="G338" i="2"/>
  <c r="P338" i="2" s="1"/>
  <c r="F339" i="2"/>
  <c r="O339" i="2" s="1"/>
  <c r="G339" i="2"/>
  <c r="P339" i="2" s="1"/>
  <c r="F340" i="2"/>
  <c r="O340" i="2" s="1"/>
  <c r="G340" i="2"/>
  <c r="P340" i="2" s="1"/>
  <c r="F341" i="2"/>
  <c r="O341" i="2" s="1"/>
  <c r="G341" i="2"/>
  <c r="P341" i="2" s="1"/>
  <c r="F342" i="2"/>
  <c r="O342" i="2" s="1"/>
  <c r="G342" i="2"/>
  <c r="P342" i="2" s="1"/>
  <c r="F343" i="2"/>
  <c r="O343" i="2" s="1"/>
  <c r="G343" i="2"/>
  <c r="P343" i="2" s="1"/>
  <c r="F344" i="2"/>
  <c r="O344" i="2" s="1"/>
  <c r="G344" i="2"/>
  <c r="P344" i="2" s="1"/>
  <c r="F345" i="2"/>
  <c r="O345" i="2" s="1"/>
  <c r="G345" i="2"/>
  <c r="P345" i="2" s="1"/>
  <c r="F346" i="2"/>
  <c r="O346" i="2" s="1"/>
  <c r="G346" i="2"/>
  <c r="P346" i="2" s="1"/>
  <c r="F347" i="2"/>
  <c r="O347" i="2" s="1"/>
  <c r="G347" i="2"/>
  <c r="P347" i="2" s="1"/>
  <c r="F348" i="2"/>
  <c r="O348" i="2" s="1"/>
  <c r="G348" i="2"/>
  <c r="P348" i="2" s="1"/>
  <c r="F349" i="2"/>
  <c r="O349" i="2" s="1"/>
  <c r="G349" i="2"/>
  <c r="P349" i="2" s="1"/>
  <c r="F350" i="2"/>
  <c r="O350" i="2" s="1"/>
  <c r="G350" i="2"/>
  <c r="P350" i="2" s="1"/>
  <c r="F351" i="2"/>
  <c r="O351" i="2" s="1"/>
  <c r="G351" i="2"/>
  <c r="P351" i="2" s="1"/>
  <c r="F352" i="2"/>
  <c r="O352" i="2" s="1"/>
  <c r="G352" i="2"/>
  <c r="P352" i="2" s="1"/>
  <c r="F353" i="2"/>
  <c r="O353" i="2" s="1"/>
  <c r="G353" i="2"/>
  <c r="P353" i="2" s="1"/>
  <c r="F354" i="2"/>
  <c r="O354" i="2" s="1"/>
  <c r="G354" i="2"/>
  <c r="P354" i="2" s="1"/>
  <c r="F355" i="2"/>
  <c r="O355" i="2" s="1"/>
  <c r="G355" i="2"/>
  <c r="P355" i="2" s="1"/>
  <c r="F356" i="2"/>
  <c r="O356" i="2" s="1"/>
  <c r="G356" i="2"/>
  <c r="P356" i="2" s="1"/>
  <c r="F357" i="2"/>
  <c r="O357" i="2" s="1"/>
  <c r="G357" i="2"/>
  <c r="P357" i="2" s="1"/>
  <c r="F358" i="2"/>
  <c r="O358" i="2" s="1"/>
  <c r="G358" i="2"/>
  <c r="P358" i="2" s="1"/>
  <c r="F359" i="2"/>
  <c r="O359" i="2" s="1"/>
  <c r="G359" i="2"/>
  <c r="P359" i="2" s="1"/>
  <c r="F360" i="2"/>
  <c r="O360" i="2" s="1"/>
  <c r="G360" i="2"/>
  <c r="P360" i="2" s="1"/>
  <c r="F361" i="2"/>
  <c r="O361" i="2" s="1"/>
  <c r="G361" i="2"/>
  <c r="P361" i="2" s="1"/>
  <c r="F362" i="2"/>
  <c r="O362" i="2" s="1"/>
  <c r="G362" i="2"/>
  <c r="P362" i="2" s="1"/>
  <c r="F363" i="2"/>
  <c r="O363" i="2" s="1"/>
  <c r="G363" i="2"/>
  <c r="P363" i="2" s="1"/>
  <c r="F364" i="2"/>
  <c r="O364" i="2" s="1"/>
  <c r="G364" i="2"/>
  <c r="P364" i="2" s="1"/>
  <c r="F365" i="2"/>
  <c r="O365" i="2" s="1"/>
  <c r="G365" i="2"/>
  <c r="P365" i="2" s="1"/>
  <c r="F366" i="2"/>
  <c r="O366" i="2" s="1"/>
  <c r="G366" i="2"/>
  <c r="P366" i="2" s="1"/>
  <c r="F367" i="2"/>
  <c r="O367" i="2" s="1"/>
  <c r="G367" i="2"/>
  <c r="P367" i="2" s="1"/>
  <c r="F368" i="2"/>
  <c r="O368" i="2" s="1"/>
  <c r="G368" i="2"/>
  <c r="P368" i="2" s="1"/>
  <c r="F369" i="2"/>
  <c r="O369" i="2" s="1"/>
  <c r="G369" i="2"/>
  <c r="P369" i="2" s="1"/>
  <c r="F370" i="2"/>
  <c r="O370" i="2" s="1"/>
  <c r="G370" i="2"/>
  <c r="P370" i="2" s="1"/>
  <c r="F371" i="2"/>
  <c r="O371" i="2" s="1"/>
  <c r="G371" i="2"/>
  <c r="P371" i="2" s="1"/>
  <c r="F372" i="2"/>
  <c r="O372" i="2" s="1"/>
  <c r="G372" i="2"/>
  <c r="P372" i="2" s="1"/>
  <c r="F373" i="2"/>
  <c r="O373" i="2" s="1"/>
  <c r="G373" i="2"/>
  <c r="P373" i="2" s="1"/>
  <c r="F374" i="2"/>
  <c r="O374" i="2" s="1"/>
  <c r="G374" i="2"/>
  <c r="P374" i="2" s="1"/>
  <c r="F375" i="2"/>
  <c r="O375" i="2" s="1"/>
  <c r="G375" i="2"/>
  <c r="P375" i="2" s="1"/>
  <c r="F376" i="2"/>
  <c r="O376" i="2" s="1"/>
  <c r="G376" i="2"/>
  <c r="P376" i="2" s="1"/>
  <c r="F377" i="2"/>
  <c r="O377" i="2" s="1"/>
  <c r="G377" i="2"/>
  <c r="P377" i="2" s="1"/>
  <c r="F378" i="2"/>
  <c r="O378" i="2" s="1"/>
  <c r="G378" i="2"/>
  <c r="P378" i="2" s="1"/>
  <c r="F379" i="2"/>
  <c r="O379" i="2" s="1"/>
  <c r="G379" i="2"/>
  <c r="P379" i="2" s="1"/>
  <c r="F380" i="2"/>
  <c r="O380" i="2" s="1"/>
  <c r="G380" i="2"/>
  <c r="P380" i="2" s="1"/>
  <c r="F381" i="2"/>
  <c r="O381" i="2" s="1"/>
  <c r="G381" i="2"/>
  <c r="P381" i="2" s="1"/>
  <c r="F382" i="2"/>
  <c r="O382" i="2" s="1"/>
  <c r="G382" i="2"/>
  <c r="P382" i="2" s="1"/>
  <c r="F383" i="2"/>
  <c r="O383" i="2" s="1"/>
  <c r="G383" i="2"/>
  <c r="P383" i="2" s="1"/>
  <c r="F384" i="2"/>
  <c r="O384" i="2" s="1"/>
  <c r="G384" i="2"/>
  <c r="P384" i="2" s="1"/>
  <c r="F385" i="2"/>
  <c r="O385" i="2" s="1"/>
  <c r="G385" i="2"/>
  <c r="P385" i="2" s="1"/>
  <c r="F386" i="2"/>
  <c r="O386" i="2" s="1"/>
  <c r="G386" i="2"/>
  <c r="P386" i="2" s="1"/>
  <c r="F387" i="2"/>
  <c r="O387" i="2" s="1"/>
  <c r="G387" i="2"/>
  <c r="P387" i="2" s="1"/>
  <c r="F388" i="2"/>
  <c r="O388" i="2" s="1"/>
  <c r="G388" i="2"/>
  <c r="P388" i="2" s="1"/>
  <c r="F389" i="2"/>
  <c r="O389" i="2" s="1"/>
  <c r="G389" i="2"/>
  <c r="P389" i="2" s="1"/>
  <c r="F390" i="2"/>
  <c r="O390" i="2" s="1"/>
  <c r="G390" i="2"/>
  <c r="P390" i="2" s="1"/>
  <c r="F391" i="2"/>
  <c r="O391" i="2" s="1"/>
  <c r="G391" i="2"/>
  <c r="P391" i="2" s="1"/>
  <c r="F392" i="2"/>
  <c r="O392" i="2" s="1"/>
  <c r="G392" i="2"/>
  <c r="P392" i="2" s="1"/>
  <c r="F393" i="2"/>
  <c r="O393" i="2" s="1"/>
  <c r="G393" i="2"/>
  <c r="P393" i="2" s="1"/>
  <c r="F394" i="2"/>
  <c r="O394" i="2" s="1"/>
  <c r="G394" i="2"/>
  <c r="P394" i="2" s="1"/>
  <c r="F395" i="2"/>
  <c r="O395" i="2" s="1"/>
  <c r="G395" i="2"/>
  <c r="P395" i="2" s="1"/>
  <c r="F396" i="2"/>
  <c r="O396" i="2" s="1"/>
  <c r="G396" i="2"/>
  <c r="P396" i="2" s="1"/>
  <c r="F397" i="2"/>
  <c r="O397" i="2" s="1"/>
  <c r="G397" i="2"/>
  <c r="P397" i="2" s="1"/>
  <c r="F398" i="2"/>
  <c r="O398" i="2" s="1"/>
  <c r="G398" i="2"/>
  <c r="P398" i="2" s="1"/>
  <c r="F399" i="2"/>
  <c r="O399" i="2" s="1"/>
  <c r="G399" i="2"/>
  <c r="P399" i="2" s="1"/>
  <c r="F400" i="2"/>
  <c r="O400" i="2" s="1"/>
  <c r="G400" i="2"/>
  <c r="P400" i="2" s="1"/>
  <c r="F401" i="2"/>
  <c r="O401" i="2" s="1"/>
  <c r="G401" i="2"/>
  <c r="P401" i="2" s="1"/>
  <c r="F402" i="2"/>
  <c r="O402" i="2" s="1"/>
  <c r="G402" i="2"/>
  <c r="P402" i="2" s="1"/>
  <c r="F403" i="2"/>
  <c r="O403" i="2" s="1"/>
  <c r="G403" i="2"/>
  <c r="P403" i="2" s="1"/>
  <c r="F404" i="2"/>
  <c r="O404" i="2" s="1"/>
  <c r="G404" i="2"/>
  <c r="P404" i="2" s="1"/>
  <c r="F405" i="2"/>
  <c r="O405" i="2" s="1"/>
  <c r="G405" i="2"/>
  <c r="P405" i="2" s="1"/>
  <c r="F406" i="2"/>
  <c r="O406" i="2" s="1"/>
  <c r="G406" i="2"/>
  <c r="P406" i="2" s="1"/>
  <c r="F407" i="2"/>
  <c r="O407" i="2" s="1"/>
  <c r="G407" i="2"/>
  <c r="P407" i="2" s="1"/>
  <c r="F408" i="2"/>
  <c r="O408" i="2" s="1"/>
  <c r="G408" i="2"/>
  <c r="P408" i="2" s="1"/>
  <c r="F409" i="2"/>
  <c r="O409" i="2" s="1"/>
  <c r="G409" i="2"/>
  <c r="P409" i="2" s="1"/>
  <c r="F410" i="2"/>
  <c r="O410" i="2" s="1"/>
  <c r="G410" i="2"/>
  <c r="P410" i="2" s="1"/>
  <c r="F411" i="2"/>
  <c r="O411" i="2" s="1"/>
  <c r="G411" i="2"/>
  <c r="P411" i="2" s="1"/>
  <c r="F412" i="2"/>
  <c r="O412" i="2" s="1"/>
  <c r="G412" i="2"/>
  <c r="P412" i="2" s="1"/>
  <c r="F413" i="2"/>
  <c r="O413" i="2" s="1"/>
  <c r="G413" i="2"/>
  <c r="P413" i="2" s="1"/>
  <c r="F414" i="2"/>
  <c r="O414" i="2" s="1"/>
  <c r="G414" i="2"/>
  <c r="P414" i="2" s="1"/>
  <c r="F415" i="2"/>
  <c r="O415" i="2" s="1"/>
  <c r="G415" i="2"/>
  <c r="P415" i="2" s="1"/>
  <c r="F416" i="2"/>
  <c r="O416" i="2" s="1"/>
  <c r="G416" i="2"/>
  <c r="P416" i="2" s="1"/>
  <c r="F417" i="2"/>
  <c r="O417" i="2" s="1"/>
  <c r="G417" i="2"/>
  <c r="P417" i="2" s="1"/>
  <c r="F418" i="2"/>
  <c r="O418" i="2" s="1"/>
  <c r="G418" i="2"/>
  <c r="P418" i="2" s="1"/>
  <c r="F419" i="2"/>
  <c r="O419" i="2" s="1"/>
  <c r="G419" i="2"/>
  <c r="P419" i="2" s="1"/>
  <c r="F420" i="2"/>
  <c r="O420" i="2" s="1"/>
  <c r="G420" i="2"/>
  <c r="P420" i="2" s="1"/>
  <c r="B3" i="2"/>
  <c r="C3" i="2" s="1"/>
  <c r="L3" i="2" s="1"/>
  <c r="B4" i="2"/>
  <c r="C4" i="2" s="1"/>
  <c r="L4" i="2" s="1"/>
  <c r="B5" i="2"/>
  <c r="B6" i="2"/>
  <c r="C6" i="2" s="1"/>
  <c r="L6" i="2" s="1"/>
  <c r="B7" i="2"/>
  <c r="C7" i="2" s="1"/>
  <c r="L7" i="2" s="1"/>
  <c r="B8" i="2"/>
  <c r="C8" i="2" s="1"/>
  <c r="L8" i="2" s="1"/>
  <c r="B9" i="2"/>
  <c r="B10" i="2"/>
  <c r="C10" i="2" s="1"/>
  <c r="L10" i="2" s="1"/>
  <c r="B11" i="2"/>
  <c r="B12" i="2"/>
  <c r="C12" i="2" s="1"/>
  <c r="L12" i="2" s="1"/>
  <c r="B13" i="2"/>
  <c r="B14" i="2"/>
  <c r="C14" i="2" s="1"/>
  <c r="L14" i="2" s="1"/>
  <c r="B15" i="2"/>
  <c r="B16" i="2"/>
  <c r="C16" i="2" s="1"/>
  <c r="L16" i="2" s="1"/>
  <c r="B17" i="2"/>
  <c r="B18" i="2"/>
  <c r="C18" i="2" s="1"/>
  <c r="L18" i="2" s="1"/>
  <c r="B19" i="2"/>
  <c r="B20" i="2"/>
  <c r="C20" i="2" s="1"/>
  <c r="L20" i="2" s="1"/>
  <c r="B21" i="2"/>
  <c r="B22" i="2"/>
  <c r="C22" i="2" s="1"/>
  <c r="L22" i="2" s="1"/>
  <c r="B23" i="2"/>
  <c r="B24" i="2"/>
  <c r="C24" i="2" s="1"/>
  <c r="L24" i="2" s="1"/>
  <c r="B25" i="2"/>
  <c r="B26" i="2"/>
  <c r="C26" i="2" s="1"/>
  <c r="L26" i="2" s="1"/>
  <c r="B27" i="2"/>
  <c r="B28" i="2"/>
  <c r="C28" i="2" s="1"/>
  <c r="L28" i="2" s="1"/>
  <c r="B29" i="2"/>
  <c r="B30" i="2"/>
  <c r="C30" i="2" s="1"/>
  <c r="L30" i="2" s="1"/>
  <c r="B31" i="2"/>
  <c r="B32" i="2"/>
  <c r="C32" i="2" s="1"/>
  <c r="L32" i="2" s="1"/>
  <c r="B33" i="2"/>
  <c r="B34" i="2"/>
  <c r="C34" i="2" s="1"/>
  <c r="L34" i="2" s="1"/>
  <c r="B35" i="2"/>
  <c r="B36" i="2"/>
  <c r="C36" i="2" s="1"/>
  <c r="B37" i="2"/>
  <c r="B38" i="2"/>
  <c r="C38" i="2" s="1"/>
  <c r="L38" i="2" s="1"/>
  <c r="B39" i="2"/>
  <c r="B40" i="2"/>
  <c r="B41" i="2"/>
  <c r="B42" i="2"/>
  <c r="B43" i="2"/>
  <c r="B44" i="2"/>
  <c r="C44" i="2" s="1"/>
  <c r="L44" i="2" s="1"/>
  <c r="B45" i="2"/>
  <c r="C45" i="2" s="1"/>
  <c r="B46" i="2"/>
  <c r="B47" i="2"/>
  <c r="B48" i="2"/>
  <c r="B49" i="2"/>
  <c r="B50" i="2"/>
  <c r="C50" i="2" s="1"/>
  <c r="B51" i="2"/>
  <c r="B52" i="2"/>
  <c r="B53" i="2"/>
  <c r="B54" i="2"/>
  <c r="C54" i="2" s="1"/>
  <c r="L54" i="2" s="1"/>
  <c r="B55" i="2"/>
  <c r="C55" i="2" s="1"/>
  <c r="L55" i="2" s="1"/>
  <c r="B56" i="2"/>
  <c r="B57" i="2"/>
  <c r="B58" i="2"/>
  <c r="B59" i="2"/>
  <c r="C59" i="2" s="1"/>
  <c r="L59" i="2" s="1"/>
  <c r="B60" i="2"/>
  <c r="B61" i="2"/>
  <c r="B62" i="2"/>
  <c r="C62" i="2" s="1"/>
  <c r="B63" i="2"/>
  <c r="C63" i="2" s="1"/>
  <c r="L63" i="2" s="1"/>
  <c r="B64" i="2"/>
  <c r="B65" i="2"/>
  <c r="B66" i="2"/>
  <c r="C66" i="2" s="1"/>
  <c r="B67" i="2"/>
  <c r="C67" i="2" s="1"/>
  <c r="L67" i="2" s="1"/>
  <c r="B68" i="2"/>
  <c r="B69" i="2"/>
  <c r="B70" i="2"/>
  <c r="C70" i="2" s="1"/>
  <c r="B71" i="2"/>
  <c r="B72" i="2"/>
  <c r="B73" i="2"/>
  <c r="C73" i="2" s="1"/>
  <c r="L73" i="2" s="1"/>
  <c r="B74" i="2"/>
  <c r="C74" i="2" s="1"/>
  <c r="B75" i="2"/>
  <c r="B76" i="2"/>
  <c r="B77" i="2"/>
  <c r="B78" i="2"/>
  <c r="B79" i="2"/>
  <c r="C79" i="2" s="1"/>
  <c r="B80" i="2"/>
  <c r="B81" i="2"/>
  <c r="B82" i="2"/>
  <c r="B83" i="2"/>
  <c r="C83" i="2" s="1"/>
  <c r="L83" i="2" s="1"/>
  <c r="B84" i="2"/>
  <c r="B85" i="2"/>
  <c r="C85" i="2" s="1"/>
  <c r="B86" i="2"/>
  <c r="C86" i="2" s="1"/>
  <c r="B87" i="2"/>
  <c r="B88" i="2"/>
  <c r="C88" i="2" s="1"/>
  <c r="L88" i="2" s="1"/>
  <c r="B89" i="2"/>
  <c r="C89" i="2" s="1"/>
  <c r="L89" i="2" s="1"/>
  <c r="B90" i="2"/>
  <c r="B91" i="2"/>
  <c r="B92" i="2"/>
  <c r="C92" i="2" s="1"/>
  <c r="L92" i="2" s="1"/>
  <c r="B93" i="2"/>
  <c r="C93" i="2" s="1"/>
  <c r="L93" i="2" s="1"/>
  <c r="B94" i="2"/>
  <c r="B95" i="2"/>
  <c r="B96" i="2"/>
  <c r="C96" i="2" s="1"/>
  <c r="B97" i="2"/>
  <c r="C97" i="2" s="1"/>
  <c r="L97" i="2" s="1"/>
  <c r="B98" i="2"/>
  <c r="B99" i="2"/>
  <c r="B100" i="2"/>
  <c r="C100" i="2" s="1"/>
  <c r="B101" i="2"/>
  <c r="C101" i="2" s="1"/>
  <c r="L101" i="2" s="1"/>
  <c r="B102" i="2"/>
  <c r="B103" i="2"/>
  <c r="B104" i="2"/>
  <c r="C104" i="2" s="1"/>
  <c r="B105" i="2"/>
  <c r="C105" i="2" s="1"/>
  <c r="L105" i="2" s="1"/>
  <c r="B106" i="2"/>
  <c r="B107" i="2"/>
  <c r="B108" i="2"/>
  <c r="C108" i="2" s="1"/>
  <c r="L108" i="2" s="1"/>
  <c r="B109" i="2"/>
  <c r="B110" i="2"/>
  <c r="B111" i="2"/>
  <c r="B112" i="2"/>
  <c r="C112" i="2" s="1"/>
  <c r="L112" i="2" s="1"/>
  <c r="B113" i="2"/>
  <c r="B114" i="2"/>
  <c r="B115" i="2"/>
  <c r="B116" i="2"/>
  <c r="C116" i="2" s="1"/>
  <c r="B117" i="2"/>
  <c r="B118" i="2"/>
  <c r="B119" i="2"/>
  <c r="B120" i="2"/>
  <c r="C120" i="2" s="1"/>
  <c r="L120" i="2" s="1"/>
  <c r="B121" i="2"/>
  <c r="B122" i="2"/>
  <c r="B123" i="2"/>
  <c r="B124" i="2"/>
  <c r="B125" i="2"/>
  <c r="C125" i="2" s="1"/>
  <c r="L125" i="2" s="1"/>
  <c r="B126" i="2"/>
  <c r="B127" i="2"/>
  <c r="B128" i="2"/>
  <c r="B129" i="2"/>
  <c r="C129" i="2" s="1"/>
  <c r="L129" i="2" s="1"/>
  <c r="B130" i="2"/>
  <c r="B131" i="2"/>
  <c r="B132" i="2"/>
  <c r="B133" i="2"/>
  <c r="C133" i="2" s="1"/>
  <c r="L133" i="2" s="1"/>
  <c r="B134" i="2"/>
  <c r="B135" i="2"/>
  <c r="B136" i="2"/>
  <c r="B137" i="2"/>
  <c r="C137" i="2" s="1"/>
  <c r="B138" i="2"/>
  <c r="B139" i="2"/>
  <c r="B140" i="2"/>
  <c r="B141" i="2"/>
  <c r="C141" i="2" s="1"/>
  <c r="L141" i="2" s="1"/>
  <c r="B142" i="2"/>
  <c r="B143" i="2"/>
  <c r="B144" i="2"/>
  <c r="C144" i="2" s="1"/>
  <c r="L144" i="2" s="1"/>
  <c r="B145" i="2"/>
  <c r="C145" i="2" s="1"/>
  <c r="L145" i="2" s="1"/>
  <c r="B146" i="2"/>
  <c r="B147" i="2"/>
  <c r="B148" i="2"/>
  <c r="C148" i="2" s="1"/>
  <c r="B149" i="2"/>
  <c r="C149" i="2" s="1"/>
  <c r="L149" i="2" s="1"/>
  <c r="B150" i="2"/>
  <c r="B151" i="2"/>
  <c r="B152" i="2"/>
  <c r="C152" i="2" s="1"/>
  <c r="B153" i="2"/>
  <c r="C153" i="2" s="1"/>
  <c r="L153" i="2" s="1"/>
  <c r="B154" i="2"/>
  <c r="B155" i="2"/>
  <c r="B156" i="2"/>
  <c r="C156" i="2" s="1"/>
  <c r="B157" i="2"/>
  <c r="C157" i="2" s="1"/>
  <c r="L157" i="2" s="1"/>
  <c r="B158" i="2"/>
  <c r="B159" i="2"/>
  <c r="B160" i="2"/>
  <c r="B161" i="2"/>
  <c r="C161" i="2" s="1"/>
  <c r="L161" i="2" s="1"/>
  <c r="B162" i="2"/>
  <c r="B163" i="2"/>
  <c r="B164" i="2"/>
  <c r="C164" i="2" s="1"/>
  <c r="B165" i="2"/>
  <c r="C165" i="2" s="1"/>
  <c r="L165" i="2" s="1"/>
  <c r="B166" i="2"/>
  <c r="B167" i="2"/>
  <c r="C167" i="2" s="1"/>
  <c r="B168" i="2"/>
  <c r="C168" i="2" s="1"/>
  <c r="B169" i="2"/>
  <c r="C169" i="2" s="1"/>
  <c r="B170" i="2"/>
  <c r="B171" i="2"/>
  <c r="B172" i="2"/>
  <c r="C172" i="2" s="1"/>
  <c r="L172" i="2" s="1"/>
  <c r="B173" i="2"/>
  <c r="C173" i="2" s="1"/>
  <c r="B174" i="2"/>
  <c r="C174" i="2" s="1"/>
  <c r="L174" i="2" s="1"/>
  <c r="B175" i="2"/>
  <c r="C175" i="2" s="1"/>
  <c r="D175" i="2" s="1"/>
  <c r="E175" i="2" s="1"/>
  <c r="H175" i="2" s="1"/>
  <c r="AE175" i="2" s="1"/>
  <c r="B176" i="2"/>
  <c r="C176" i="2" s="1"/>
  <c r="B177" i="2"/>
  <c r="C177" i="2" s="1"/>
  <c r="L177" i="2" s="1"/>
  <c r="B178" i="2"/>
  <c r="B179" i="2"/>
  <c r="C179" i="2" s="1"/>
  <c r="L179" i="2" s="1"/>
  <c r="B180" i="2"/>
  <c r="C180" i="2" s="1"/>
  <c r="B181" i="2"/>
  <c r="B182" i="2"/>
  <c r="B183" i="2"/>
  <c r="C183" i="2" s="1"/>
  <c r="L183" i="2" s="1"/>
  <c r="B184" i="2"/>
  <c r="C184" i="2" s="1"/>
  <c r="B185" i="2"/>
  <c r="C185" i="2" s="1"/>
  <c r="L185" i="2" s="1"/>
  <c r="B186" i="2"/>
  <c r="B187" i="2"/>
  <c r="B188" i="2"/>
  <c r="B189" i="2"/>
  <c r="C189" i="2" s="1"/>
  <c r="B190" i="2"/>
  <c r="B191" i="2"/>
  <c r="C191" i="2" s="1"/>
  <c r="L191" i="2" s="1"/>
  <c r="B192" i="2"/>
  <c r="C192" i="2" s="1"/>
  <c r="L192" i="2" s="1"/>
  <c r="B193" i="2"/>
  <c r="C193" i="2" s="1"/>
  <c r="L193" i="2" s="1"/>
  <c r="B194" i="2"/>
  <c r="C194" i="2" s="1"/>
  <c r="L194" i="2" s="1"/>
  <c r="B195" i="2"/>
  <c r="B196" i="2"/>
  <c r="B197" i="2"/>
  <c r="C197" i="2" s="1"/>
  <c r="L197" i="2" s="1"/>
  <c r="B198" i="2"/>
  <c r="C198" i="2" s="1"/>
  <c r="L198" i="2" s="1"/>
  <c r="B199" i="2"/>
  <c r="B200" i="2"/>
  <c r="B201" i="2"/>
  <c r="C201" i="2" s="1"/>
  <c r="L201" i="2" s="1"/>
  <c r="B202" i="2"/>
  <c r="C202" i="2" s="1"/>
  <c r="L202" i="2" s="1"/>
  <c r="B203" i="2"/>
  <c r="B204" i="2"/>
  <c r="C204" i="2" s="1"/>
  <c r="L204" i="2" s="1"/>
  <c r="B205" i="2"/>
  <c r="C205" i="2" s="1"/>
  <c r="B206" i="2"/>
  <c r="C206" i="2" s="1"/>
  <c r="L206" i="2" s="1"/>
  <c r="B207" i="2"/>
  <c r="B208" i="2"/>
  <c r="C208" i="2" s="1"/>
  <c r="L208" i="2" s="1"/>
  <c r="B209" i="2"/>
  <c r="C209" i="2" s="1"/>
  <c r="B210" i="2"/>
  <c r="C210" i="2" s="1"/>
  <c r="L210" i="2" s="1"/>
  <c r="B211" i="2"/>
  <c r="B212" i="2"/>
  <c r="B213" i="2"/>
  <c r="B214" i="2"/>
  <c r="C214" i="2" s="1"/>
  <c r="L214" i="2" s="1"/>
  <c r="B215" i="2"/>
  <c r="B216" i="2"/>
  <c r="C216" i="2" s="1"/>
  <c r="L216" i="2" s="1"/>
  <c r="B217" i="2"/>
  <c r="B218" i="2"/>
  <c r="C218" i="2" s="1"/>
  <c r="L218" i="2" s="1"/>
  <c r="B219" i="2"/>
  <c r="B220" i="2"/>
  <c r="C220" i="2" s="1"/>
  <c r="L220" i="2" s="1"/>
  <c r="B221" i="2"/>
  <c r="C221" i="2" s="1"/>
  <c r="B222" i="2"/>
  <c r="C222" i="2" s="1"/>
  <c r="L222" i="2" s="1"/>
  <c r="B223" i="2"/>
  <c r="B224" i="2"/>
  <c r="B225" i="2"/>
  <c r="C225" i="2" s="1"/>
  <c r="B226" i="2"/>
  <c r="C226" i="2" s="1"/>
  <c r="L226" i="2" s="1"/>
  <c r="B227" i="2"/>
  <c r="B228" i="2"/>
  <c r="B229" i="2"/>
  <c r="B230" i="2"/>
  <c r="C230" i="2" s="1"/>
  <c r="L230" i="2" s="1"/>
  <c r="B231" i="2"/>
  <c r="B232" i="2"/>
  <c r="C232" i="2" s="1"/>
  <c r="L232" i="2" s="1"/>
  <c r="B233" i="2"/>
  <c r="B234" i="2"/>
  <c r="C234" i="2" s="1"/>
  <c r="L234" i="2" s="1"/>
  <c r="B235" i="2"/>
  <c r="B236" i="2"/>
  <c r="B237" i="2"/>
  <c r="C237" i="2" s="1"/>
  <c r="B238" i="2"/>
  <c r="C238" i="2" s="1"/>
  <c r="L238" i="2" s="1"/>
  <c r="B239" i="2"/>
  <c r="B240" i="2"/>
  <c r="C240" i="2" s="1"/>
  <c r="L240" i="2" s="1"/>
  <c r="B241" i="2"/>
  <c r="C241" i="2" s="1"/>
  <c r="B242" i="2"/>
  <c r="C242" i="2" s="1"/>
  <c r="L242" i="2" s="1"/>
  <c r="B243" i="2"/>
  <c r="B244" i="2"/>
  <c r="B245" i="2"/>
  <c r="B246" i="2"/>
  <c r="C246" i="2" s="1"/>
  <c r="B247" i="2"/>
  <c r="B248" i="2"/>
  <c r="C248" i="2" s="1"/>
  <c r="B249" i="2"/>
  <c r="C249" i="2" s="1"/>
  <c r="B250" i="2"/>
  <c r="B251" i="2"/>
  <c r="B252" i="2"/>
  <c r="C252" i="2" s="1"/>
  <c r="L252" i="2" s="1"/>
  <c r="B253" i="2"/>
  <c r="C253" i="2" s="1"/>
  <c r="B254" i="2"/>
  <c r="B255" i="2"/>
  <c r="B256" i="2"/>
  <c r="C256" i="2" s="1"/>
  <c r="L256" i="2" s="1"/>
  <c r="B257" i="2"/>
  <c r="B258" i="2"/>
  <c r="B259" i="2"/>
  <c r="C259" i="2" s="1"/>
  <c r="L259" i="2" s="1"/>
  <c r="B260" i="2"/>
  <c r="C260" i="2" s="1"/>
  <c r="B261" i="2"/>
  <c r="B262" i="2"/>
  <c r="C262" i="2" s="1"/>
  <c r="L262" i="2" s="1"/>
  <c r="B263" i="2"/>
  <c r="C263" i="2" s="1"/>
  <c r="L263" i="2" s="1"/>
  <c r="B264" i="2"/>
  <c r="C264" i="2" s="1"/>
  <c r="L264" i="2" s="1"/>
  <c r="B265" i="2"/>
  <c r="B266" i="2"/>
  <c r="B267" i="2"/>
  <c r="C267" i="2" s="1"/>
  <c r="B268" i="2"/>
  <c r="C268" i="2" s="1"/>
  <c r="L268" i="2" s="1"/>
  <c r="B269" i="2"/>
  <c r="B270" i="2"/>
  <c r="B271" i="2"/>
  <c r="C271" i="2" s="1"/>
  <c r="L271" i="2" s="1"/>
  <c r="B272" i="2"/>
  <c r="C272" i="2" s="1"/>
  <c r="L272" i="2" s="1"/>
  <c r="B273" i="2"/>
  <c r="B274" i="2"/>
  <c r="B275" i="2"/>
  <c r="C275" i="2" s="1"/>
  <c r="B276" i="2"/>
  <c r="C276" i="2" s="1"/>
  <c r="L276" i="2" s="1"/>
  <c r="B277" i="2"/>
  <c r="B278" i="2"/>
  <c r="B279" i="2"/>
  <c r="C279" i="2" s="1"/>
  <c r="L279" i="2" s="1"/>
  <c r="B280" i="2"/>
  <c r="C280" i="2" s="1"/>
  <c r="B281" i="2"/>
  <c r="B282" i="2"/>
  <c r="B283" i="2"/>
  <c r="C283" i="2" s="1"/>
  <c r="L283" i="2" s="1"/>
  <c r="B284" i="2"/>
  <c r="C284" i="2" s="1"/>
  <c r="B285" i="2"/>
  <c r="B286" i="2"/>
  <c r="C286" i="2" s="1"/>
  <c r="L286" i="2" s="1"/>
  <c r="B287" i="2"/>
  <c r="C287" i="2" s="1"/>
  <c r="L287" i="2" s="1"/>
  <c r="B288" i="2"/>
  <c r="C288" i="2" s="1"/>
  <c r="B289" i="2"/>
  <c r="B290" i="2"/>
  <c r="B291" i="2"/>
  <c r="C291" i="2" s="1"/>
  <c r="L291" i="2" s="1"/>
  <c r="B292" i="2"/>
  <c r="C292" i="2" s="1"/>
  <c r="B293" i="2"/>
  <c r="B294" i="2"/>
  <c r="B295" i="2"/>
  <c r="C295" i="2" s="1"/>
  <c r="B296" i="2"/>
  <c r="C296" i="2" s="1"/>
  <c r="L296" i="2" s="1"/>
  <c r="B297" i="2"/>
  <c r="B298" i="2"/>
  <c r="C298" i="2" s="1"/>
  <c r="L298" i="2" s="1"/>
  <c r="B299" i="2"/>
  <c r="C299" i="2" s="1"/>
  <c r="L299" i="2" s="1"/>
  <c r="B300" i="2"/>
  <c r="C300" i="2" s="1"/>
  <c r="L300" i="2" s="1"/>
  <c r="B301" i="2"/>
  <c r="B302" i="2"/>
  <c r="C302" i="2" s="1"/>
  <c r="L302" i="2" s="1"/>
  <c r="B303" i="2"/>
  <c r="C303" i="2" s="1"/>
  <c r="L303" i="2" s="1"/>
  <c r="B304" i="2"/>
  <c r="C304" i="2" s="1"/>
  <c r="L304" i="2" s="1"/>
  <c r="B305" i="2"/>
  <c r="B306" i="2"/>
  <c r="C306" i="2" s="1"/>
  <c r="L306" i="2" s="1"/>
  <c r="B307" i="2"/>
  <c r="C307" i="2" s="1"/>
  <c r="L307" i="2" s="1"/>
  <c r="B308" i="2"/>
  <c r="C308" i="2" s="1"/>
  <c r="L308" i="2" s="1"/>
  <c r="B309" i="2"/>
  <c r="B310" i="2"/>
  <c r="C310" i="2" s="1"/>
  <c r="L310" i="2" s="1"/>
  <c r="B311" i="2"/>
  <c r="C311" i="2" s="1"/>
  <c r="L311" i="2" s="1"/>
  <c r="B312" i="2"/>
  <c r="C312" i="2" s="1"/>
  <c r="L312" i="2" s="1"/>
  <c r="B313" i="2"/>
  <c r="B314" i="2"/>
  <c r="B315" i="2"/>
  <c r="C315" i="2" s="1"/>
  <c r="L315" i="2" s="1"/>
  <c r="B316" i="2"/>
  <c r="C316" i="2" s="1"/>
  <c r="L316" i="2" s="1"/>
  <c r="B317" i="2"/>
  <c r="B318" i="2"/>
  <c r="C318" i="2" s="1"/>
  <c r="L318" i="2" s="1"/>
  <c r="B319" i="2"/>
  <c r="C319" i="2" s="1"/>
  <c r="L319" i="2" s="1"/>
  <c r="B320" i="2"/>
  <c r="C320" i="2" s="1"/>
  <c r="L320" i="2" s="1"/>
  <c r="B321" i="2"/>
  <c r="B322" i="2"/>
  <c r="B323" i="2"/>
  <c r="C323" i="2" s="1"/>
  <c r="L323" i="2" s="1"/>
  <c r="B324" i="2"/>
  <c r="C324" i="2" s="1"/>
  <c r="L324" i="2" s="1"/>
  <c r="B325" i="2"/>
  <c r="B326" i="2"/>
  <c r="C326" i="2" s="1"/>
  <c r="L326" i="2" s="1"/>
  <c r="B327" i="2"/>
  <c r="C327" i="2" s="1"/>
  <c r="B328" i="2"/>
  <c r="C328" i="2" s="1"/>
  <c r="L328" i="2" s="1"/>
  <c r="B329" i="2"/>
  <c r="B330" i="2"/>
  <c r="C330" i="2" s="1"/>
  <c r="L330" i="2" s="1"/>
  <c r="B331" i="2"/>
  <c r="C331" i="2" s="1"/>
  <c r="L331" i="2" s="1"/>
  <c r="B332" i="2"/>
  <c r="C332" i="2" s="1"/>
  <c r="L332" i="2" s="1"/>
  <c r="B333" i="2"/>
  <c r="B334" i="2"/>
  <c r="C334" i="2" s="1"/>
  <c r="L334" i="2" s="1"/>
  <c r="B335" i="2"/>
  <c r="C335" i="2" s="1"/>
  <c r="L335" i="2" s="1"/>
  <c r="B336" i="2"/>
  <c r="C336" i="2" s="1"/>
  <c r="L336" i="2" s="1"/>
  <c r="B337" i="2"/>
  <c r="B338" i="2"/>
  <c r="B339" i="2"/>
  <c r="C339" i="2" s="1"/>
  <c r="L339" i="2" s="1"/>
  <c r="B340" i="2"/>
  <c r="C340" i="2" s="1"/>
  <c r="L340" i="2" s="1"/>
  <c r="B341" i="2"/>
  <c r="B342" i="2"/>
  <c r="C342" i="2" s="1"/>
  <c r="L342" i="2" s="1"/>
  <c r="B343" i="2"/>
  <c r="C343" i="2" s="1"/>
  <c r="B344" i="2"/>
  <c r="C344" i="2" s="1"/>
  <c r="L344" i="2" s="1"/>
  <c r="B345" i="2"/>
  <c r="B346" i="2"/>
  <c r="C346" i="2" s="1"/>
  <c r="B347" i="2"/>
  <c r="C347" i="2" s="1"/>
  <c r="L347" i="2" s="1"/>
  <c r="B348" i="2"/>
  <c r="C348" i="2" s="1"/>
  <c r="L348" i="2" s="1"/>
  <c r="B349" i="2"/>
  <c r="B350" i="2"/>
  <c r="C350" i="2" s="1"/>
  <c r="L350" i="2" s="1"/>
  <c r="B351" i="2"/>
  <c r="C351" i="2" s="1"/>
  <c r="L351" i="2" s="1"/>
  <c r="B352" i="2"/>
  <c r="C352" i="2" s="1"/>
  <c r="B353" i="2"/>
  <c r="B354" i="2"/>
  <c r="C354" i="2" s="1"/>
  <c r="L354" i="2" s="1"/>
  <c r="B355" i="2"/>
  <c r="C355" i="2" s="1"/>
  <c r="L355" i="2" s="1"/>
  <c r="B356" i="2"/>
  <c r="C356" i="2" s="1"/>
  <c r="L356" i="2" s="1"/>
  <c r="B357" i="2"/>
  <c r="B358" i="2"/>
  <c r="C358" i="2" s="1"/>
  <c r="L358" i="2" s="1"/>
  <c r="B359" i="2"/>
  <c r="C359" i="2" s="1"/>
  <c r="B360" i="2"/>
  <c r="C360" i="2" s="1"/>
  <c r="L360" i="2" s="1"/>
  <c r="B361" i="2"/>
  <c r="B362" i="2"/>
  <c r="C362" i="2" s="1"/>
  <c r="B363" i="2"/>
  <c r="C363" i="2" s="1"/>
  <c r="L363" i="2" s="1"/>
  <c r="B364" i="2"/>
  <c r="C364" i="2" s="1"/>
  <c r="L364" i="2" s="1"/>
  <c r="B365" i="2"/>
  <c r="B366" i="2"/>
  <c r="C366" i="2" s="1"/>
  <c r="L366" i="2" s="1"/>
  <c r="B367" i="2"/>
  <c r="C367" i="2" s="1"/>
  <c r="L367" i="2" s="1"/>
  <c r="B368" i="2"/>
  <c r="B369" i="2"/>
  <c r="B370" i="2"/>
  <c r="C370" i="2" s="1"/>
  <c r="L370" i="2" s="1"/>
  <c r="B371" i="2"/>
  <c r="C371" i="2" s="1"/>
  <c r="L371" i="2" s="1"/>
  <c r="B372" i="2"/>
  <c r="C372" i="2" s="1"/>
  <c r="B373" i="2"/>
  <c r="B374" i="2"/>
  <c r="B375" i="2"/>
  <c r="C375" i="2" s="1"/>
  <c r="L375" i="2" s="1"/>
  <c r="B376" i="2"/>
  <c r="C376" i="2" s="1"/>
  <c r="B377" i="2"/>
  <c r="C377" i="2" s="1"/>
  <c r="B378" i="2"/>
  <c r="C378" i="2" s="1"/>
  <c r="L378" i="2" s="1"/>
  <c r="B379" i="2"/>
  <c r="B380" i="2"/>
  <c r="C380" i="2" s="1"/>
  <c r="L380" i="2" s="1"/>
  <c r="B381" i="2"/>
  <c r="B382" i="2"/>
  <c r="C382" i="2" s="1"/>
  <c r="L382" i="2" s="1"/>
  <c r="B383" i="2"/>
  <c r="C383" i="2" s="1"/>
  <c r="L383" i="2" s="1"/>
  <c r="B384" i="2"/>
  <c r="C384" i="2" s="1"/>
  <c r="L384" i="2" s="1"/>
  <c r="B385" i="2"/>
  <c r="C385" i="2" s="1"/>
  <c r="L385" i="2" s="1"/>
  <c r="B386" i="2"/>
  <c r="C386" i="2" s="1"/>
  <c r="B387" i="2"/>
  <c r="B388" i="2"/>
  <c r="B389" i="2"/>
  <c r="B390" i="2"/>
  <c r="C390" i="2" s="1"/>
  <c r="B391" i="2"/>
  <c r="B392" i="2"/>
  <c r="C392" i="2" s="1"/>
  <c r="B393" i="2"/>
  <c r="C393" i="2" s="1"/>
  <c r="B394" i="2"/>
  <c r="C394" i="2" s="1"/>
  <c r="L394" i="2" s="1"/>
  <c r="B395" i="2"/>
  <c r="B396" i="2"/>
  <c r="B397" i="2"/>
  <c r="B398" i="2"/>
  <c r="B399" i="2"/>
  <c r="C399" i="2" s="1"/>
  <c r="L399" i="2" s="1"/>
  <c r="B400" i="2"/>
  <c r="C400" i="2" s="1"/>
  <c r="L400" i="2" s="1"/>
  <c r="B401" i="2"/>
  <c r="B402" i="2"/>
  <c r="C402" i="2" s="1"/>
  <c r="B403" i="2"/>
  <c r="C403" i="2" s="1"/>
  <c r="L403" i="2" s="1"/>
  <c r="B404" i="2"/>
  <c r="C404" i="2" s="1"/>
  <c r="L404" i="2" s="1"/>
  <c r="B405" i="2"/>
  <c r="B406" i="2"/>
  <c r="C406" i="2" s="1"/>
  <c r="L406" i="2" s="1"/>
  <c r="B407" i="2"/>
  <c r="C407" i="2" s="1"/>
  <c r="L407" i="2" s="1"/>
  <c r="B408" i="2"/>
  <c r="C408" i="2" s="1"/>
  <c r="L408" i="2" s="1"/>
  <c r="B409" i="2"/>
  <c r="B410" i="2"/>
  <c r="C410" i="2" s="1"/>
  <c r="L410" i="2" s="1"/>
  <c r="B411" i="2"/>
  <c r="C411" i="2" s="1"/>
  <c r="L411" i="2" s="1"/>
  <c r="B412" i="2"/>
  <c r="C412" i="2" s="1"/>
  <c r="L412" i="2" s="1"/>
  <c r="B413" i="2"/>
  <c r="B414" i="2"/>
  <c r="C414" i="2" s="1"/>
  <c r="B415" i="2"/>
  <c r="B416" i="2"/>
  <c r="C416" i="2" s="1"/>
  <c r="L416" i="2" s="1"/>
  <c r="B417" i="2"/>
  <c r="B418" i="2"/>
  <c r="C418" i="2" s="1"/>
  <c r="L418" i="2" s="1"/>
  <c r="B419" i="2"/>
  <c r="B420" i="2"/>
  <c r="C420" i="2" s="1"/>
  <c r="L420" i="2" s="1"/>
  <c r="B2" i="2"/>
  <c r="G2" i="2"/>
  <c r="P2" i="2" s="1"/>
  <c r="F2" i="2"/>
  <c r="O2" i="2" s="1"/>
  <c r="AF175" i="2" l="1"/>
  <c r="Y175" i="2"/>
  <c r="Z175" i="2"/>
  <c r="D246" i="2"/>
  <c r="E246" i="2" s="1"/>
  <c r="H246" i="2" s="1"/>
  <c r="L246" i="2"/>
  <c r="D253" i="2"/>
  <c r="E253" i="2" s="1"/>
  <c r="H253" i="2" s="1"/>
  <c r="L253" i="2"/>
  <c r="D237" i="2"/>
  <c r="E237" i="2" s="1"/>
  <c r="H237" i="2" s="1"/>
  <c r="L237" i="2"/>
  <c r="D221" i="2"/>
  <c r="E221" i="2" s="1"/>
  <c r="H221" i="2" s="1"/>
  <c r="L221" i="2"/>
  <c r="D390" i="2"/>
  <c r="E390" i="2" s="1"/>
  <c r="H390" i="2" s="1"/>
  <c r="L390" i="2"/>
  <c r="D86" i="2"/>
  <c r="E86" i="2" s="1"/>
  <c r="H86" i="2" s="1"/>
  <c r="L86" i="2"/>
  <c r="D372" i="2"/>
  <c r="E372" i="2" s="1"/>
  <c r="H372" i="2" s="1"/>
  <c r="L372" i="2"/>
  <c r="D292" i="2"/>
  <c r="E292" i="2" s="1"/>
  <c r="H292" i="2" s="1"/>
  <c r="L292" i="2"/>
  <c r="D284" i="2"/>
  <c r="E284" i="2" s="1"/>
  <c r="H284" i="2" s="1"/>
  <c r="L284" i="2"/>
  <c r="D260" i="2"/>
  <c r="E260" i="2" s="1"/>
  <c r="H260" i="2" s="1"/>
  <c r="L260" i="2"/>
  <c r="D359" i="2"/>
  <c r="E359" i="2" s="1"/>
  <c r="H359" i="2" s="1"/>
  <c r="L359" i="2"/>
  <c r="D62" i="2"/>
  <c r="E62" i="2" s="1"/>
  <c r="H62" i="2" s="1"/>
  <c r="L62" i="2"/>
  <c r="D275" i="2"/>
  <c r="E275" i="2" s="1"/>
  <c r="H275" i="2" s="1"/>
  <c r="L275" i="2"/>
  <c r="D267" i="2"/>
  <c r="E267" i="2" s="1"/>
  <c r="H267" i="2" s="1"/>
  <c r="L267" i="2"/>
  <c r="D414" i="2"/>
  <c r="E414" i="2" s="1"/>
  <c r="H414" i="2" s="1"/>
  <c r="J414" i="2" s="1"/>
  <c r="N414" i="2" s="1"/>
  <c r="L414" i="2"/>
  <c r="D70" i="2"/>
  <c r="E70" i="2" s="1"/>
  <c r="H70" i="2" s="1"/>
  <c r="L70" i="2"/>
  <c r="D402" i="2"/>
  <c r="E402" i="2" s="1"/>
  <c r="H402" i="2" s="1"/>
  <c r="L402" i="2"/>
  <c r="D74" i="2"/>
  <c r="E74" i="2" s="1"/>
  <c r="H74" i="2" s="1"/>
  <c r="L74" i="2"/>
  <c r="D66" i="2"/>
  <c r="E66" i="2" s="1"/>
  <c r="H66" i="2" s="1"/>
  <c r="L66" i="2"/>
  <c r="D50" i="2"/>
  <c r="E50" i="2" s="1"/>
  <c r="H50" i="2" s="1"/>
  <c r="L50" i="2"/>
  <c r="D346" i="2"/>
  <c r="E346" i="2" s="1"/>
  <c r="H346" i="2" s="1"/>
  <c r="L346" i="2"/>
  <c r="D393" i="2"/>
  <c r="E393" i="2" s="1"/>
  <c r="H393" i="2" s="1"/>
  <c r="L393" i="2"/>
  <c r="D377" i="2"/>
  <c r="E377" i="2" s="1"/>
  <c r="H377" i="2" s="1"/>
  <c r="L377" i="2"/>
  <c r="D249" i="2"/>
  <c r="E249" i="2" s="1"/>
  <c r="H249" i="2" s="1"/>
  <c r="L249" i="2"/>
  <c r="D241" i="2"/>
  <c r="E241" i="2" s="1"/>
  <c r="H241" i="2" s="1"/>
  <c r="L241" i="2"/>
  <c r="D225" i="2"/>
  <c r="E225" i="2" s="1"/>
  <c r="H225" i="2" s="1"/>
  <c r="L225" i="2"/>
  <c r="D209" i="2"/>
  <c r="E209" i="2" s="1"/>
  <c r="H209" i="2" s="1"/>
  <c r="T209" i="2" s="1"/>
  <c r="L209" i="2"/>
  <c r="D386" i="2"/>
  <c r="E386" i="2" s="1"/>
  <c r="H386" i="2" s="1"/>
  <c r="L386" i="2"/>
  <c r="D362" i="2"/>
  <c r="E362" i="2" s="1"/>
  <c r="H362" i="2" s="1"/>
  <c r="L362" i="2"/>
  <c r="D392" i="2"/>
  <c r="E392" i="2" s="1"/>
  <c r="H392" i="2" s="1"/>
  <c r="L392" i="2"/>
  <c r="D376" i="2"/>
  <c r="E376" i="2" s="1"/>
  <c r="H376" i="2" s="1"/>
  <c r="L376" i="2"/>
  <c r="D352" i="2"/>
  <c r="E352" i="2" s="1"/>
  <c r="H352" i="2" s="1"/>
  <c r="L352" i="2"/>
  <c r="D288" i="2"/>
  <c r="E288" i="2" s="1"/>
  <c r="H288" i="2" s="1"/>
  <c r="L288" i="2"/>
  <c r="D280" i="2"/>
  <c r="E280" i="2" s="1"/>
  <c r="H280" i="2" s="1"/>
  <c r="L280" i="2"/>
  <c r="D248" i="2"/>
  <c r="E248" i="2" s="1"/>
  <c r="H248" i="2" s="1"/>
  <c r="L248" i="2"/>
  <c r="D343" i="2"/>
  <c r="E343" i="2" s="1"/>
  <c r="H343" i="2" s="1"/>
  <c r="L343" i="2"/>
  <c r="D327" i="2"/>
  <c r="E327" i="2" s="1"/>
  <c r="H327" i="2" s="1"/>
  <c r="L327" i="2"/>
  <c r="D295" i="2"/>
  <c r="E295" i="2" s="1"/>
  <c r="H295" i="2" s="1"/>
  <c r="L295" i="2"/>
  <c r="D169" i="2"/>
  <c r="E169" i="2" s="1"/>
  <c r="H169" i="2" s="1"/>
  <c r="J169" i="2" s="1"/>
  <c r="N169" i="2" s="1"/>
  <c r="L169" i="2"/>
  <c r="D137" i="2"/>
  <c r="E137" i="2" s="1"/>
  <c r="H137" i="2" s="1"/>
  <c r="L137" i="2"/>
  <c r="D184" i="2"/>
  <c r="E184" i="2" s="1"/>
  <c r="H184" i="2" s="1"/>
  <c r="L184" i="2"/>
  <c r="D176" i="2"/>
  <c r="E176" i="2" s="1"/>
  <c r="H176" i="2" s="1"/>
  <c r="L176" i="2"/>
  <c r="D168" i="2"/>
  <c r="E168" i="2" s="1"/>
  <c r="H168" i="2" s="1"/>
  <c r="L168" i="2"/>
  <c r="D152" i="2"/>
  <c r="E152" i="2" s="1"/>
  <c r="H152" i="2" s="1"/>
  <c r="L152" i="2"/>
  <c r="D104" i="2"/>
  <c r="E104" i="2" s="1"/>
  <c r="H104" i="2" s="1"/>
  <c r="L104" i="2"/>
  <c r="D96" i="2"/>
  <c r="E96" i="2" s="1"/>
  <c r="H96" i="2" s="1"/>
  <c r="L96" i="2"/>
  <c r="D167" i="2"/>
  <c r="E167" i="2" s="1"/>
  <c r="H167" i="2" s="1"/>
  <c r="L167" i="2"/>
  <c r="D79" i="2"/>
  <c r="E79" i="2" s="1"/>
  <c r="H79" i="2" s="1"/>
  <c r="J79" i="2" s="1"/>
  <c r="N79" i="2" s="1"/>
  <c r="L79" i="2"/>
  <c r="D205" i="2"/>
  <c r="E205" i="2" s="1"/>
  <c r="H205" i="2" s="1"/>
  <c r="L205" i="2"/>
  <c r="D189" i="2"/>
  <c r="E189" i="2" s="1"/>
  <c r="H189" i="2" s="1"/>
  <c r="L189" i="2"/>
  <c r="D173" i="2"/>
  <c r="E173" i="2" s="1"/>
  <c r="H173" i="2" s="1"/>
  <c r="L173" i="2"/>
  <c r="D85" i="2"/>
  <c r="E85" i="2" s="1"/>
  <c r="H85" i="2" s="1"/>
  <c r="L85" i="2"/>
  <c r="D45" i="2"/>
  <c r="E45" i="2" s="1"/>
  <c r="H45" i="2" s="1"/>
  <c r="L45" i="2"/>
  <c r="D180" i="2"/>
  <c r="E180" i="2" s="1"/>
  <c r="H180" i="2" s="1"/>
  <c r="L180" i="2"/>
  <c r="D164" i="2"/>
  <c r="E164" i="2" s="1"/>
  <c r="H164" i="2" s="1"/>
  <c r="L164" i="2"/>
  <c r="D156" i="2"/>
  <c r="E156" i="2" s="1"/>
  <c r="H156" i="2" s="1"/>
  <c r="J156" i="2" s="1"/>
  <c r="N156" i="2" s="1"/>
  <c r="L156" i="2"/>
  <c r="D148" i="2"/>
  <c r="E148" i="2" s="1"/>
  <c r="H148" i="2" s="1"/>
  <c r="L148" i="2"/>
  <c r="D116" i="2"/>
  <c r="E116" i="2" s="1"/>
  <c r="H116" i="2" s="1"/>
  <c r="L116" i="2"/>
  <c r="D100" i="2"/>
  <c r="E100" i="2" s="1"/>
  <c r="H100" i="2" s="1"/>
  <c r="L100" i="2"/>
  <c r="D36" i="2"/>
  <c r="E36" i="2" s="1"/>
  <c r="H36" i="2" s="1"/>
  <c r="L36" i="2"/>
  <c r="L175" i="2"/>
  <c r="T253" i="2"/>
  <c r="T237" i="2"/>
  <c r="T221" i="2"/>
  <c r="T284" i="2"/>
  <c r="S275" i="2"/>
  <c r="T66" i="2"/>
  <c r="S248" i="2"/>
  <c r="T359" i="2"/>
  <c r="T175" i="2"/>
  <c r="S175" i="2"/>
  <c r="T70" i="2"/>
  <c r="C2" i="2"/>
  <c r="L2" i="2" s="1"/>
  <c r="J237" i="2"/>
  <c r="N237" i="2" s="1"/>
  <c r="J284" i="2"/>
  <c r="N284" i="2" s="1"/>
  <c r="J116" i="2"/>
  <c r="N116" i="2" s="1"/>
  <c r="J74" i="2"/>
  <c r="N74" i="2" s="1"/>
  <c r="J225" i="2"/>
  <c r="N225" i="2" s="1"/>
  <c r="J253" i="2"/>
  <c r="N253" i="2" s="1"/>
  <c r="J280" i="2"/>
  <c r="N280" i="2" s="1"/>
  <c r="J168" i="2"/>
  <c r="N168" i="2" s="1"/>
  <c r="J96" i="2"/>
  <c r="N96" i="2" s="1"/>
  <c r="J392" i="2"/>
  <c r="N392" i="2" s="1"/>
  <c r="J327" i="2"/>
  <c r="N327" i="2" s="1"/>
  <c r="I175" i="2"/>
  <c r="M175" i="2" s="1"/>
  <c r="J175" i="2"/>
  <c r="N175" i="2" s="1"/>
  <c r="C417" i="2"/>
  <c r="L417" i="2" s="1"/>
  <c r="C389" i="2"/>
  <c r="L389" i="2" s="1"/>
  <c r="C381" i="2"/>
  <c r="L381" i="2" s="1"/>
  <c r="C373" i="2"/>
  <c r="L373" i="2" s="1"/>
  <c r="C361" i="2"/>
  <c r="L361" i="2" s="1"/>
  <c r="C353" i="2"/>
  <c r="L353" i="2" s="1"/>
  <c r="C341" i="2"/>
  <c r="L341" i="2" s="1"/>
  <c r="C333" i="2"/>
  <c r="L333" i="2" s="1"/>
  <c r="C329" i="2"/>
  <c r="L329" i="2" s="1"/>
  <c r="C313" i="2"/>
  <c r="L313" i="2" s="1"/>
  <c r="C305" i="2"/>
  <c r="L305" i="2" s="1"/>
  <c r="C293" i="2"/>
  <c r="L293" i="2" s="1"/>
  <c r="C285" i="2"/>
  <c r="L285" i="2" s="1"/>
  <c r="C277" i="2"/>
  <c r="L277" i="2" s="1"/>
  <c r="C265" i="2"/>
  <c r="L265" i="2" s="1"/>
  <c r="C245" i="2"/>
  <c r="L245" i="2" s="1"/>
  <c r="D367" i="2"/>
  <c r="E367" i="2" s="1"/>
  <c r="H367" i="2" s="1"/>
  <c r="D351" i="2"/>
  <c r="E351" i="2" s="1"/>
  <c r="H351" i="2" s="1"/>
  <c r="D335" i="2"/>
  <c r="E335" i="2" s="1"/>
  <c r="H335" i="2" s="1"/>
  <c r="D323" i="2"/>
  <c r="E323" i="2" s="1"/>
  <c r="H323" i="2" s="1"/>
  <c r="D319" i="2"/>
  <c r="E319" i="2" s="1"/>
  <c r="H319" i="2" s="1"/>
  <c r="D315" i="2"/>
  <c r="E315" i="2" s="1"/>
  <c r="H315" i="2" s="1"/>
  <c r="D311" i="2"/>
  <c r="E311" i="2" s="1"/>
  <c r="H311" i="2" s="1"/>
  <c r="D307" i="2"/>
  <c r="E307" i="2" s="1"/>
  <c r="H307" i="2" s="1"/>
  <c r="D303" i="2"/>
  <c r="E303" i="2" s="1"/>
  <c r="H303" i="2" s="1"/>
  <c r="D299" i="2"/>
  <c r="E299" i="2" s="1"/>
  <c r="H299" i="2" s="1"/>
  <c r="D291" i="2"/>
  <c r="E291" i="2" s="1"/>
  <c r="H291" i="2" s="1"/>
  <c r="D287" i="2"/>
  <c r="E287" i="2" s="1"/>
  <c r="H287" i="2" s="1"/>
  <c r="D283" i="2"/>
  <c r="E283" i="2" s="1"/>
  <c r="H283" i="2" s="1"/>
  <c r="D279" i="2"/>
  <c r="E279" i="2" s="1"/>
  <c r="H279" i="2" s="1"/>
  <c r="D418" i="2"/>
  <c r="E418" i="2" s="1"/>
  <c r="H418" i="2" s="1"/>
  <c r="D410" i="2"/>
  <c r="E410" i="2" s="1"/>
  <c r="H410" i="2" s="1"/>
  <c r="D406" i="2"/>
  <c r="E406" i="2" s="1"/>
  <c r="H406" i="2" s="1"/>
  <c r="D394" i="2"/>
  <c r="E394" i="2" s="1"/>
  <c r="H394" i="2" s="1"/>
  <c r="D382" i="2"/>
  <c r="E382" i="2" s="1"/>
  <c r="H382" i="2" s="1"/>
  <c r="D378" i="2"/>
  <c r="E378" i="2" s="1"/>
  <c r="H378" i="2" s="1"/>
  <c r="D366" i="2"/>
  <c r="E366" i="2" s="1"/>
  <c r="H366" i="2" s="1"/>
  <c r="D350" i="2"/>
  <c r="E350" i="2" s="1"/>
  <c r="H350" i="2" s="1"/>
  <c r="D334" i="2"/>
  <c r="E334" i="2" s="1"/>
  <c r="H334" i="2" s="1"/>
  <c r="D242" i="2"/>
  <c r="E242" i="2" s="1"/>
  <c r="H242" i="2" s="1"/>
  <c r="D238" i="2"/>
  <c r="E238" i="2" s="1"/>
  <c r="H238" i="2" s="1"/>
  <c r="D230" i="2"/>
  <c r="E230" i="2" s="1"/>
  <c r="H230" i="2" s="1"/>
  <c r="D226" i="2"/>
  <c r="E226" i="2" s="1"/>
  <c r="H226" i="2" s="1"/>
  <c r="D222" i="2"/>
  <c r="E222" i="2" s="1"/>
  <c r="H222" i="2" s="1"/>
  <c r="D214" i="2"/>
  <c r="E214" i="2" s="1"/>
  <c r="H214" i="2" s="1"/>
  <c r="D210" i="2"/>
  <c r="E210" i="2" s="1"/>
  <c r="H210" i="2" s="1"/>
  <c r="D206" i="2"/>
  <c r="E206" i="2" s="1"/>
  <c r="H206" i="2" s="1"/>
  <c r="C409" i="2"/>
  <c r="L409" i="2" s="1"/>
  <c r="C397" i="2"/>
  <c r="L397" i="2" s="1"/>
  <c r="D385" i="2"/>
  <c r="E385" i="2" s="1"/>
  <c r="H385" i="2" s="1"/>
  <c r="C369" i="2"/>
  <c r="L369" i="2" s="1"/>
  <c r="C345" i="2"/>
  <c r="L345" i="2" s="1"/>
  <c r="C321" i="2"/>
  <c r="L321" i="2" s="1"/>
  <c r="C309" i="2"/>
  <c r="L309" i="2" s="1"/>
  <c r="C297" i="2"/>
  <c r="L297" i="2" s="1"/>
  <c r="C269" i="2"/>
  <c r="L269" i="2" s="1"/>
  <c r="C181" i="2"/>
  <c r="L181" i="2" s="1"/>
  <c r="D165" i="2"/>
  <c r="E165" i="2" s="1"/>
  <c r="H165" i="2" s="1"/>
  <c r="D157" i="2"/>
  <c r="E157" i="2" s="1"/>
  <c r="H157" i="2" s="1"/>
  <c r="D145" i="2"/>
  <c r="E145" i="2" s="1"/>
  <c r="H145" i="2" s="1"/>
  <c r="D141" i="2"/>
  <c r="E141" i="2" s="1"/>
  <c r="H141" i="2" s="1"/>
  <c r="D129" i="2"/>
  <c r="E129" i="2" s="1"/>
  <c r="H129" i="2" s="1"/>
  <c r="C121" i="2"/>
  <c r="C113" i="2"/>
  <c r="L113" i="2" s="1"/>
  <c r="D105" i="2"/>
  <c r="E105" i="2" s="1"/>
  <c r="H105" i="2" s="1"/>
  <c r="D101" i="2"/>
  <c r="E101" i="2" s="1"/>
  <c r="H101" i="2" s="1"/>
  <c r="D97" i="2"/>
  <c r="E97" i="2" s="1"/>
  <c r="H97" i="2" s="1"/>
  <c r="D93" i="2"/>
  <c r="E93" i="2" s="1"/>
  <c r="H93" i="2" s="1"/>
  <c r="D89" i="2"/>
  <c r="E89" i="2" s="1"/>
  <c r="H89" i="2" s="1"/>
  <c r="C81" i="2"/>
  <c r="L81" i="2" s="1"/>
  <c r="C77" i="2"/>
  <c r="L77" i="2" s="1"/>
  <c r="D73" i="2"/>
  <c r="E73" i="2" s="1"/>
  <c r="H73" i="2" s="1"/>
  <c r="C69" i="2"/>
  <c r="L69" i="2" s="1"/>
  <c r="C65" i="2"/>
  <c r="L65" i="2" s="1"/>
  <c r="C61" i="2"/>
  <c r="L61" i="2" s="1"/>
  <c r="C57" i="2"/>
  <c r="L57" i="2" s="1"/>
  <c r="C413" i="2"/>
  <c r="L413" i="2" s="1"/>
  <c r="C405" i="2"/>
  <c r="L405" i="2" s="1"/>
  <c r="C401" i="2"/>
  <c r="L401" i="2" s="1"/>
  <c r="C365" i="2"/>
  <c r="L365" i="2" s="1"/>
  <c r="C357" i="2"/>
  <c r="L357" i="2" s="1"/>
  <c r="C349" i="2"/>
  <c r="L349" i="2" s="1"/>
  <c r="C337" i="2"/>
  <c r="L337" i="2" s="1"/>
  <c r="C325" i="2"/>
  <c r="L325" i="2" s="1"/>
  <c r="C317" i="2"/>
  <c r="L317" i="2" s="1"/>
  <c r="C301" i="2"/>
  <c r="L301" i="2" s="1"/>
  <c r="C289" i="2"/>
  <c r="L289" i="2" s="1"/>
  <c r="C281" i="2"/>
  <c r="L281" i="2" s="1"/>
  <c r="C273" i="2"/>
  <c r="L273" i="2" s="1"/>
  <c r="C261" i="2"/>
  <c r="L261" i="2" s="1"/>
  <c r="C257" i="2"/>
  <c r="L257" i="2" s="1"/>
  <c r="C233" i="2"/>
  <c r="L233" i="2" s="1"/>
  <c r="C229" i="2"/>
  <c r="L229" i="2" s="1"/>
  <c r="C217" i="2"/>
  <c r="L217" i="2" s="1"/>
  <c r="C213" i="2"/>
  <c r="L213" i="2" s="1"/>
  <c r="D201" i="2"/>
  <c r="E201" i="2" s="1"/>
  <c r="H201" i="2" s="1"/>
  <c r="D197" i="2"/>
  <c r="E197" i="2" s="1"/>
  <c r="H197" i="2" s="1"/>
  <c r="D193" i="2"/>
  <c r="E193" i="2" s="1"/>
  <c r="H193" i="2" s="1"/>
  <c r="D177" i="2"/>
  <c r="E177" i="2" s="1"/>
  <c r="H177" i="2" s="1"/>
  <c r="D161" i="2"/>
  <c r="E161" i="2" s="1"/>
  <c r="H161" i="2" s="1"/>
  <c r="D153" i="2"/>
  <c r="E153" i="2" s="1"/>
  <c r="H153" i="2" s="1"/>
  <c r="D149" i="2"/>
  <c r="E149" i="2" s="1"/>
  <c r="H149" i="2" s="1"/>
  <c r="D133" i="2"/>
  <c r="E133" i="2" s="1"/>
  <c r="H133" i="2" s="1"/>
  <c r="D125" i="2"/>
  <c r="E125" i="2" s="1"/>
  <c r="H125" i="2" s="1"/>
  <c r="C117" i="2"/>
  <c r="L117" i="2" s="1"/>
  <c r="C109" i="2"/>
  <c r="L109" i="2" s="1"/>
  <c r="D420" i="2"/>
  <c r="E420" i="2" s="1"/>
  <c r="H420" i="2" s="1"/>
  <c r="D416" i="2"/>
  <c r="E416" i="2" s="1"/>
  <c r="H416" i="2" s="1"/>
  <c r="D412" i="2"/>
  <c r="E412" i="2" s="1"/>
  <c r="H412" i="2" s="1"/>
  <c r="D408" i="2"/>
  <c r="E408" i="2" s="1"/>
  <c r="H408" i="2" s="1"/>
  <c r="D404" i="2"/>
  <c r="E404" i="2" s="1"/>
  <c r="H404" i="2" s="1"/>
  <c r="D400" i="2"/>
  <c r="E400" i="2" s="1"/>
  <c r="H400" i="2" s="1"/>
  <c r="D364" i="2"/>
  <c r="E364" i="2" s="1"/>
  <c r="H364" i="2" s="1"/>
  <c r="D360" i="2"/>
  <c r="E360" i="2" s="1"/>
  <c r="H360" i="2" s="1"/>
  <c r="D348" i="2"/>
  <c r="E348" i="2" s="1"/>
  <c r="H348" i="2" s="1"/>
  <c r="D344" i="2"/>
  <c r="E344" i="2" s="1"/>
  <c r="H344" i="2" s="1"/>
  <c r="D336" i="2"/>
  <c r="E336" i="2" s="1"/>
  <c r="H336" i="2" s="1"/>
  <c r="D332" i="2"/>
  <c r="E332" i="2" s="1"/>
  <c r="H332" i="2" s="1"/>
  <c r="D328" i="2"/>
  <c r="E328" i="2" s="1"/>
  <c r="H328" i="2" s="1"/>
  <c r="D324" i="2"/>
  <c r="E324" i="2" s="1"/>
  <c r="H324" i="2" s="1"/>
  <c r="D320" i="2"/>
  <c r="E320" i="2" s="1"/>
  <c r="H320" i="2" s="1"/>
  <c r="D316" i="2"/>
  <c r="E316" i="2" s="1"/>
  <c r="H316" i="2" s="1"/>
  <c r="D312" i="2"/>
  <c r="E312" i="2" s="1"/>
  <c r="H312" i="2" s="1"/>
  <c r="D308" i="2"/>
  <c r="E308" i="2" s="1"/>
  <c r="H308" i="2" s="1"/>
  <c r="D304" i="2"/>
  <c r="E304" i="2" s="1"/>
  <c r="H304" i="2" s="1"/>
  <c r="D300" i="2"/>
  <c r="E300" i="2" s="1"/>
  <c r="H300" i="2" s="1"/>
  <c r="D296" i="2"/>
  <c r="E296" i="2" s="1"/>
  <c r="H296" i="2" s="1"/>
  <c r="D276" i="2"/>
  <c r="E276" i="2" s="1"/>
  <c r="H276" i="2" s="1"/>
  <c r="D272" i="2"/>
  <c r="E272" i="2" s="1"/>
  <c r="H272" i="2" s="1"/>
  <c r="D264" i="2"/>
  <c r="E264" i="2" s="1"/>
  <c r="H264" i="2" s="1"/>
  <c r="C37" i="2"/>
  <c r="L37" i="2" s="1"/>
  <c r="C29" i="2"/>
  <c r="L29" i="2" s="1"/>
  <c r="C21" i="2"/>
  <c r="L21" i="2" s="1"/>
  <c r="D271" i="2"/>
  <c r="E271" i="2" s="1"/>
  <c r="H271" i="2" s="1"/>
  <c r="D259" i="2"/>
  <c r="E259" i="2" s="1"/>
  <c r="H259" i="2" s="1"/>
  <c r="C239" i="2"/>
  <c r="L239" i="2" s="1"/>
  <c r="C231" i="2"/>
  <c r="L231" i="2" s="1"/>
  <c r="C211" i="2"/>
  <c r="L211" i="2" s="1"/>
  <c r="D179" i="2"/>
  <c r="E179" i="2" s="1"/>
  <c r="H179" i="2" s="1"/>
  <c r="C155" i="2"/>
  <c r="L155" i="2" s="1"/>
  <c r="C147" i="2"/>
  <c r="L147" i="2" s="1"/>
  <c r="C139" i="2"/>
  <c r="L139" i="2" s="1"/>
  <c r="C135" i="2"/>
  <c r="L135" i="2" s="1"/>
  <c r="C131" i="2"/>
  <c r="L131" i="2" s="1"/>
  <c r="C127" i="2"/>
  <c r="L127" i="2" s="1"/>
  <c r="C123" i="2"/>
  <c r="L123" i="2" s="1"/>
  <c r="C115" i="2"/>
  <c r="L115" i="2" s="1"/>
  <c r="C111" i="2"/>
  <c r="L111" i="2" s="1"/>
  <c r="C107" i="2"/>
  <c r="L107" i="2" s="1"/>
  <c r="C103" i="2"/>
  <c r="L103" i="2" s="1"/>
  <c r="C99" i="2"/>
  <c r="L99" i="2" s="1"/>
  <c r="C95" i="2"/>
  <c r="L95" i="2" s="1"/>
  <c r="C91" i="2"/>
  <c r="L91" i="2" s="1"/>
  <c r="C87" i="2"/>
  <c r="L87" i="2" s="1"/>
  <c r="D83" i="2"/>
  <c r="E83" i="2" s="1"/>
  <c r="H83" i="2" s="1"/>
  <c r="C75" i="2"/>
  <c r="L75" i="2" s="1"/>
  <c r="C71" i="2"/>
  <c r="L71" i="2" s="1"/>
  <c r="D67" i="2"/>
  <c r="E67" i="2" s="1"/>
  <c r="H67" i="2" s="1"/>
  <c r="D63" i="2"/>
  <c r="E63" i="2" s="1"/>
  <c r="H63" i="2" s="1"/>
  <c r="D59" i="2"/>
  <c r="E59" i="2" s="1"/>
  <c r="H59" i="2" s="1"/>
  <c r="D55" i="2"/>
  <c r="E55" i="2" s="1"/>
  <c r="H55" i="2" s="1"/>
  <c r="C51" i="2"/>
  <c r="L51" i="2" s="1"/>
  <c r="C47" i="2"/>
  <c r="L47" i="2" s="1"/>
  <c r="C43" i="2"/>
  <c r="L43" i="2" s="1"/>
  <c r="C39" i="2"/>
  <c r="L39" i="2" s="1"/>
  <c r="C35" i="2"/>
  <c r="L35" i="2" s="1"/>
  <c r="C31" i="2"/>
  <c r="L31" i="2" s="1"/>
  <c r="C27" i="2"/>
  <c r="L27" i="2" s="1"/>
  <c r="C23" i="2"/>
  <c r="L23" i="2" s="1"/>
  <c r="C19" i="2"/>
  <c r="L19" i="2" s="1"/>
  <c r="C15" i="2"/>
  <c r="L15" i="2" s="1"/>
  <c r="C11" i="2"/>
  <c r="L11" i="2" s="1"/>
  <c r="D7" i="2"/>
  <c r="E7" i="2" s="1"/>
  <c r="H7" i="2" s="1"/>
  <c r="D3" i="2"/>
  <c r="E3" i="2" s="1"/>
  <c r="H3" i="2" s="1"/>
  <c r="C419" i="2"/>
  <c r="L419" i="2" s="1"/>
  <c r="C415" i="2"/>
  <c r="L415" i="2" s="1"/>
  <c r="C398" i="2"/>
  <c r="L398" i="2" s="1"/>
  <c r="C396" i="2"/>
  <c r="L396" i="2" s="1"/>
  <c r="C395" i="2"/>
  <c r="L395" i="2" s="1"/>
  <c r="C391" i="2"/>
  <c r="L391" i="2" s="1"/>
  <c r="C388" i="2"/>
  <c r="L388" i="2" s="1"/>
  <c r="C387" i="2"/>
  <c r="L387" i="2" s="1"/>
  <c r="D380" i="2"/>
  <c r="E380" i="2" s="1"/>
  <c r="H380" i="2" s="1"/>
  <c r="D375" i="2"/>
  <c r="E375" i="2" s="1"/>
  <c r="H375" i="2" s="1"/>
  <c r="C374" i="2"/>
  <c r="C368" i="2"/>
  <c r="D354" i="2"/>
  <c r="E354" i="2" s="1"/>
  <c r="H354" i="2" s="1"/>
  <c r="D339" i="2"/>
  <c r="E339" i="2" s="1"/>
  <c r="H339" i="2" s="1"/>
  <c r="C338" i="2"/>
  <c r="L338" i="2" s="1"/>
  <c r="D330" i="2"/>
  <c r="E330" i="2" s="1"/>
  <c r="H330" i="2" s="1"/>
  <c r="C322" i="2"/>
  <c r="L322" i="2" s="1"/>
  <c r="C314" i="2"/>
  <c r="L314" i="2" s="1"/>
  <c r="D306" i="2"/>
  <c r="E306" i="2" s="1"/>
  <c r="H306" i="2" s="1"/>
  <c r="D298" i="2"/>
  <c r="E298" i="2" s="1"/>
  <c r="H298" i="2" s="1"/>
  <c r="D262" i="2"/>
  <c r="E262" i="2" s="1"/>
  <c r="H262" i="2" s="1"/>
  <c r="C203" i="2"/>
  <c r="L203" i="2" s="1"/>
  <c r="D144" i="2"/>
  <c r="E144" i="2" s="1"/>
  <c r="H144" i="2" s="1"/>
  <c r="C53" i="2"/>
  <c r="L53" i="2" s="1"/>
  <c r="C49" i="2"/>
  <c r="L49" i="2" s="1"/>
  <c r="C41" i="2"/>
  <c r="L41" i="2" s="1"/>
  <c r="C33" i="2"/>
  <c r="L33" i="2" s="1"/>
  <c r="C25" i="2"/>
  <c r="L25" i="2" s="1"/>
  <c r="C17" i="2"/>
  <c r="L17" i="2" s="1"/>
  <c r="D263" i="2"/>
  <c r="E263" i="2" s="1"/>
  <c r="H263" i="2" s="1"/>
  <c r="C247" i="2"/>
  <c r="L247" i="2" s="1"/>
  <c r="C243" i="2"/>
  <c r="L243" i="2" s="1"/>
  <c r="C227" i="2"/>
  <c r="L227" i="2" s="1"/>
  <c r="C223" i="2"/>
  <c r="L223" i="2" s="1"/>
  <c r="C215" i="2"/>
  <c r="L215" i="2" s="1"/>
  <c r="C207" i="2"/>
  <c r="L207" i="2" s="1"/>
  <c r="C199" i="2"/>
  <c r="L199" i="2" s="1"/>
  <c r="C195" i="2"/>
  <c r="L195" i="2" s="1"/>
  <c r="C187" i="2"/>
  <c r="L187" i="2" s="1"/>
  <c r="D183" i="2"/>
  <c r="E183" i="2" s="1"/>
  <c r="H183" i="2" s="1"/>
  <c r="C171" i="2"/>
  <c r="L171" i="2" s="1"/>
  <c r="C163" i="2"/>
  <c r="L163" i="2" s="1"/>
  <c r="C159" i="2"/>
  <c r="L159" i="2" s="1"/>
  <c r="C151" i="2"/>
  <c r="L151" i="2" s="1"/>
  <c r="C143" i="2"/>
  <c r="L143" i="2" s="1"/>
  <c r="C119" i="2"/>
  <c r="L119" i="2" s="1"/>
  <c r="C294" i="2"/>
  <c r="L294" i="2" s="1"/>
  <c r="D286" i="2"/>
  <c r="E286" i="2" s="1"/>
  <c r="H286" i="2" s="1"/>
  <c r="C274" i="2"/>
  <c r="L274" i="2" s="1"/>
  <c r="C270" i="2"/>
  <c r="L270" i="2" s="1"/>
  <c r="C266" i="2"/>
  <c r="L266" i="2" s="1"/>
  <c r="C254" i="2"/>
  <c r="L254" i="2" s="1"/>
  <c r="C250" i="2"/>
  <c r="L250" i="2" s="1"/>
  <c r="D234" i="2"/>
  <c r="E234" i="2" s="1"/>
  <c r="H234" i="2" s="1"/>
  <c r="D218" i="2"/>
  <c r="E218" i="2" s="1"/>
  <c r="H218" i="2" s="1"/>
  <c r="D202" i="2"/>
  <c r="E202" i="2" s="1"/>
  <c r="H202" i="2" s="1"/>
  <c r="D198" i="2"/>
  <c r="E198" i="2" s="1"/>
  <c r="H198" i="2" s="1"/>
  <c r="D194" i="2"/>
  <c r="E194" i="2" s="1"/>
  <c r="H194" i="2" s="1"/>
  <c r="C190" i="2"/>
  <c r="L190" i="2" s="1"/>
  <c r="C186" i="2"/>
  <c r="L186" i="2" s="1"/>
  <c r="C178" i="2"/>
  <c r="L178" i="2" s="1"/>
  <c r="C170" i="2"/>
  <c r="L170" i="2" s="1"/>
  <c r="C166" i="2"/>
  <c r="L166" i="2" s="1"/>
  <c r="C162" i="2"/>
  <c r="L162" i="2" s="1"/>
  <c r="C158" i="2"/>
  <c r="L158" i="2" s="1"/>
  <c r="C154" i="2"/>
  <c r="L154" i="2" s="1"/>
  <c r="C146" i="2"/>
  <c r="L146" i="2" s="1"/>
  <c r="C142" i="2"/>
  <c r="L142" i="2" s="1"/>
  <c r="C138" i="2"/>
  <c r="L138" i="2" s="1"/>
  <c r="C134" i="2"/>
  <c r="L134" i="2" s="1"/>
  <c r="C130" i="2"/>
  <c r="L130" i="2" s="1"/>
  <c r="C126" i="2"/>
  <c r="L126" i="2" s="1"/>
  <c r="C122" i="2"/>
  <c r="L122" i="2" s="1"/>
  <c r="C118" i="2"/>
  <c r="L118" i="2" s="1"/>
  <c r="C114" i="2"/>
  <c r="L114" i="2" s="1"/>
  <c r="C110" i="2"/>
  <c r="L110" i="2" s="1"/>
  <c r="C106" i="2"/>
  <c r="L106" i="2" s="1"/>
  <c r="C102" i="2"/>
  <c r="L102" i="2" s="1"/>
  <c r="C98" i="2"/>
  <c r="L98" i="2" s="1"/>
  <c r="C94" i="2"/>
  <c r="L94" i="2" s="1"/>
  <c r="C90" i="2"/>
  <c r="L90" i="2" s="1"/>
  <c r="C82" i="2"/>
  <c r="L82" i="2" s="1"/>
  <c r="C78" i="2"/>
  <c r="L78" i="2" s="1"/>
  <c r="C58" i="2"/>
  <c r="L58" i="2" s="1"/>
  <c r="D54" i="2"/>
  <c r="E54" i="2" s="1"/>
  <c r="H54" i="2" s="1"/>
  <c r="C46" i="2"/>
  <c r="L46" i="2" s="1"/>
  <c r="C42" i="2"/>
  <c r="L42" i="2" s="1"/>
  <c r="D38" i="2"/>
  <c r="E38" i="2" s="1"/>
  <c r="H38" i="2" s="1"/>
  <c r="D34" i="2"/>
  <c r="E34" i="2" s="1"/>
  <c r="H34" i="2" s="1"/>
  <c r="D30" i="2"/>
  <c r="E30" i="2" s="1"/>
  <c r="H30" i="2" s="1"/>
  <c r="D26" i="2"/>
  <c r="E26" i="2" s="1"/>
  <c r="H26" i="2" s="1"/>
  <c r="D22" i="2"/>
  <c r="E22" i="2" s="1"/>
  <c r="H22" i="2" s="1"/>
  <c r="D18" i="2"/>
  <c r="E18" i="2" s="1"/>
  <c r="H18" i="2" s="1"/>
  <c r="D14" i="2"/>
  <c r="E14" i="2" s="1"/>
  <c r="H14" i="2" s="1"/>
  <c r="D10" i="2"/>
  <c r="E10" i="2" s="1"/>
  <c r="H10" i="2" s="1"/>
  <c r="D6" i="2"/>
  <c r="E6" i="2" s="1"/>
  <c r="H6" i="2" s="1"/>
  <c r="D399" i="2"/>
  <c r="E399" i="2" s="1"/>
  <c r="H399" i="2" s="1"/>
  <c r="C379" i="2"/>
  <c r="L379" i="2" s="1"/>
  <c r="D370" i="2"/>
  <c r="E370" i="2" s="1"/>
  <c r="H370" i="2" s="1"/>
  <c r="D355" i="2"/>
  <c r="E355" i="2" s="1"/>
  <c r="H355" i="2" s="1"/>
  <c r="D331" i="2"/>
  <c r="E331" i="2" s="1"/>
  <c r="H331" i="2" s="1"/>
  <c r="D326" i="2"/>
  <c r="E326" i="2" s="1"/>
  <c r="H326" i="2" s="1"/>
  <c r="D318" i="2"/>
  <c r="E318" i="2" s="1"/>
  <c r="H318" i="2" s="1"/>
  <c r="D310" i="2"/>
  <c r="E310" i="2" s="1"/>
  <c r="H310" i="2" s="1"/>
  <c r="C278" i="2"/>
  <c r="L278" i="2" s="1"/>
  <c r="C258" i="2"/>
  <c r="L258" i="2" s="1"/>
  <c r="C255" i="2"/>
  <c r="L255" i="2" s="1"/>
  <c r="C219" i="2"/>
  <c r="L219" i="2" s="1"/>
  <c r="D172" i="2"/>
  <c r="E172" i="2" s="1"/>
  <c r="H172" i="2" s="1"/>
  <c r="C13" i="2"/>
  <c r="L13" i="2" s="1"/>
  <c r="C9" i="2"/>
  <c r="L9" i="2" s="1"/>
  <c r="C5" i="2"/>
  <c r="L5" i="2" s="1"/>
  <c r="D411" i="2"/>
  <c r="E411" i="2" s="1"/>
  <c r="H411" i="2" s="1"/>
  <c r="D407" i="2"/>
  <c r="E407" i="2" s="1"/>
  <c r="H407" i="2" s="1"/>
  <c r="D403" i="2"/>
  <c r="E403" i="2" s="1"/>
  <c r="H403" i="2" s="1"/>
  <c r="D383" i="2"/>
  <c r="E383" i="2" s="1"/>
  <c r="H383" i="2" s="1"/>
  <c r="D371" i="2"/>
  <c r="E371" i="2" s="1"/>
  <c r="H371" i="2" s="1"/>
  <c r="D302" i="2"/>
  <c r="E302" i="2" s="1"/>
  <c r="H302" i="2" s="1"/>
  <c r="C290" i="2"/>
  <c r="L290" i="2" s="1"/>
  <c r="C251" i="2"/>
  <c r="L251" i="2" s="1"/>
  <c r="C235" i="2"/>
  <c r="L235" i="2" s="1"/>
  <c r="C182" i="2"/>
  <c r="L182" i="2" s="1"/>
  <c r="D268" i="2"/>
  <c r="E268" i="2" s="1"/>
  <c r="H268" i="2" s="1"/>
  <c r="D256" i="2"/>
  <c r="E256" i="2" s="1"/>
  <c r="H256" i="2" s="1"/>
  <c r="D252" i="2"/>
  <c r="E252" i="2" s="1"/>
  <c r="H252" i="2" s="1"/>
  <c r="C244" i="2"/>
  <c r="L244" i="2" s="1"/>
  <c r="D240" i="2"/>
  <c r="E240" i="2" s="1"/>
  <c r="H240" i="2" s="1"/>
  <c r="D232" i="2"/>
  <c r="E232" i="2" s="1"/>
  <c r="H232" i="2" s="1"/>
  <c r="C228" i="2"/>
  <c r="L228" i="2" s="1"/>
  <c r="D220" i="2"/>
  <c r="E220" i="2" s="1"/>
  <c r="H220" i="2" s="1"/>
  <c r="D216" i="2"/>
  <c r="E216" i="2" s="1"/>
  <c r="H216" i="2" s="1"/>
  <c r="C212" i="2"/>
  <c r="L212" i="2" s="1"/>
  <c r="D208" i="2"/>
  <c r="E208" i="2" s="1"/>
  <c r="H208" i="2" s="1"/>
  <c r="D204" i="2"/>
  <c r="E204" i="2" s="1"/>
  <c r="H204" i="2" s="1"/>
  <c r="C200" i="2"/>
  <c r="L200" i="2" s="1"/>
  <c r="C188" i="2"/>
  <c r="L188" i="2" s="1"/>
  <c r="C160" i="2"/>
  <c r="L160" i="2" s="1"/>
  <c r="C140" i="2"/>
  <c r="L140" i="2" s="1"/>
  <c r="C136" i="2"/>
  <c r="L136" i="2" s="1"/>
  <c r="C132" i="2"/>
  <c r="L132" i="2" s="1"/>
  <c r="C128" i="2"/>
  <c r="L128" i="2" s="1"/>
  <c r="C124" i="2"/>
  <c r="L124" i="2" s="1"/>
  <c r="D112" i="2"/>
  <c r="E112" i="2" s="1"/>
  <c r="H112" i="2" s="1"/>
  <c r="D108" i="2"/>
  <c r="E108" i="2" s="1"/>
  <c r="H108" i="2" s="1"/>
  <c r="D92" i="2"/>
  <c r="E92" i="2" s="1"/>
  <c r="H92" i="2" s="1"/>
  <c r="D88" i="2"/>
  <c r="E88" i="2" s="1"/>
  <c r="H88" i="2" s="1"/>
  <c r="C84" i="2"/>
  <c r="L84" i="2" s="1"/>
  <c r="C80" i="2"/>
  <c r="L80" i="2" s="1"/>
  <c r="C76" i="2"/>
  <c r="L76" i="2" s="1"/>
  <c r="C72" i="2"/>
  <c r="L72" i="2" s="1"/>
  <c r="C68" i="2"/>
  <c r="L68" i="2" s="1"/>
  <c r="C64" i="2"/>
  <c r="L64" i="2" s="1"/>
  <c r="C60" i="2"/>
  <c r="L60" i="2" s="1"/>
  <c r="C56" i="2"/>
  <c r="L56" i="2" s="1"/>
  <c r="C52" i="2"/>
  <c r="L52" i="2" s="1"/>
  <c r="C48" i="2"/>
  <c r="L48" i="2" s="1"/>
  <c r="C40" i="2"/>
  <c r="L40" i="2" s="1"/>
  <c r="D32" i="2"/>
  <c r="E32" i="2" s="1"/>
  <c r="H32" i="2" s="1"/>
  <c r="D28" i="2"/>
  <c r="E28" i="2" s="1"/>
  <c r="H28" i="2" s="1"/>
  <c r="D24" i="2"/>
  <c r="E24" i="2" s="1"/>
  <c r="H24" i="2" s="1"/>
  <c r="D20" i="2"/>
  <c r="E20" i="2" s="1"/>
  <c r="H20" i="2" s="1"/>
  <c r="D16" i="2"/>
  <c r="E16" i="2" s="1"/>
  <c r="H16" i="2" s="1"/>
  <c r="D12" i="2"/>
  <c r="E12" i="2" s="1"/>
  <c r="H12" i="2" s="1"/>
  <c r="D8" i="2"/>
  <c r="E8" i="2" s="1"/>
  <c r="H8" i="2" s="1"/>
  <c r="D4" i="2"/>
  <c r="E4" i="2" s="1"/>
  <c r="H4" i="2" s="1"/>
  <c r="C282" i="2"/>
  <c r="L282" i="2" s="1"/>
  <c r="C236" i="2"/>
  <c r="L236" i="2" s="1"/>
  <c r="C224" i="2"/>
  <c r="L224" i="2" s="1"/>
  <c r="C196" i="2"/>
  <c r="L196" i="2" s="1"/>
  <c r="D174" i="2"/>
  <c r="E174" i="2" s="1"/>
  <c r="H174" i="2" s="1"/>
  <c r="C150" i="2"/>
  <c r="L150" i="2" s="1"/>
  <c r="D120" i="2"/>
  <c r="E120" i="2" s="1"/>
  <c r="H120" i="2" s="1"/>
  <c r="D384" i="2"/>
  <c r="E384" i="2" s="1"/>
  <c r="H384" i="2" s="1"/>
  <c r="D363" i="2"/>
  <c r="E363" i="2" s="1"/>
  <c r="H363" i="2" s="1"/>
  <c r="D358" i="2"/>
  <c r="E358" i="2" s="1"/>
  <c r="H358" i="2" s="1"/>
  <c r="D347" i="2"/>
  <c r="E347" i="2" s="1"/>
  <c r="H347" i="2" s="1"/>
  <c r="D342" i="2"/>
  <c r="E342" i="2" s="1"/>
  <c r="H342" i="2" s="1"/>
  <c r="D356" i="2"/>
  <c r="E356" i="2" s="1"/>
  <c r="H356" i="2" s="1"/>
  <c r="D340" i="2"/>
  <c r="E340" i="2" s="1"/>
  <c r="H340" i="2" s="1"/>
  <c r="D192" i="2"/>
  <c r="E192" i="2" s="1"/>
  <c r="H192" i="2" s="1"/>
  <c r="D191" i="2"/>
  <c r="E191" i="2" s="1"/>
  <c r="H191" i="2" s="1"/>
  <c r="D185" i="2"/>
  <c r="E185" i="2" s="1"/>
  <c r="H185" i="2" s="1"/>
  <c r="D44" i="2"/>
  <c r="E44" i="2" s="1"/>
  <c r="H44" i="2" s="1"/>
  <c r="AE10" i="2" l="1"/>
  <c r="AF10" i="2"/>
  <c r="AE283" i="2"/>
  <c r="AF283" i="2"/>
  <c r="AE263" i="2"/>
  <c r="AF263" i="2"/>
  <c r="AE172" i="2"/>
  <c r="AF172" i="2"/>
  <c r="AE18" i="2"/>
  <c r="AF18" i="2"/>
  <c r="AE354" i="2"/>
  <c r="AF354" i="2"/>
  <c r="AE83" i="2"/>
  <c r="AF83" i="2"/>
  <c r="AE179" i="2"/>
  <c r="AF179" i="2"/>
  <c r="AE312" i="2"/>
  <c r="AF312" i="2"/>
  <c r="AE420" i="2"/>
  <c r="AF420" i="2"/>
  <c r="AE157" i="2"/>
  <c r="AF157" i="2"/>
  <c r="AE226" i="2"/>
  <c r="AF226" i="2"/>
  <c r="AE291" i="2"/>
  <c r="AF291" i="2"/>
  <c r="T180" i="2"/>
  <c r="AE180" i="2"/>
  <c r="AF180" i="2"/>
  <c r="AE96" i="2"/>
  <c r="AF96" i="2"/>
  <c r="J295" i="2"/>
  <c r="N295" i="2" s="1"/>
  <c r="AE295" i="2"/>
  <c r="AF295" i="2"/>
  <c r="S392" i="2"/>
  <c r="AE392" i="2"/>
  <c r="AF392" i="2"/>
  <c r="T393" i="2"/>
  <c r="AE393" i="2"/>
  <c r="AF393" i="2"/>
  <c r="AE267" i="2"/>
  <c r="AF267" i="2"/>
  <c r="AE86" i="2"/>
  <c r="AF86" i="2"/>
  <c r="AE358" i="2"/>
  <c r="AF358" i="2"/>
  <c r="T414" i="2"/>
  <c r="AE414" i="2"/>
  <c r="AF414" i="2"/>
  <c r="AE268" i="2"/>
  <c r="AF268" i="2"/>
  <c r="AE26" i="2"/>
  <c r="AF26" i="2"/>
  <c r="AE320" i="2"/>
  <c r="AF320" i="2"/>
  <c r="AE238" i="2"/>
  <c r="AF238" i="2"/>
  <c r="AE303" i="2"/>
  <c r="AF303" i="2"/>
  <c r="T45" i="2"/>
  <c r="AE45" i="2"/>
  <c r="AF45" i="2"/>
  <c r="AE104" i="2"/>
  <c r="AF104" i="2"/>
  <c r="S327" i="2"/>
  <c r="AE327" i="2"/>
  <c r="AF327" i="2"/>
  <c r="AE362" i="2"/>
  <c r="AF362" i="2"/>
  <c r="AE346" i="2"/>
  <c r="AF346" i="2"/>
  <c r="AE275" i="2"/>
  <c r="AF275" i="2"/>
  <c r="AE390" i="2"/>
  <c r="AF390" i="2"/>
  <c r="J167" i="2"/>
  <c r="N167" i="2" s="1"/>
  <c r="AE167" i="2"/>
  <c r="AF167" i="2"/>
  <c r="AE145" i="2"/>
  <c r="AF145" i="2"/>
  <c r="AE165" i="2"/>
  <c r="AF165" i="2"/>
  <c r="AE174" i="2"/>
  <c r="AF174" i="2"/>
  <c r="AE30" i="2"/>
  <c r="AF30" i="2"/>
  <c r="AE194" i="2"/>
  <c r="AF194" i="2"/>
  <c r="AE375" i="2"/>
  <c r="AF375" i="2"/>
  <c r="AE324" i="2"/>
  <c r="AF324" i="2"/>
  <c r="AE125" i="2"/>
  <c r="AF125" i="2"/>
  <c r="AE73" i="2"/>
  <c r="AF73" i="2"/>
  <c r="AE242" i="2"/>
  <c r="AF242" i="2"/>
  <c r="AE307" i="2"/>
  <c r="AF307" i="2"/>
  <c r="J267" i="2"/>
  <c r="N267" i="2" s="1"/>
  <c r="AE141" i="2"/>
  <c r="AF141" i="2"/>
  <c r="AE363" i="2"/>
  <c r="AF363" i="2"/>
  <c r="AE22" i="2"/>
  <c r="AF22" i="2"/>
  <c r="AE380" i="2"/>
  <c r="AF380" i="2"/>
  <c r="AE259" i="2"/>
  <c r="AF259" i="2"/>
  <c r="AE328" i="2"/>
  <c r="AF328" i="2"/>
  <c r="AE133" i="2"/>
  <c r="AF133" i="2"/>
  <c r="AE334" i="2"/>
  <c r="AF334" i="2"/>
  <c r="AE311" i="2"/>
  <c r="AF311" i="2"/>
  <c r="AE36" i="2"/>
  <c r="AF36" i="2"/>
  <c r="T85" i="2"/>
  <c r="AE85" i="2"/>
  <c r="AF85" i="2"/>
  <c r="AE152" i="2"/>
  <c r="AF152" i="2"/>
  <c r="J343" i="2"/>
  <c r="N343" i="2" s="1"/>
  <c r="AE343" i="2"/>
  <c r="AF343" i="2"/>
  <c r="AE386" i="2"/>
  <c r="AF386" i="2"/>
  <c r="T50" i="2"/>
  <c r="AE50" i="2"/>
  <c r="AF50" i="2"/>
  <c r="J62" i="2"/>
  <c r="N62" i="2" s="1"/>
  <c r="AE62" i="2"/>
  <c r="AF62" i="2"/>
  <c r="AE221" i="2"/>
  <c r="AF221" i="2"/>
  <c r="AE32" i="2"/>
  <c r="AF32" i="2"/>
  <c r="AE256" i="2"/>
  <c r="AF256" i="2"/>
  <c r="AE198" i="2"/>
  <c r="AF198" i="2"/>
  <c r="AE310" i="2"/>
  <c r="AF310" i="2"/>
  <c r="AE38" i="2"/>
  <c r="AF38" i="2"/>
  <c r="AE202" i="2"/>
  <c r="AF202" i="2"/>
  <c r="AE183" i="2"/>
  <c r="AF183" i="2"/>
  <c r="AE271" i="2"/>
  <c r="AF271" i="2"/>
  <c r="AE332" i="2"/>
  <c r="AF332" i="2"/>
  <c r="AE149" i="2"/>
  <c r="AF149" i="2"/>
  <c r="AE350" i="2"/>
  <c r="AF350" i="2"/>
  <c r="AE315" i="2"/>
  <c r="AF315" i="2"/>
  <c r="AE14" i="2"/>
  <c r="AF14" i="2"/>
  <c r="AE230" i="2"/>
  <c r="AF230" i="2"/>
  <c r="AE34" i="2"/>
  <c r="AF34" i="2"/>
  <c r="AE44" i="2"/>
  <c r="AF44" i="2"/>
  <c r="AE318" i="2"/>
  <c r="AF318" i="2"/>
  <c r="AE218" i="2"/>
  <c r="AF218" i="2"/>
  <c r="AE336" i="2"/>
  <c r="AF336" i="2"/>
  <c r="AE153" i="2"/>
  <c r="AF153" i="2"/>
  <c r="AE89" i="2"/>
  <c r="AF89" i="2"/>
  <c r="AE366" i="2"/>
  <c r="AF366" i="2"/>
  <c r="AE319" i="2"/>
  <c r="AF319" i="2"/>
  <c r="J100" i="2"/>
  <c r="N100" i="2" s="1"/>
  <c r="AE100" i="2"/>
  <c r="AF100" i="2"/>
  <c r="AE173" i="2"/>
  <c r="AF173" i="2"/>
  <c r="AE168" i="2"/>
  <c r="AF168" i="2"/>
  <c r="J248" i="2"/>
  <c r="N248" i="2" s="1"/>
  <c r="AE248" i="2"/>
  <c r="AF248" i="2"/>
  <c r="J209" i="2"/>
  <c r="N209" i="2" s="1"/>
  <c r="AE209" i="2"/>
  <c r="AF209" i="2"/>
  <c r="I66" i="2"/>
  <c r="M66" i="2" s="1"/>
  <c r="AE66" i="2"/>
  <c r="AF66" i="2"/>
  <c r="J359" i="2"/>
  <c r="N359" i="2" s="1"/>
  <c r="AE359" i="2"/>
  <c r="AF359" i="2"/>
  <c r="AE237" i="2"/>
  <c r="AF237" i="2"/>
  <c r="AE304" i="2"/>
  <c r="AF304" i="2"/>
  <c r="S376" i="2"/>
  <c r="AE376" i="2"/>
  <c r="AF376" i="2"/>
  <c r="AE222" i="2"/>
  <c r="AF222" i="2"/>
  <c r="I414" i="2"/>
  <c r="M414" i="2" s="1"/>
  <c r="AE299" i="2"/>
  <c r="AF299" i="2"/>
  <c r="AE144" i="2"/>
  <c r="AF144" i="2"/>
  <c r="AE185" i="2"/>
  <c r="AF185" i="2"/>
  <c r="AE204" i="2"/>
  <c r="AF204" i="2"/>
  <c r="AE302" i="2"/>
  <c r="AF302" i="2"/>
  <c r="AE326" i="2"/>
  <c r="AF326" i="2"/>
  <c r="AE234" i="2"/>
  <c r="AF234" i="2"/>
  <c r="AE344" i="2"/>
  <c r="AF344" i="2"/>
  <c r="AE161" i="2"/>
  <c r="AF161" i="2"/>
  <c r="AE93" i="2"/>
  <c r="AF93" i="2"/>
  <c r="AE378" i="2"/>
  <c r="AF378" i="2"/>
  <c r="AE323" i="2"/>
  <c r="AF323" i="2"/>
  <c r="J275" i="2"/>
  <c r="N275" i="2" s="1"/>
  <c r="S168" i="2"/>
  <c r="AE412" i="2"/>
  <c r="AF412" i="2"/>
  <c r="I377" i="2"/>
  <c r="M377" i="2" s="1"/>
  <c r="AE377" i="2"/>
  <c r="AF377" i="2"/>
  <c r="AE287" i="2"/>
  <c r="AF287" i="2"/>
  <c r="AE316" i="2"/>
  <c r="AF316" i="2"/>
  <c r="AE191" i="2"/>
  <c r="AF191" i="2"/>
  <c r="AE208" i="2"/>
  <c r="AF208" i="2"/>
  <c r="AE331" i="2"/>
  <c r="AF331" i="2"/>
  <c r="AE262" i="2"/>
  <c r="AF262" i="2"/>
  <c r="AE348" i="2"/>
  <c r="AF348" i="2"/>
  <c r="AE177" i="2"/>
  <c r="AF177" i="2"/>
  <c r="AE97" i="2"/>
  <c r="AF97" i="2"/>
  <c r="AE382" i="2"/>
  <c r="AF382" i="2"/>
  <c r="AE335" i="2"/>
  <c r="AF335" i="2"/>
  <c r="AE116" i="2"/>
  <c r="AF116" i="2"/>
  <c r="T189" i="2"/>
  <c r="AE189" i="2"/>
  <c r="AF189" i="2"/>
  <c r="S176" i="2"/>
  <c r="AE176" i="2"/>
  <c r="AF176" i="2"/>
  <c r="AE280" i="2"/>
  <c r="AF280" i="2"/>
  <c r="AE225" i="2"/>
  <c r="AF225" i="2"/>
  <c r="AE74" i="2"/>
  <c r="AF74" i="2"/>
  <c r="T260" i="2"/>
  <c r="AE260" i="2"/>
  <c r="AF260" i="2"/>
  <c r="AE253" i="2"/>
  <c r="AF253" i="2"/>
  <c r="AE28" i="2"/>
  <c r="AF28" i="2"/>
  <c r="AE214" i="2"/>
  <c r="AF214" i="2"/>
  <c r="AE308" i="2"/>
  <c r="AF308" i="2"/>
  <c r="AE384" i="2"/>
  <c r="AF384" i="2"/>
  <c r="AE4" i="2"/>
  <c r="AF4" i="2"/>
  <c r="AE371" i="2"/>
  <c r="AF371" i="2"/>
  <c r="AE54" i="2"/>
  <c r="AF54" i="2"/>
  <c r="AE192" i="2"/>
  <c r="AF192" i="2"/>
  <c r="AE8" i="2"/>
  <c r="AF8" i="2"/>
  <c r="AE383" i="2"/>
  <c r="AF383" i="2"/>
  <c r="AE355" i="2"/>
  <c r="AF355" i="2"/>
  <c r="AE298" i="2"/>
  <c r="AF298" i="2"/>
  <c r="AE264" i="2"/>
  <c r="AF264" i="2"/>
  <c r="AE360" i="2"/>
  <c r="AF360" i="2"/>
  <c r="AE193" i="2"/>
  <c r="AF193" i="2"/>
  <c r="AE101" i="2"/>
  <c r="AF101" i="2"/>
  <c r="AE385" i="2"/>
  <c r="AF385" i="2"/>
  <c r="AE394" i="2"/>
  <c r="AF394" i="2"/>
  <c r="AE351" i="2"/>
  <c r="AF351" i="2"/>
  <c r="J36" i="2"/>
  <c r="N36" i="2" s="1"/>
  <c r="S225" i="2"/>
  <c r="AE112" i="2"/>
  <c r="AF112" i="2"/>
  <c r="T169" i="2"/>
  <c r="AE169" i="2"/>
  <c r="AF169" i="2"/>
  <c r="AE120" i="2"/>
  <c r="AF120" i="2"/>
  <c r="AE12" i="2"/>
  <c r="AF12" i="2"/>
  <c r="AE370" i="2"/>
  <c r="AF370" i="2"/>
  <c r="AE55" i="2"/>
  <c r="AF55" i="2"/>
  <c r="AE197" i="2"/>
  <c r="AF197" i="2"/>
  <c r="AE105" i="2"/>
  <c r="AF105" i="2"/>
  <c r="AE406" i="2"/>
  <c r="AF406" i="2"/>
  <c r="AE367" i="2"/>
  <c r="AF367" i="2"/>
  <c r="AE148" i="2"/>
  <c r="AF148" i="2"/>
  <c r="T205" i="2"/>
  <c r="AE205" i="2"/>
  <c r="AF205" i="2"/>
  <c r="S184" i="2"/>
  <c r="AE184" i="2"/>
  <c r="AF184" i="2"/>
  <c r="AE288" i="2"/>
  <c r="AF288" i="2"/>
  <c r="T241" i="2"/>
  <c r="AE241" i="2"/>
  <c r="AF241" i="2"/>
  <c r="T402" i="2"/>
  <c r="AE402" i="2"/>
  <c r="AF402" i="2"/>
  <c r="AE284" i="2"/>
  <c r="AF284" i="2"/>
  <c r="AE246" i="2"/>
  <c r="AF246" i="2"/>
  <c r="AE164" i="2"/>
  <c r="AF164" i="2"/>
  <c r="AE416" i="2"/>
  <c r="AF416" i="2"/>
  <c r="AE340" i="2"/>
  <c r="AF340" i="2"/>
  <c r="AE216" i="2"/>
  <c r="AF216" i="2"/>
  <c r="AE403" i="2"/>
  <c r="AF403" i="2"/>
  <c r="AE306" i="2"/>
  <c r="AF306" i="2"/>
  <c r="AE272" i="2"/>
  <c r="AF272" i="2"/>
  <c r="AE364" i="2"/>
  <c r="AF364" i="2"/>
  <c r="AE356" i="2"/>
  <c r="AF356" i="2"/>
  <c r="AE16" i="2"/>
  <c r="AF16" i="2"/>
  <c r="AE88" i="2"/>
  <c r="AF88" i="2"/>
  <c r="AE220" i="2"/>
  <c r="AF220" i="2"/>
  <c r="AE407" i="2"/>
  <c r="AF407" i="2"/>
  <c r="AE59" i="2"/>
  <c r="AF59" i="2"/>
  <c r="AE276" i="2"/>
  <c r="AF276" i="2"/>
  <c r="AE400" i="2"/>
  <c r="AF400" i="2"/>
  <c r="AE201" i="2"/>
  <c r="AF201" i="2"/>
  <c r="AE410" i="2"/>
  <c r="AF410" i="2"/>
  <c r="S267" i="2"/>
  <c r="AE240" i="2"/>
  <c r="AF240" i="2"/>
  <c r="AE339" i="2"/>
  <c r="AF339" i="2"/>
  <c r="AE342" i="2"/>
  <c r="AF342" i="2"/>
  <c r="AE20" i="2"/>
  <c r="AF20" i="2"/>
  <c r="AE399" i="2"/>
  <c r="AF399" i="2"/>
  <c r="AE63" i="2"/>
  <c r="AF63" i="2"/>
  <c r="AE296" i="2"/>
  <c r="AF296" i="2"/>
  <c r="AE404" i="2"/>
  <c r="AF404" i="2"/>
  <c r="AE206" i="2"/>
  <c r="AF206" i="2"/>
  <c r="AE418" i="2"/>
  <c r="AF418" i="2"/>
  <c r="AE156" i="2"/>
  <c r="AF156" i="2"/>
  <c r="T79" i="2"/>
  <c r="AE79" i="2"/>
  <c r="AF79" i="2"/>
  <c r="T137" i="2"/>
  <c r="AE137" i="2"/>
  <c r="AF137" i="2"/>
  <c r="AE352" i="2"/>
  <c r="AF352" i="2"/>
  <c r="AE249" i="2"/>
  <c r="AF249" i="2"/>
  <c r="AE70" i="2"/>
  <c r="AF70" i="2"/>
  <c r="J292" i="2"/>
  <c r="N292" i="2" s="1"/>
  <c r="AE292" i="2"/>
  <c r="AF292" i="2"/>
  <c r="AE7" i="2"/>
  <c r="AF7" i="2"/>
  <c r="T372" i="2"/>
  <c r="AE372" i="2"/>
  <c r="AF372" i="2"/>
  <c r="AE252" i="2"/>
  <c r="AF252" i="2"/>
  <c r="AE92" i="2"/>
  <c r="AF92" i="2"/>
  <c r="AE411" i="2"/>
  <c r="AF411" i="2"/>
  <c r="AE347" i="2"/>
  <c r="AF347" i="2"/>
  <c r="AE24" i="2"/>
  <c r="AF24" i="2"/>
  <c r="AE108" i="2"/>
  <c r="AF108" i="2"/>
  <c r="AE232" i="2"/>
  <c r="AF232" i="2"/>
  <c r="AE6" i="2"/>
  <c r="AF6" i="2"/>
  <c r="AE286" i="2"/>
  <c r="AF286" i="2"/>
  <c r="AE330" i="2"/>
  <c r="AF330" i="2"/>
  <c r="AE3" i="2"/>
  <c r="AF3" i="2"/>
  <c r="AE67" i="2"/>
  <c r="AF67" i="2"/>
  <c r="AE300" i="2"/>
  <c r="AF300" i="2"/>
  <c r="AE408" i="2"/>
  <c r="AF408" i="2"/>
  <c r="AE129" i="2"/>
  <c r="AF129" i="2"/>
  <c r="AE210" i="2"/>
  <c r="AF210" i="2"/>
  <c r="AE279" i="2"/>
  <c r="AF279" i="2"/>
  <c r="J86" i="2"/>
  <c r="N86" i="2" s="1"/>
  <c r="T36" i="2"/>
  <c r="J176" i="2"/>
  <c r="N176" i="2" s="1"/>
  <c r="J260" i="2"/>
  <c r="N260" i="2" s="1"/>
  <c r="J376" i="2"/>
  <c r="N376" i="2" s="1"/>
  <c r="J66" i="2"/>
  <c r="N66" i="2" s="1"/>
  <c r="J45" i="2"/>
  <c r="N45" i="2" s="1"/>
  <c r="D357" i="2"/>
  <c r="E357" i="2" s="1"/>
  <c r="H357" i="2" s="1"/>
  <c r="J85" i="2"/>
  <c r="N85" i="2" s="1"/>
  <c r="J205" i="2"/>
  <c r="N205" i="2" s="1"/>
  <c r="D397" i="2"/>
  <c r="E397" i="2" s="1"/>
  <c r="H397" i="2" s="1"/>
  <c r="Y390" i="2"/>
  <c r="Z390" i="2"/>
  <c r="Y407" i="2"/>
  <c r="Z407" i="2"/>
  <c r="Y320" i="2"/>
  <c r="Z320" i="2"/>
  <c r="Y197" i="2"/>
  <c r="Z197" i="2"/>
  <c r="Y101" i="2"/>
  <c r="Z101" i="2"/>
  <c r="Y165" i="2"/>
  <c r="Z165" i="2"/>
  <c r="Y385" i="2"/>
  <c r="Z385" i="2"/>
  <c r="Y226" i="2"/>
  <c r="Z226" i="2"/>
  <c r="Z382" i="2"/>
  <c r="Y382" i="2"/>
  <c r="Y335" i="2"/>
  <c r="Z335" i="2"/>
  <c r="Y347" i="2"/>
  <c r="Z347" i="2"/>
  <c r="Y108" i="2"/>
  <c r="Z108" i="2"/>
  <c r="Y411" i="2"/>
  <c r="Z411" i="2"/>
  <c r="Y194" i="2"/>
  <c r="Z194" i="2"/>
  <c r="Y59" i="2"/>
  <c r="Z59" i="2"/>
  <c r="Y276" i="2"/>
  <c r="Z276" i="2"/>
  <c r="Y324" i="2"/>
  <c r="Z324" i="2"/>
  <c r="Y400" i="2"/>
  <c r="Z400" i="2"/>
  <c r="Y125" i="2"/>
  <c r="Z125" i="2"/>
  <c r="Y201" i="2"/>
  <c r="Z201" i="2"/>
  <c r="Y105" i="2"/>
  <c r="Z105" i="2"/>
  <c r="Y230" i="2"/>
  <c r="Z230" i="2"/>
  <c r="Z394" i="2"/>
  <c r="Y394" i="2"/>
  <c r="Y299" i="2"/>
  <c r="Z299" i="2"/>
  <c r="Y351" i="2"/>
  <c r="Z351" i="2"/>
  <c r="J184" i="2"/>
  <c r="N184" i="2" s="1"/>
  <c r="Y116" i="2"/>
  <c r="Z116" i="2"/>
  <c r="S180" i="2"/>
  <c r="Y180" i="2"/>
  <c r="Z180" i="2"/>
  <c r="I189" i="2"/>
  <c r="M189" i="2" s="1"/>
  <c r="Y189" i="2"/>
  <c r="Z189" i="2"/>
  <c r="I96" i="2"/>
  <c r="M96" i="2" s="1"/>
  <c r="Y96" i="2"/>
  <c r="Z96" i="2"/>
  <c r="I176" i="2"/>
  <c r="M176" i="2" s="1"/>
  <c r="Z176" i="2"/>
  <c r="Y176" i="2"/>
  <c r="Y295" i="2"/>
  <c r="Z295" i="2"/>
  <c r="T280" i="2"/>
  <c r="Y280" i="2"/>
  <c r="Z280" i="2"/>
  <c r="T392" i="2"/>
  <c r="Y392" i="2"/>
  <c r="Z392" i="2"/>
  <c r="T225" i="2"/>
  <c r="Y225" i="2"/>
  <c r="Z225" i="2"/>
  <c r="Y393" i="2"/>
  <c r="Z393" i="2"/>
  <c r="I74" i="2"/>
  <c r="M74" i="2" s="1"/>
  <c r="Y74" i="2"/>
  <c r="Z74" i="2"/>
  <c r="I267" i="2"/>
  <c r="M267" i="2" s="1"/>
  <c r="Y267" i="2"/>
  <c r="Z267" i="2"/>
  <c r="S260" i="2"/>
  <c r="Z260" i="2"/>
  <c r="Y260" i="2"/>
  <c r="S86" i="2"/>
  <c r="Y86" i="2"/>
  <c r="Z86" i="2"/>
  <c r="Y253" i="2"/>
  <c r="Z253" i="2"/>
  <c r="Z342" i="2"/>
  <c r="Y342" i="2"/>
  <c r="Y364" i="2"/>
  <c r="Z364" i="2"/>
  <c r="Y357" i="2"/>
  <c r="Z357" i="2"/>
  <c r="Y291" i="2"/>
  <c r="Z291" i="2"/>
  <c r="Y24" i="2"/>
  <c r="Z24" i="2"/>
  <c r="Y232" i="2"/>
  <c r="Z232" i="2"/>
  <c r="Y30" i="2"/>
  <c r="Z30" i="2"/>
  <c r="Y375" i="2"/>
  <c r="Z375" i="2"/>
  <c r="Y44" i="2"/>
  <c r="Z44" i="2"/>
  <c r="Y358" i="2"/>
  <c r="Z358" i="2"/>
  <c r="Y28" i="2"/>
  <c r="Z28" i="2"/>
  <c r="Z112" i="2"/>
  <c r="Y112" i="2"/>
  <c r="Z240" i="2"/>
  <c r="Y240" i="2"/>
  <c r="Y399" i="2"/>
  <c r="Z399" i="2"/>
  <c r="Y34" i="2"/>
  <c r="Z34" i="2"/>
  <c r="Y198" i="2"/>
  <c r="Z198" i="2"/>
  <c r="Y380" i="2"/>
  <c r="Z380" i="2"/>
  <c r="Y63" i="2"/>
  <c r="Z63" i="2"/>
  <c r="Y259" i="2"/>
  <c r="Z259" i="2"/>
  <c r="Y296" i="2"/>
  <c r="Z296" i="2"/>
  <c r="Y328" i="2"/>
  <c r="Z328" i="2"/>
  <c r="Y404" i="2"/>
  <c r="Z404" i="2"/>
  <c r="Y133" i="2"/>
  <c r="Z133" i="2"/>
  <c r="Y73" i="2"/>
  <c r="Z73" i="2"/>
  <c r="Y238" i="2"/>
  <c r="Z238" i="2"/>
  <c r="Z406" i="2"/>
  <c r="Y406" i="2"/>
  <c r="Y303" i="2"/>
  <c r="Z303" i="2"/>
  <c r="Y367" i="2"/>
  <c r="Z367" i="2"/>
  <c r="I253" i="2"/>
  <c r="M253" i="2" s="1"/>
  <c r="J372" i="2"/>
  <c r="N372" i="2" s="1"/>
  <c r="Y20" i="2"/>
  <c r="Z20" i="2"/>
  <c r="Y55" i="2"/>
  <c r="Z55" i="2"/>
  <c r="Y204" i="2"/>
  <c r="Z204" i="2"/>
  <c r="Y6" i="2"/>
  <c r="Z6" i="2"/>
  <c r="Y202" i="2"/>
  <c r="Z202" i="2"/>
  <c r="Y3" i="2"/>
  <c r="Z3" i="2"/>
  <c r="Y332" i="2"/>
  <c r="Z332" i="2"/>
  <c r="S45" i="2"/>
  <c r="Y45" i="2"/>
  <c r="Z45" i="2"/>
  <c r="I327" i="2"/>
  <c r="M327" i="2" s="1"/>
  <c r="Y327" i="2"/>
  <c r="Z327" i="2"/>
  <c r="I346" i="2"/>
  <c r="M346" i="2" s="1"/>
  <c r="Z346" i="2"/>
  <c r="Y346" i="2"/>
  <c r="Y92" i="2"/>
  <c r="Z92" i="2"/>
  <c r="Z306" i="2"/>
  <c r="Y306" i="2"/>
  <c r="Y185" i="2"/>
  <c r="Z185" i="2"/>
  <c r="Y38" i="2"/>
  <c r="Z38" i="2"/>
  <c r="Z330" i="2"/>
  <c r="Y330" i="2"/>
  <c r="Y271" i="2"/>
  <c r="Z271" i="2"/>
  <c r="Y149" i="2"/>
  <c r="Z149" i="2"/>
  <c r="Y307" i="2"/>
  <c r="Z307" i="2"/>
  <c r="Y148" i="2"/>
  <c r="Z148" i="2"/>
  <c r="I104" i="2"/>
  <c r="M104" i="2" s="1"/>
  <c r="Y104" i="2"/>
  <c r="Z104" i="2"/>
  <c r="T288" i="2"/>
  <c r="Y288" i="2"/>
  <c r="Z288" i="2"/>
  <c r="S362" i="2"/>
  <c r="Z362" i="2"/>
  <c r="Y362" i="2"/>
  <c r="I241" i="2"/>
  <c r="M241" i="2" s="1"/>
  <c r="Y241" i="2"/>
  <c r="Z241" i="2"/>
  <c r="S402" i="2"/>
  <c r="Z402" i="2"/>
  <c r="Y402" i="2"/>
  <c r="I275" i="2"/>
  <c r="M275" i="2" s="1"/>
  <c r="Y275" i="2"/>
  <c r="Z275" i="2"/>
  <c r="S284" i="2"/>
  <c r="Y284" i="2"/>
  <c r="Z284" i="2"/>
  <c r="S246" i="2"/>
  <c r="Y246" i="2"/>
  <c r="Z246" i="2"/>
  <c r="Y191" i="2"/>
  <c r="Z191" i="2"/>
  <c r="Y384" i="2"/>
  <c r="Z384" i="2"/>
  <c r="Y4" i="2"/>
  <c r="Z4" i="2"/>
  <c r="Z208" i="2"/>
  <c r="Y208" i="2"/>
  <c r="Y252" i="2"/>
  <c r="Z252" i="2"/>
  <c r="Y371" i="2"/>
  <c r="Z371" i="2"/>
  <c r="Z318" i="2"/>
  <c r="Y318" i="2"/>
  <c r="Y10" i="2"/>
  <c r="Z10" i="2"/>
  <c r="Y218" i="2"/>
  <c r="Z218" i="2"/>
  <c r="Z144" i="2"/>
  <c r="Y144" i="2"/>
  <c r="Y7" i="2"/>
  <c r="Z7" i="2"/>
  <c r="Y304" i="2"/>
  <c r="Z304" i="2"/>
  <c r="Y336" i="2"/>
  <c r="Z336" i="2"/>
  <c r="Y412" i="2"/>
  <c r="Z412" i="2"/>
  <c r="Y153" i="2"/>
  <c r="Z153" i="2"/>
  <c r="Y129" i="2"/>
  <c r="Z129" i="2"/>
  <c r="Y206" i="2"/>
  <c r="Z206" i="2"/>
  <c r="Y334" i="2"/>
  <c r="Z334" i="2"/>
  <c r="Z418" i="2"/>
  <c r="Y418" i="2"/>
  <c r="Y311" i="2"/>
  <c r="Z311" i="2"/>
  <c r="J189" i="2"/>
  <c r="N189" i="2" s="1"/>
  <c r="J288" i="2"/>
  <c r="N288" i="2" s="1"/>
  <c r="J346" i="2"/>
  <c r="N346" i="2" s="1"/>
  <c r="J148" i="2"/>
  <c r="N148" i="2" s="1"/>
  <c r="T86" i="2"/>
  <c r="S280" i="2"/>
  <c r="T74" i="2"/>
  <c r="T116" i="2"/>
  <c r="Z272" i="2"/>
  <c r="Y272" i="2"/>
  <c r="Y32" i="2"/>
  <c r="Z32" i="2"/>
  <c r="Y310" i="2"/>
  <c r="Z310" i="2"/>
  <c r="Y183" i="2"/>
  <c r="Z183" i="2"/>
  <c r="Y67" i="2"/>
  <c r="Z67" i="2"/>
  <c r="Y408" i="2"/>
  <c r="Z408" i="2"/>
  <c r="Y242" i="2"/>
  <c r="Z242" i="2"/>
  <c r="I184" i="2"/>
  <c r="M184" i="2" s="1"/>
  <c r="Y184" i="2"/>
  <c r="Z184" i="2"/>
  <c r="Y120" i="2"/>
  <c r="Z120" i="2"/>
  <c r="Y256" i="2"/>
  <c r="Z256" i="2"/>
  <c r="Z326" i="2"/>
  <c r="Y326" i="2"/>
  <c r="Y339" i="2"/>
  <c r="Z339" i="2"/>
  <c r="Y308" i="2"/>
  <c r="Z308" i="2"/>
  <c r="Y344" i="2"/>
  <c r="Z344" i="2"/>
  <c r="Y416" i="2"/>
  <c r="Z416" i="2"/>
  <c r="Y161" i="2"/>
  <c r="Z161" i="2"/>
  <c r="Y89" i="2"/>
  <c r="Z89" i="2"/>
  <c r="Y141" i="2"/>
  <c r="Z141" i="2"/>
  <c r="Y210" i="2"/>
  <c r="Z210" i="2"/>
  <c r="Z350" i="2"/>
  <c r="Y350" i="2"/>
  <c r="Y279" i="2"/>
  <c r="Z279" i="2"/>
  <c r="Y315" i="2"/>
  <c r="Z315" i="2"/>
  <c r="J362" i="2"/>
  <c r="N362" i="2" s="1"/>
  <c r="T246" i="2"/>
  <c r="S288" i="2"/>
  <c r="T346" i="2"/>
  <c r="T148" i="2"/>
  <c r="S36" i="2"/>
  <c r="Z36" i="2"/>
  <c r="Y36" i="2"/>
  <c r="S156" i="2"/>
  <c r="Y156" i="2"/>
  <c r="Z156" i="2"/>
  <c r="S85" i="2"/>
  <c r="Y85" i="2"/>
  <c r="Z85" i="2"/>
  <c r="S79" i="2"/>
  <c r="Y79" i="2"/>
  <c r="Z79" i="2"/>
  <c r="S152" i="2"/>
  <c r="Y152" i="2"/>
  <c r="Z152" i="2"/>
  <c r="I137" i="2"/>
  <c r="M137" i="2" s="1"/>
  <c r="Y137" i="2"/>
  <c r="Z137" i="2"/>
  <c r="Y343" i="2"/>
  <c r="Z343" i="2"/>
  <c r="Y352" i="2"/>
  <c r="Z352" i="2"/>
  <c r="Z386" i="2"/>
  <c r="Y386" i="2"/>
  <c r="I249" i="2"/>
  <c r="M249" i="2" s="1"/>
  <c r="Y249" i="2"/>
  <c r="Z249" i="2"/>
  <c r="I50" i="2"/>
  <c r="M50" i="2" s="1"/>
  <c r="Y50" i="2"/>
  <c r="Z50" i="2"/>
  <c r="Y70" i="2"/>
  <c r="Z70" i="2"/>
  <c r="S62" i="2"/>
  <c r="Y62" i="2"/>
  <c r="Z62" i="2"/>
  <c r="Y292" i="2"/>
  <c r="Z292" i="2"/>
  <c r="Y221" i="2"/>
  <c r="Z221" i="2"/>
  <c r="Y26" i="2"/>
  <c r="Z26" i="2"/>
  <c r="Y363" i="2"/>
  <c r="Z363" i="2"/>
  <c r="Z302" i="2"/>
  <c r="Y302" i="2"/>
  <c r="Z286" i="2"/>
  <c r="Y286" i="2"/>
  <c r="Y300" i="2"/>
  <c r="Z300" i="2"/>
  <c r="Y410" i="2"/>
  <c r="Z410" i="2"/>
  <c r="S205" i="2"/>
  <c r="Y205" i="2"/>
  <c r="Z205" i="2"/>
  <c r="Y192" i="2"/>
  <c r="Z192" i="2"/>
  <c r="Z8" i="2"/>
  <c r="Y8" i="2"/>
  <c r="Y383" i="2"/>
  <c r="Z383" i="2"/>
  <c r="D146" i="2"/>
  <c r="E146" i="2" s="1"/>
  <c r="H146" i="2" s="1"/>
  <c r="Y14" i="2"/>
  <c r="Z14" i="2"/>
  <c r="Y234" i="2"/>
  <c r="Z234" i="2"/>
  <c r="Y263" i="2"/>
  <c r="Z263" i="2"/>
  <c r="Y340" i="2"/>
  <c r="Z340" i="2"/>
  <c r="Y12" i="2"/>
  <c r="Z12" i="2"/>
  <c r="Y216" i="2"/>
  <c r="Z216" i="2"/>
  <c r="Y268" i="2"/>
  <c r="Z268" i="2"/>
  <c r="Y172" i="2"/>
  <c r="Z172" i="2"/>
  <c r="Y331" i="2"/>
  <c r="Z331" i="2"/>
  <c r="Y18" i="2"/>
  <c r="Z18" i="2"/>
  <c r="Y54" i="2"/>
  <c r="Z54" i="2"/>
  <c r="Y262" i="2"/>
  <c r="Z262" i="2"/>
  <c r="Z354" i="2"/>
  <c r="Y354" i="2"/>
  <c r="Y83" i="2"/>
  <c r="Z83" i="2"/>
  <c r="Y179" i="2"/>
  <c r="Z179" i="2"/>
  <c r="Y312" i="2"/>
  <c r="Z312" i="2"/>
  <c r="Y348" i="2"/>
  <c r="Z348" i="2"/>
  <c r="Y420" i="2"/>
  <c r="Z420" i="2"/>
  <c r="Y177" i="2"/>
  <c r="Z177" i="2"/>
  <c r="Y93" i="2"/>
  <c r="Z93" i="2"/>
  <c r="Y145" i="2"/>
  <c r="Z145" i="2"/>
  <c r="Y214" i="2"/>
  <c r="Z214" i="2"/>
  <c r="Z366" i="2"/>
  <c r="Y366" i="2"/>
  <c r="Y283" i="2"/>
  <c r="Z283" i="2"/>
  <c r="Y319" i="2"/>
  <c r="Z319" i="2"/>
  <c r="J104" i="2"/>
  <c r="N104" i="2" s="1"/>
  <c r="J393" i="2"/>
  <c r="N393" i="2" s="1"/>
  <c r="J241" i="2"/>
  <c r="N241" i="2" s="1"/>
  <c r="J386" i="2"/>
  <c r="N386" i="2" s="1"/>
  <c r="J180" i="2"/>
  <c r="N180" i="2" s="1"/>
  <c r="J246" i="2"/>
  <c r="N246" i="2" s="1"/>
  <c r="S96" i="2"/>
  <c r="T362" i="2"/>
  <c r="T156" i="2"/>
  <c r="Z370" i="2"/>
  <c r="Y370" i="2"/>
  <c r="Y356" i="2"/>
  <c r="Z356" i="2"/>
  <c r="Y174" i="2"/>
  <c r="Z174" i="2"/>
  <c r="Z16" i="2"/>
  <c r="Y16" i="2"/>
  <c r="Y88" i="2"/>
  <c r="Z88" i="2"/>
  <c r="Y220" i="2"/>
  <c r="Z220" i="2"/>
  <c r="Y403" i="2"/>
  <c r="Z403" i="2"/>
  <c r="Y355" i="2"/>
  <c r="Z355" i="2"/>
  <c r="Y22" i="2"/>
  <c r="Z22" i="2"/>
  <c r="Z298" i="2"/>
  <c r="Y298" i="2"/>
  <c r="Y264" i="2"/>
  <c r="Z264" i="2"/>
  <c r="Y316" i="2"/>
  <c r="Z316" i="2"/>
  <c r="Y360" i="2"/>
  <c r="Z360" i="2"/>
  <c r="Y193" i="2"/>
  <c r="Z193" i="2"/>
  <c r="Y97" i="2"/>
  <c r="Z97" i="2"/>
  <c r="Y157" i="2"/>
  <c r="Z157" i="2"/>
  <c r="Y222" i="2"/>
  <c r="Z222" i="2"/>
  <c r="Z378" i="2"/>
  <c r="Y378" i="2"/>
  <c r="Y287" i="2"/>
  <c r="Z287" i="2"/>
  <c r="Y323" i="2"/>
  <c r="Z323" i="2"/>
  <c r="J402" i="2"/>
  <c r="N402" i="2" s="1"/>
  <c r="S104" i="2"/>
  <c r="S100" i="2"/>
  <c r="Z100" i="2"/>
  <c r="Y100" i="2"/>
  <c r="S164" i="2"/>
  <c r="Z164" i="2"/>
  <c r="Y164" i="2"/>
  <c r="Y173" i="2"/>
  <c r="Z173" i="2"/>
  <c r="I167" i="2"/>
  <c r="M167" i="2" s="1"/>
  <c r="Y167" i="2"/>
  <c r="Z167" i="2"/>
  <c r="I168" i="2"/>
  <c r="M168" i="2" s="1"/>
  <c r="Y168" i="2"/>
  <c r="Z168" i="2"/>
  <c r="S169" i="2"/>
  <c r="Y169" i="2"/>
  <c r="Z169" i="2"/>
  <c r="T248" i="2"/>
  <c r="Y248" i="2"/>
  <c r="Z248" i="2"/>
  <c r="T376" i="2"/>
  <c r="Y376" i="2"/>
  <c r="Z376" i="2"/>
  <c r="I209" i="2"/>
  <c r="M209" i="2" s="1"/>
  <c r="Y209" i="2"/>
  <c r="Z209" i="2"/>
  <c r="J377" i="2"/>
  <c r="N377" i="2" s="1"/>
  <c r="Y377" i="2"/>
  <c r="Z377" i="2"/>
  <c r="Y66" i="2"/>
  <c r="Z66" i="2"/>
  <c r="S414" i="2"/>
  <c r="Z414" i="2"/>
  <c r="Y414" i="2"/>
  <c r="Y359" i="2"/>
  <c r="Z359" i="2"/>
  <c r="Y372" i="2"/>
  <c r="Z372" i="2"/>
  <c r="Y237" i="2"/>
  <c r="Z237" i="2"/>
  <c r="D211" i="2"/>
  <c r="E211" i="2" s="1"/>
  <c r="H211" i="2" s="1"/>
  <c r="T211" i="2" s="1"/>
  <c r="I79" i="2"/>
  <c r="M79" i="2" s="1"/>
  <c r="I280" i="2"/>
  <c r="M280" i="2" s="1"/>
  <c r="I169" i="2"/>
  <c r="M169" i="2" s="1"/>
  <c r="I362" i="2"/>
  <c r="M362" i="2" s="1"/>
  <c r="I36" i="2"/>
  <c r="M36" i="2" s="1"/>
  <c r="I156" i="2"/>
  <c r="M156" i="2" s="1"/>
  <c r="I284" i="2"/>
  <c r="M284" i="2" s="1"/>
  <c r="I173" i="2"/>
  <c r="M173" i="2" s="1"/>
  <c r="I246" i="2"/>
  <c r="M246" i="2" s="1"/>
  <c r="T104" i="2"/>
  <c r="T184" i="2"/>
  <c r="S167" i="2"/>
  <c r="S346" i="2"/>
  <c r="T275" i="2"/>
  <c r="J164" i="2"/>
  <c r="N164" i="2" s="1"/>
  <c r="T164" i="2"/>
  <c r="T343" i="2"/>
  <c r="D368" i="2"/>
  <c r="E368" i="2" s="1"/>
  <c r="H368" i="2" s="1"/>
  <c r="L368" i="2"/>
  <c r="I343" i="2"/>
  <c r="M343" i="2" s="1"/>
  <c r="I288" i="2"/>
  <c r="M288" i="2" s="1"/>
  <c r="I85" i="2"/>
  <c r="M85" i="2" s="1"/>
  <c r="I386" i="2"/>
  <c r="M386" i="2" s="1"/>
  <c r="I100" i="2"/>
  <c r="M100" i="2" s="1"/>
  <c r="I164" i="2"/>
  <c r="M164" i="2" s="1"/>
  <c r="I292" i="2"/>
  <c r="M292" i="2" s="1"/>
  <c r="I62" i="2"/>
  <c r="M62" i="2" s="1"/>
  <c r="S70" i="2"/>
  <c r="S137" i="2"/>
  <c r="T249" i="2"/>
  <c r="T152" i="2"/>
  <c r="S50" i="2"/>
  <c r="S221" i="2"/>
  <c r="S241" i="2"/>
  <c r="D374" i="2"/>
  <c r="E374" i="2" s="1"/>
  <c r="H374" i="2" s="1"/>
  <c r="L374" i="2"/>
  <c r="J70" i="2"/>
  <c r="N70" i="2" s="1"/>
  <c r="S249" i="2"/>
  <c r="T386" i="2"/>
  <c r="T292" i="2"/>
  <c r="T173" i="2"/>
  <c r="S377" i="2"/>
  <c r="S359" i="2"/>
  <c r="I359" i="2"/>
  <c r="M359" i="2" s="1"/>
  <c r="I376" i="2"/>
  <c r="M376" i="2" s="1"/>
  <c r="I225" i="2"/>
  <c r="M225" i="2" s="1"/>
  <c r="I402" i="2"/>
  <c r="M402" i="2" s="1"/>
  <c r="I116" i="2"/>
  <c r="M116" i="2" s="1"/>
  <c r="I180" i="2"/>
  <c r="M180" i="2" s="1"/>
  <c r="I372" i="2"/>
  <c r="M372" i="2" s="1"/>
  <c r="I70" i="2"/>
  <c r="M70" i="2" s="1"/>
  <c r="I237" i="2"/>
  <c r="M237" i="2" s="1"/>
  <c r="S209" i="2"/>
  <c r="S343" i="2"/>
  <c r="T168" i="2"/>
  <c r="S66" i="2"/>
  <c r="S386" i="2"/>
  <c r="S292" i="2"/>
  <c r="S116" i="2"/>
  <c r="S173" i="2"/>
  <c r="S237" i="2"/>
  <c r="T167" i="2"/>
  <c r="J152" i="2"/>
  <c r="N152" i="2" s="1"/>
  <c r="J137" i="2"/>
  <c r="N137" i="2" s="1"/>
  <c r="J221" i="2"/>
  <c r="N221" i="2" s="1"/>
  <c r="T295" i="2"/>
  <c r="S393" i="2"/>
  <c r="D207" i="2"/>
  <c r="E207" i="2" s="1"/>
  <c r="H207" i="2" s="1"/>
  <c r="D121" i="2"/>
  <c r="E121" i="2" s="1"/>
  <c r="H121" i="2" s="1"/>
  <c r="L121" i="2"/>
  <c r="I295" i="2"/>
  <c r="M295" i="2" s="1"/>
  <c r="I392" i="2"/>
  <c r="M392" i="2" s="1"/>
  <c r="I152" i="2"/>
  <c r="M152" i="2" s="1"/>
  <c r="I248" i="2"/>
  <c r="M248" i="2" s="1"/>
  <c r="I393" i="2"/>
  <c r="M393" i="2" s="1"/>
  <c r="I221" i="2"/>
  <c r="M221" i="2" s="1"/>
  <c r="I205" i="2"/>
  <c r="M205" i="2" s="1"/>
  <c r="I148" i="2"/>
  <c r="M148" i="2" s="1"/>
  <c r="I260" i="2"/>
  <c r="M260" i="2" s="1"/>
  <c r="I45" i="2"/>
  <c r="M45" i="2" s="1"/>
  <c r="I86" i="2"/>
  <c r="M86" i="2" s="1"/>
  <c r="S295" i="2"/>
  <c r="T96" i="2"/>
  <c r="T176" i="2"/>
  <c r="T377" i="2"/>
  <c r="S74" i="2"/>
  <c r="T267" i="2"/>
  <c r="S372" i="2"/>
  <c r="S148" i="2"/>
  <c r="S189" i="2"/>
  <c r="S253" i="2"/>
  <c r="T100" i="2"/>
  <c r="J249" i="2"/>
  <c r="N249" i="2" s="1"/>
  <c r="J50" i="2"/>
  <c r="N50" i="2" s="1"/>
  <c r="J173" i="2"/>
  <c r="N173" i="2" s="1"/>
  <c r="T62" i="2"/>
  <c r="T327" i="2"/>
  <c r="S10" i="2"/>
  <c r="T10" i="2"/>
  <c r="T207" i="2"/>
  <c r="S26" i="2"/>
  <c r="T26" i="2"/>
  <c r="S144" i="2"/>
  <c r="T144" i="2"/>
  <c r="S348" i="2"/>
  <c r="T348" i="2"/>
  <c r="S385" i="2"/>
  <c r="T385" i="2"/>
  <c r="S4" i="2"/>
  <c r="T4" i="2"/>
  <c r="S20" i="2"/>
  <c r="T20" i="2"/>
  <c r="D80" i="2"/>
  <c r="E80" i="2" s="1"/>
  <c r="H80" i="2" s="1"/>
  <c r="S108" i="2"/>
  <c r="T108" i="2"/>
  <c r="S268" i="2"/>
  <c r="T268" i="2"/>
  <c r="S352" i="2"/>
  <c r="T352" i="2"/>
  <c r="S355" i="2"/>
  <c r="T355" i="2"/>
  <c r="S375" i="2"/>
  <c r="T375" i="2"/>
  <c r="T67" i="2"/>
  <c r="S67" i="2"/>
  <c r="S141" i="2"/>
  <c r="T141" i="2"/>
  <c r="S397" i="2"/>
  <c r="T397" i="2"/>
  <c r="S214" i="2"/>
  <c r="T214" i="2"/>
  <c r="S238" i="2"/>
  <c r="T238" i="2"/>
  <c r="S366" i="2"/>
  <c r="T366" i="2"/>
  <c r="S406" i="2"/>
  <c r="T406" i="2"/>
  <c r="T283" i="2"/>
  <c r="S283" i="2"/>
  <c r="T303" i="2"/>
  <c r="S303" i="2"/>
  <c r="T319" i="2"/>
  <c r="S319" i="2"/>
  <c r="S367" i="2"/>
  <c r="T367" i="2"/>
  <c r="S220" i="2"/>
  <c r="T220" i="2"/>
  <c r="S198" i="2"/>
  <c r="T198" i="2"/>
  <c r="S312" i="2"/>
  <c r="T312" i="2"/>
  <c r="S193" i="2"/>
  <c r="T193" i="2"/>
  <c r="S185" i="2"/>
  <c r="T185" i="2"/>
  <c r="S358" i="2"/>
  <c r="T358" i="2"/>
  <c r="S120" i="2"/>
  <c r="T120" i="2"/>
  <c r="S232" i="2"/>
  <c r="T232" i="2"/>
  <c r="S364" i="2"/>
  <c r="T364" i="2"/>
  <c r="S370" i="2"/>
  <c r="T370" i="2"/>
  <c r="S14" i="2"/>
  <c r="T14" i="2"/>
  <c r="S30" i="2"/>
  <c r="T30" i="2"/>
  <c r="S54" i="2"/>
  <c r="T54" i="2"/>
  <c r="S202" i="2"/>
  <c r="T202" i="2"/>
  <c r="S380" i="2"/>
  <c r="T380" i="2"/>
  <c r="S264" i="2"/>
  <c r="T264" i="2"/>
  <c r="S300" i="2"/>
  <c r="T300" i="2"/>
  <c r="S316" i="2"/>
  <c r="T316" i="2"/>
  <c r="S332" i="2"/>
  <c r="T332" i="2"/>
  <c r="S360" i="2"/>
  <c r="T360" i="2"/>
  <c r="S408" i="2"/>
  <c r="T408" i="2"/>
  <c r="S153" i="2"/>
  <c r="T153" i="2"/>
  <c r="S197" i="2"/>
  <c r="T197" i="2"/>
  <c r="S89" i="2"/>
  <c r="T89" i="2"/>
  <c r="S105" i="2"/>
  <c r="T105" i="2"/>
  <c r="S347" i="2"/>
  <c r="T347" i="2"/>
  <c r="T263" i="2"/>
  <c r="S263" i="2"/>
  <c r="S328" i="2"/>
  <c r="T328" i="2"/>
  <c r="S101" i="2"/>
  <c r="T101" i="2"/>
  <c r="S363" i="2"/>
  <c r="T363" i="2"/>
  <c r="S8" i="2"/>
  <c r="T8" i="2"/>
  <c r="S24" i="2"/>
  <c r="T24" i="2"/>
  <c r="S112" i="2"/>
  <c r="T112" i="2"/>
  <c r="S240" i="2"/>
  <c r="T240" i="2"/>
  <c r="S371" i="2"/>
  <c r="T371" i="2"/>
  <c r="S286" i="2"/>
  <c r="T286" i="2"/>
  <c r="S330" i="2"/>
  <c r="T330" i="2"/>
  <c r="T55" i="2"/>
  <c r="S55" i="2"/>
  <c r="T259" i="2"/>
  <c r="S259" i="2"/>
  <c r="S357" i="2"/>
  <c r="T357" i="2"/>
  <c r="S145" i="2"/>
  <c r="T145" i="2"/>
  <c r="S222" i="2"/>
  <c r="T222" i="2"/>
  <c r="S242" i="2"/>
  <c r="T242" i="2"/>
  <c r="S378" i="2"/>
  <c r="T378" i="2"/>
  <c r="S410" i="2"/>
  <c r="T410" i="2"/>
  <c r="T287" i="2"/>
  <c r="S287" i="2"/>
  <c r="T307" i="2"/>
  <c r="S307" i="2"/>
  <c r="T323" i="2"/>
  <c r="S323" i="2"/>
  <c r="S204" i="2"/>
  <c r="T204" i="2"/>
  <c r="S383" i="2"/>
  <c r="T383" i="2"/>
  <c r="S310" i="2"/>
  <c r="T310" i="2"/>
  <c r="S399" i="2"/>
  <c r="T399" i="2"/>
  <c r="S18" i="2"/>
  <c r="T18" i="2"/>
  <c r="S34" i="2"/>
  <c r="T34" i="2"/>
  <c r="S218" i="2"/>
  <c r="T218" i="2"/>
  <c r="S262" i="2"/>
  <c r="T262" i="2"/>
  <c r="S3" i="2"/>
  <c r="T3" i="2"/>
  <c r="S272" i="2"/>
  <c r="T272" i="2"/>
  <c r="S304" i="2"/>
  <c r="T304" i="2"/>
  <c r="S320" i="2"/>
  <c r="T320" i="2"/>
  <c r="S412" i="2"/>
  <c r="T412" i="2"/>
  <c r="S125" i="2"/>
  <c r="T125" i="2"/>
  <c r="S161" i="2"/>
  <c r="T161" i="2"/>
  <c r="S201" i="2"/>
  <c r="T201" i="2"/>
  <c r="S93" i="2"/>
  <c r="T93" i="2"/>
  <c r="S411" i="2"/>
  <c r="T411" i="2"/>
  <c r="S296" i="2"/>
  <c r="T296" i="2"/>
  <c r="S149" i="2"/>
  <c r="T149" i="2"/>
  <c r="S192" i="2"/>
  <c r="T192" i="2"/>
  <c r="S340" i="2"/>
  <c r="T340" i="2"/>
  <c r="S12" i="2"/>
  <c r="T12" i="2"/>
  <c r="S28" i="2"/>
  <c r="T28" i="2"/>
  <c r="S88" i="2"/>
  <c r="T88" i="2"/>
  <c r="S208" i="2"/>
  <c r="T208" i="2"/>
  <c r="S390" i="2"/>
  <c r="T390" i="2"/>
  <c r="S172" i="2"/>
  <c r="T172" i="2"/>
  <c r="S318" i="2"/>
  <c r="T318" i="2"/>
  <c r="T183" i="2"/>
  <c r="S183" i="2"/>
  <c r="D49" i="2"/>
  <c r="E49" i="2" s="1"/>
  <c r="H49" i="2" s="1"/>
  <c r="T339" i="2"/>
  <c r="S339" i="2"/>
  <c r="T59" i="2"/>
  <c r="S59" i="2"/>
  <c r="T83" i="2"/>
  <c r="S83" i="2"/>
  <c r="T271" i="2"/>
  <c r="S271" i="2"/>
  <c r="S121" i="2"/>
  <c r="T121" i="2"/>
  <c r="S157" i="2"/>
  <c r="T157" i="2"/>
  <c r="S206" i="2"/>
  <c r="T206" i="2"/>
  <c r="S226" i="2"/>
  <c r="T226" i="2"/>
  <c r="S334" i="2"/>
  <c r="T334" i="2"/>
  <c r="S382" i="2"/>
  <c r="T382" i="2"/>
  <c r="S418" i="2"/>
  <c r="T418" i="2"/>
  <c r="T291" i="2"/>
  <c r="S291" i="2"/>
  <c r="T311" i="2"/>
  <c r="S311" i="2"/>
  <c r="T335" i="2"/>
  <c r="S335" i="2"/>
  <c r="S350" i="2"/>
  <c r="T350" i="2"/>
  <c r="S404" i="2"/>
  <c r="T404" i="2"/>
  <c r="S174" i="2"/>
  <c r="T174" i="2"/>
  <c r="S252" i="2"/>
  <c r="T252" i="2"/>
  <c r="S403" i="2"/>
  <c r="T403" i="2"/>
  <c r="S326" i="2"/>
  <c r="T326" i="2"/>
  <c r="S6" i="2"/>
  <c r="T6" i="2"/>
  <c r="S22" i="2"/>
  <c r="T22" i="2"/>
  <c r="S38" i="2"/>
  <c r="T38" i="2"/>
  <c r="S194" i="2"/>
  <c r="T194" i="2"/>
  <c r="S234" i="2"/>
  <c r="T234" i="2"/>
  <c r="S354" i="2"/>
  <c r="T354" i="2"/>
  <c r="S7" i="2"/>
  <c r="T7" i="2"/>
  <c r="T179" i="2"/>
  <c r="S179" i="2"/>
  <c r="S276" i="2"/>
  <c r="T276" i="2"/>
  <c r="S308" i="2"/>
  <c r="T308" i="2"/>
  <c r="S324" i="2"/>
  <c r="T324" i="2"/>
  <c r="S344" i="2"/>
  <c r="T344" i="2"/>
  <c r="S400" i="2"/>
  <c r="T400" i="2"/>
  <c r="S416" i="2"/>
  <c r="T416" i="2"/>
  <c r="S133" i="2"/>
  <c r="T133" i="2"/>
  <c r="S177" i="2"/>
  <c r="T177" i="2"/>
  <c r="S73" i="2"/>
  <c r="T73" i="2"/>
  <c r="S97" i="2"/>
  <c r="T97" i="2"/>
  <c r="S336" i="2"/>
  <c r="T336" i="2"/>
  <c r="S306" i="2"/>
  <c r="T306" i="2"/>
  <c r="S420" i="2"/>
  <c r="T420" i="2"/>
  <c r="S384" i="2"/>
  <c r="T384" i="2"/>
  <c r="S44" i="2"/>
  <c r="T44" i="2"/>
  <c r="T191" i="2"/>
  <c r="S191" i="2"/>
  <c r="S356" i="2"/>
  <c r="T356" i="2"/>
  <c r="S342" i="2"/>
  <c r="T342" i="2"/>
  <c r="S16" i="2"/>
  <c r="T16" i="2"/>
  <c r="S32" i="2"/>
  <c r="T32" i="2"/>
  <c r="S92" i="2"/>
  <c r="T92" i="2"/>
  <c r="S216" i="2"/>
  <c r="T216" i="2"/>
  <c r="S256" i="2"/>
  <c r="T256" i="2"/>
  <c r="S302" i="2"/>
  <c r="T302" i="2"/>
  <c r="S407" i="2"/>
  <c r="T407" i="2"/>
  <c r="T331" i="2"/>
  <c r="S331" i="2"/>
  <c r="S298" i="2"/>
  <c r="T298" i="2"/>
  <c r="T368" i="2"/>
  <c r="T63" i="2"/>
  <c r="S63" i="2"/>
  <c r="S129" i="2"/>
  <c r="T129" i="2"/>
  <c r="S165" i="2"/>
  <c r="T165" i="2"/>
  <c r="S210" i="2"/>
  <c r="T210" i="2"/>
  <c r="S230" i="2"/>
  <c r="T230" i="2"/>
  <c r="S394" i="2"/>
  <c r="T394" i="2"/>
  <c r="T279" i="2"/>
  <c r="S279" i="2"/>
  <c r="T299" i="2"/>
  <c r="S299" i="2"/>
  <c r="T315" i="2"/>
  <c r="S315" i="2"/>
  <c r="S351" i="2"/>
  <c r="T351" i="2"/>
  <c r="D2" i="2"/>
  <c r="E2" i="2" s="1"/>
  <c r="H2" i="2" s="1"/>
  <c r="D68" i="2"/>
  <c r="E68" i="2" s="1"/>
  <c r="H68" i="2" s="1"/>
  <c r="D107" i="2"/>
  <c r="E107" i="2" s="1"/>
  <c r="H107" i="2" s="1"/>
  <c r="D245" i="2"/>
  <c r="E245" i="2" s="1"/>
  <c r="H245" i="2" s="1"/>
  <c r="D136" i="2"/>
  <c r="E136" i="2" s="1"/>
  <c r="H136" i="2" s="1"/>
  <c r="D159" i="2"/>
  <c r="E159" i="2" s="1"/>
  <c r="H159" i="2" s="1"/>
  <c r="D60" i="2"/>
  <c r="E60" i="2" s="1"/>
  <c r="H60" i="2" s="1"/>
  <c r="D90" i="2"/>
  <c r="E90" i="2" s="1"/>
  <c r="H90" i="2" s="1"/>
  <c r="D118" i="2"/>
  <c r="E118" i="2" s="1"/>
  <c r="H118" i="2" s="1"/>
  <c r="D282" i="2"/>
  <c r="E282" i="2" s="1"/>
  <c r="H282" i="2" s="1"/>
  <c r="D215" i="2"/>
  <c r="E215" i="2" s="1"/>
  <c r="H215" i="2" s="1"/>
  <c r="D25" i="2"/>
  <c r="E25" i="2" s="1"/>
  <c r="H25" i="2" s="1"/>
  <c r="D223" i="2"/>
  <c r="E223" i="2" s="1"/>
  <c r="H223" i="2" s="1"/>
  <c r="D349" i="2"/>
  <c r="E349" i="2" s="1"/>
  <c r="H349" i="2" s="1"/>
  <c r="D388" i="2"/>
  <c r="E388" i="2" s="1"/>
  <c r="H388" i="2" s="1"/>
  <c r="D285" i="2"/>
  <c r="E285" i="2" s="1"/>
  <c r="H285" i="2" s="1"/>
  <c r="D266" i="2"/>
  <c r="E266" i="2" s="1"/>
  <c r="H266" i="2" s="1"/>
  <c r="D143" i="2"/>
  <c r="E143" i="2" s="1"/>
  <c r="H143" i="2" s="1"/>
  <c r="D171" i="2"/>
  <c r="E171" i="2" s="1"/>
  <c r="H171" i="2" s="1"/>
  <c r="D293" i="2"/>
  <c r="E293" i="2" s="1"/>
  <c r="H293" i="2" s="1"/>
  <c r="D228" i="2"/>
  <c r="E228" i="2" s="1"/>
  <c r="H228" i="2" s="1"/>
  <c r="D182" i="2"/>
  <c r="E182" i="2" s="1"/>
  <c r="H182" i="2" s="1"/>
  <c r="D401" i="2"/>
  <c r="E401" i="2" s="1"/>
  <c r="H401" i="2" s="1"/>
  <c r="D314" i="2"/>
  <c r="E314" i="2" s="1"/>
  <c r="H314" i="2" s="1"/>
  <c r="D151" i="2"/>
  <c r="E151" i="2" s="1"/>
  <c r="H151" i="2" s="1"/>
  <c r="I151" i="2" s="1"/>
  <c r="M151" i="2" s="1"/>
  <c r="D27" i="2"/>
  <c r="E27" i="2" s="1"/>
  <c r="H27" i="2" s="1"/>
  <c r="D345" i="2"/>
  <c r="E345" i="2" s="1"/>
  <c r="H345" i="2" s="1"/>
  <c r="I2" i="2"/>
  <c r="M2" i="2" s="1"/>
  <c r="I302" i="2"/>
  <c r="M302" i="2" s="1"/>
  <c r="J302" i="2"/>
  <c r="N302" i="2" s="1"/>
  <c r="I348" i="2"/>
  <c r="M348" i="2" s="1"/>
  <c r="J348" i="2"/>
  <c r="N348" i="2" s="1"/>
  <c r="I232" i="2"/>
  <c r="M232" i="2" s="1"/>
  <c r="J232" i="2"/>
  <c r="N232" i="2" s="1"/>
  <c r="I108" i="2"/>
  <c r="M108" i="2" s="1"/>
  <c r="J108" i="2"/>
  <c r="N108" i="2" s="1"/>
  <c r="I350" i="2"/>
  <c r="M350" i="2" s="1"/>
  <c r="J350" i="2"/>
  <c r="N350" i="2" s="1"/>
  <c r="I416" i="2"/>
  <c r="M416" i="2" s="1"/>
  <c r="J416" i="2"/>
  <c r="N416" i="2" s="1"/>
  <c r="I129" i="2"/>
  <c r="M129" i="2" s="1"/>
  <c r="J129" i="2"/>
  <c r="N129" i="2" s="1"/>
  <c r="J146" i="2"/>
  <c r="N146" i="2" s="1"/>
  <c r="I306" i="2"/>
  <c r="M306" i="2" s="1"/>
  <c r="J306" i="2"/>
  <c r="N306" i="2" s="1"/>
  <c r="I298" i="2"/>
  <c r="M298" i="2" s="1"/>
  <c r="J298" i="2"/>
  <c r="N298" i="2" s="1"/>
  <c r="I7" i="2"/>
  <c r="M7" i="2" s="1"/>
  <c r="J7" i="2"/>
  <c r="N7" i="2" s="1"/>
  <c r="D51" i="2"/>
  <c r="E51" i="2" s="1"/>
  <c r="H51" i="2" s="1"/>
  <c r="D111" i="2"/>
  <c r="E111" i="2" s="1"/>
  <c r="H111" i="2" s="1"/>
  <c r="I296" i="2"/>
  <c r="M296" i="2" s="1"/>
  <c r="J296" i="2"/>
  <c r="N296" i="2" s="1"/>
  <c r="I328" i="2"/>
  <c r="M328" i="2" s="1"/>
  <c r="J328" i="2"/>
  <c r="N328" i="2" s="1"/>
  <c r="I357" i="2"/>
  <c r="M357" i="2" s="1"/>
  <c r="J357" i="2"/>
  <c r="N357" i="2" s="1"/>
  <c r="I101" i="2"/>
  <c r="M101" i="2" s="1"/>
  <c r="J101" i="2"/>
  <c r="N101" i="2" s="1"/>
  <c r="I397" i="2"/>
  <c r="M397" i="2" s="1"/>
  <c r="J397" i="2"/>
  <c r="N397" i="2" s="1"/>
  <c r="I214" i="2"/>
  <c r="M214" i="2" s="1"/>
  <c r="J214" i="2"/>
  <c r="N214" i="2" s="1"/>
  <c r="I238" i="2"/>
  <c r="M238" i="2" s="1"/>
  <c r="J238" i="2"/>
  <c r="N238" i="2" s="1"/>
  <c r="I394" i="2"/>
  <c r="M394" i="2" s="1"/>
  <c r="J394" i="2"/>
  <c r="N394" i="2" s="1"/>
  <c r="D353" i="2"/>
  <c r="E353" i="2" s="1"/>
  <c r="H353" i="2" s="1"/>
  <c r="J185" i="2"/>
  <c r="N185" i="2" s="1"/>
  <c r="I185" i="2"/>
  <c r="M185" i="2" s="1"/>
  <c r="I358" i="2"/>
  <c r="M358" i="2" s="1"/>
  <c r="J358" i="2"/>
  <c r="N358" i="2" s="1"/>
  <c r="I16" i="2"/>
  <c r="M16" i="2" s="1"/>
  <c r="J16" i="2"/>
  <c r="N16" i="2" s="1"/>
  <c r="I32" i="2"/>
  <c r="M32" i="2" s="1"/>
  <c r="J32" i="2"/>
  <c r="N32" i="2" s="1"/>
  <c r="I112" i="2"/>
  <c r="M112" i="2" s="1"/>
  <c r="J112" i="2"/>
  <c r="N112" i="2" s="1"/>
  <c r="I208" i="2"/>
  <c r="M208" i="2" s="1"/>
  <c r="J208" i="2"/>
  <c r="N208" i="2" s="1"/>
  <c r="I256" i="2"/>
  <c r="M256" i="2" s="1"/>
  <c r="J256" i="2"/>
  <c r="N256" i="2" s="1"/>
  <c r="I390" i="2"/>
  <c r="M390" i="2" s="1"/>
  <c r="J390" i="2"/>
  <c r="N390" i="2" s="1"/>
  <c r="I172" i="2"/>
  <c r="M172" i="2" s="1"/>
  <c r="J172" i="2"/>
  <c r="N172" i="2" s="1"/>
  <c r="I370" i="2"/>
  <c r="M370" i="2" s="1"/>
  <c r="J370" i="2"/>
  <c r="N370" i="2" s="1"/>
  <c r="I14" i="2"/>
  <c r="M14" i="2" s="1"/>
  <c r="J14" i="2"/>
  <c r="N14" i="2" s="1"/>
  <c r="I30" i="2"/>
  <c r="M30" i="2" s="1"/>
  <c r="J30" i="2"/>
  <c r="N30" i="2" s="1"/>
  <c r="I54" i="2"/>
  <c r="M54" i="2" s="1"/>
  <c r="J54" i="2"/>
  <c r="N54" i="2" s="1"/>
  <c r="D122" i="2"/>
  <c r="E122" i="2" s="1"/>
  <c r="H122" i="2" s="1"/>
  <c r="D142" i="2"/>
  <c r="E142" i="2" s="1"/>
  <c r="H142" i="2" s="1"/>
  <c r="D278" i="2"/>
  <c r="E278" i="2" s="1"/>
  <c r="H278" i="2" s="1"/>
  <c r="I183" i="2"/>
  <c r="M183" i="2" s="1"/>
  <c r="J183" i="2"/>
  <c r="N183" i="2" s="1"/>
  <c r="I144" i="2"/>
  <c r="M144" i="2" s="1"/>
  <c r="J144" i="2"/>
  <c r="N144" i="2" s="1"/>
  <c r="D11" i="2"/>
  <c r="E11" i="2" s="1"/>
  <c r="H11" i="2" s="1"/>
  <c r="D99" i="2"/>
  <c r="E99" i="2" s="1"/>
  <c r="H99" i="2" s="1"/>
  <c r="D115" i="2"/>
  <c r="E115" i="2" s="1"/>
  <c r="H115" i="2" s="1"/>
  <c r="I404" i="2"/>
  <c r="M404" i="2" s="1"/>
  <c r="J404" i="2"/>
  <c r="N404" i="2" s="1"/>
  <c r="I420" i="2"/>
  <c r="M420" i="2" s="1"/>
  <c r="J420" i="2"/>
  <c r="N420" i="2" s="1"/>
  <c r="I149" i="2"/>
  <c r="M149" i="2" s="1"/>
  <c r="J149" i="2"/>
  <c r="N149" i="2" s="1"/>
  <c r="I193" i="2"/>
  <c r="M193" i="2" s="1"/>
  <c r="J193" i="2"/>
  <c r="N193" i="2" s="1"/>
  <c r="I141" i="2"/>
  <c r="M141" i="2" s="1"/>
  <c r="J141" i="2"/>
  <c r="N141" i="2" s="1"/>
  <c r="D269" i="2"/>
  <c r="E269" i="2" s="1"/>
  <c r="H269" i="2" s="1"/>
  <c r="D321" i="2"/>
  <c r="E321" i="2" s="1"/>
  <c r="H321" i="2" s="1"/>
  <c r="I279" i="2"/>
  <c r="M279" i="2" s="1"/>
  <c r="J279" i="2"/>
  <c r="N279" i="2" s="1"/>
  <c r="I299" i="2"/>
  <c r="M299" i="2" s="1"/>
  <c r="J299" i="2"/>
  <c r="N299" i="2" s="1"/>
  <c r="I315" i="2"/>
  <c r="M315" i="2" s="1"/>
  <c r="J315" i="2"/>
  <c r="N315" i="2" s="1"/>
  <c r="I351" i="2"/>
  <c r="M351" i="2" s="1"/>
  <c r="J351" i="2"/>
  <c r="N351" i="2" s="1"/>
  <c r="I60" i="2"/>
  <c r="M60" i="2" s="1"/>
  <c r="I371" i="2"/>
  <c r="M371" i="2" s="1"/>
  <c r="J371" i="2"/>
  <c r="N371" i="2" s="1"/>
  <c r="I26" i="2"/>
  <c r="M26" i="2" s="1"/>
  <c r="J26" i="2"/>
  <c r="N26" i="2" s="1"/>
  <c r="I354" i="2"/>
  <c r="M354" i="2" s="1"/>
  <c r="J354" i="2"/>
  <c r="N354" i="2" s="1"/>
  <c r="I133" i="2"/>
  <c r="M133" i="2" s="1"/>
  <c r="J133" i="2"/>
  <c r="N133" i="2" s="1"/>
  <c r="I165" i="2"/>
  <c r="M165" i="2" s="1"/>
  <c r="J165" i="2"/>
  <c r="N165" i="2" s="1"/>
  <c r="I291" i="2"/>
  <c r="M291" i="2" s="1"/>
  <c r="J291" i="2"/>
  <c r="N291" i="2" s="1"/>
  <c r="I207" i="2"/>
  <c r="M207" i="2" s="1"/>
  <c r="J207" i="2"/>
  <c r="N207" i="2" s="1"/>
  <c r="I252" i="2"/>
  <c r="M252" i="2" s="1"/>
  <c r="J252" i="2"/>
  <c r="N252" i="2" s="1"/>
  <c r="I383" i="2"/>
  <c r="M383" i="2" s="1"/>
  <c r="J383" i="2"/>
  <c r="N383" i="2" s="1"/>
  <c r="I355" i="2"/>
  <c r="M355" i="2" s="1"/>
  <c r="J355" i="2"/>
  <c r="N355" i="2" s="1"/>
  <c r="I218" i="2"/>
  <c r="M218" i="2" s="1"/>
  <c r="J218" i="2"/>
  <c r="N218" i="2" s="1"/>
  <c r="D53" i="2"/>
  <c r="E53" i="2" s="1"/>
  <c r="H53" i="2" s="1"/>
  <c r="I67" i="2"/>
  <c r="M67" i="2" s="1"/>
  <c r="J67" i="2"/>
  <c r="N67" i="2" s="1"/>
  <c r="I312" i="2"/>
  <c r="M312" i="2" s="1"/>
  <c r="J312" i="2"/>
  <c r="N312" i="2" s="1"/>
  <c r="I363" i="2"/>
  <c r="M363" i="2" s="1"/>
  <c r="J363" i="2"/>
  <c r="N363" i="2" s="1"/>
  <c r="I120" i="2"/>
  <c r="M120" i="2" s="1"/>
  <c r="J120" i="2"/>
  <c r="N120" i="2" s="1"/>
  <c r="D124" i="2"/>
  <c r="E124" i="2" s="1"/>
  <c r="H124" i="2" s="1"/>
  <c r="D160" i="2"/>
  <c r="E160" i="2" s="1"/>
  <c r="H160" i="2" s="1"/>
  <c r="D212" i="2"/>
  <c r="E212" i="2" s="1"/>
  <c r="H212" i="2" s="1"/>
  <c r="I403" i="2"/>
  <c r="M403" i="2" s="1"/>
  <c r="J403" i="2"/>
  <c r="N403" i="2" s="1"/>
  <c r="I318" i="2"/>
  <c r="M318" i="2" s="1"/>
  <c r="J318" i="2"/>
  <c r="N318" i="2" s="1"/>
  <c r="D58" i="2"/>
  <c r="E58" i="2" s="1"/>
  <c r="H58" i="2" s="1"/>
  <c r="D98" i="2"/>
  <c r="E98" i="2" s="1"/>
  <c r="H98" i="2" s="1"/>
  <c r="D106" i="2"/>
  <c r="E106" i="2" s="1"/>
  <c r="H106" i="2" s="1"/>
  <c r="I194" i="2"/>
  <c r="M194" i="2" s="1"/>
  <c r="J194" i="2"/>
  <c r="N194" i="2" s="1"/>
  <c r="I234" i="2"/>
  <c r="M234" i="2" s="1"/>
  <c r="J234" i="2"/>
  <c r="N234" i="2" s="1"/>
  <c r="J151" i="2"/>
  <c r="N151" i="2" s="1"/>
  <c r="I375" i="2"/>
  <c r="M375" i="2" s="1"/>
  <c r="J375" i="2"/>
  <c r="N375" i="2" s="1"/>
  <c r="D35" i="2"/>
  <c r="E35" i="2" s="1"/>
  <c r="H35" i="2" s="1"/>
  <c r="I55" i="2"/>
  <c r="M55" i="2" s="1"/>
  <c r="J55" i="2"/>
  <c r="N55" i="2" s="1"/>
  <c r="I259" i="2"/>
  <c r="M259" i="2" s="1"/>
  <c r="J259" i="2"/>
  <c r="N259" i="2" s="1"/>
  <c r="I264" i="2"/>
  <c r="M264" i="2" s="1"/>
  <c r="J264" i="2"/>
  <c r="N264" i="2" s="1"/>
  <c r="I300" i="2"/>
  <c r="M300" i="2" s="1"/>
  <c r="J300" i="2"/>
  <c r="N300" i="2" s="1"/>
  <c r="I316" i="2"/>
  <c r="M316" i="2" s="1"/>
  <c r="J316" i="2"/>
  <c r="N316" i="2" s="1"/>
  <c r="I332" i="2"/>
  <c r="M332" i="2" s="1"/>
  <c r="J332" i="2"/>
  <c r="N332" i="2" s="1"/>
  <c r="I360" i="2"/>
  <c r="M360" i="2" s="1"/>
  <c r="J360" i="2"/>
  <c r="N360" i="2" s="1"/>
  <c r="D325" i="2"/>
  <c r="E325" i="2" s="1"/>
  <c r="H325" i="2" s="1"/>
  <c r="D65" i="2"/>
  <c r="E65" i="2" s="1"/>
  <c r="H65" i="2" s="1"/>
  <c r="I89" i="2"/>
  <c r="M89" i="2" s="1"/>
  <c r="J89" i="2"/>
  <c r="N89" i="2" s="1"/>
  <c r="I105" i="2"/>
  <c r="M105" i="2" s="1"/>
  <c r="J105" i="2"/>
  <c r="N105" i="2" s="1"/>
  <c r="I222" i="2"/>
  <c r="M222" i="2" s="1"/>
  <c r="J222" i="2"/>
  <c r="N222" i="2" s="1"/>
  <c r="I242" i="2"/>
  <c r="M242" i="2" s="1"/>
  <c r="J242" i="2"/>
  <c r="N242" i="2" s="1"/>
  <c r="I366" i="2"/>
  <c r="M366" i="2" s="1"/>
  <c r="J366" i="2"/>
  <c r="N366" i="2" s="1"/>
  <c r="I406" i="2"/>
  <c r="M406" i="2" s="1"/>
  <c r="J406" i="2"/>
  <c r="N406" i="2" s="1"/>
  <c r="D313" i="2"/>
  <c r="E313" i="2" s="1"/>
  <c r="H313" i="2" s="1"/>
  <c r="D373" i="2"/>
  <c r="E373" i="2" s="1"/>
  <c r="H373" i="2" s="1"/>
  <c r="I80" i="2"/>
  <c r="M80" i="2" s="1"/>
  <c r="J80" i="2"/>
  <c r="N80" i="2" s="1"/>
  <c r="I204" i="2"/>
  <c r="M204" i="2" s="1"/>
  <c r="J204" i="2"/>
  <c r="N204" i="2" s="1"/>
  <c r="I286" i="2"/>
  <c r="M286" i="2" s="1"/>
  <c r="J286" i="2"/>
  <c r="N286" i="2" s="1"/>
  <c r="I263" i="2"/>
  <c r="M263" i="2" s="1"/>
  <c r="J263" i="2"/>
  <c r="N263" i="2" s="1"/>
  <c r="I400" i="2"/>
  <c r="M400" i="2" s="1"/>
  <c r="J400" i="2"/>
  <c r="N400" i="2" s="1"/>
  <c r="I335" i="2"/>
  <c r="M335" i="2" s="1"/>
  <c r="J335" i="2"/>
  <c r="N335" i="2" s="1"/>
  <c r="I20" i="2"/>
  <c r="M20" i="2" s="1"/>
  <c r="J20" i="2"/>
  <c r="N20" i="2" s="1"/>
  <c r="I88" i="2"/>
  <c r="M88" i="2" s="1"/>
  <c r="J88" i="2"/>
  <c r="N88" i="2" s="1"/>
  <c r="I268" i="2"/>
  <c r="M268" i="2" s="1"/>
  <c r="J268" i="2"/>
  <c r="N268" i="2" s="1"/>
  <c r="I310" i="2"/>
  <c r="M310" i="2" s="1"/>
  <c r="J310" i="2"/>
  <c r="N310" i="2" s="1"/>
  <c r="I326" i="2"/>
  <c r="M326" i="2" s="1"/>
  <c r="J326" i="2"/>
  <c r="N326" i="2" s="1"/>
  <c r="I18" i="2"/>
  <c r="M18" i="2" s="1"/>
  <c r="J18" i="2"/>
  <c r="N18" i="2" s="1"/>
  <c r="I380" i="2"/>
  <c r="M380" i="2" s="1"/>
  <c r="J380" i="2"/>
  <c r="N380" i="2" s="1"/>
  <c r="I408" i="2"/>
  <c r="M408" i="2" s="1"/>
  <c r="J408" i="2"/>
  <c r="N408" i="2" s="1"/>
  <c r="I153" i="2"/>
  <c r="M153" i="2" s="1"/>
  <c r="J153" i="2"/>
  <c r="N153" i="2" s="1"/>
  <c r="I197" i="2"/>
  <c r="M197" i="2" s="1"/>
  <c r="J197" i="2"/>
  <c r="N197" i="2" s="1"/>
  <c r="I401" i="2"/>
  <c r="M401" i="2" s="1"/>
  <c r="I145" i="2"/>
  <c r="M145" i="2" s="1"/>
  <c r="J145" i="2"/>
  <c r="N145" i="2" s="1"/>
  <c r="I303" i="2"/>
  <c r="M303" i="2" s="1"/>
  <c r="J303" i="2"/>
  <c r="N303" i="2" s="1"/>
  <c r="I319" i="2"/>
  <c r="M319" i="2" s="1"/>
  <c r="J319" i="2"/>
  <c r="N319" i="2" s="1"/>
  <c r="I367" i="2"/>
  <c r="M367" i="2" s="1"/>
  <c r="J367" i="2"/>
  <c r="N367" i="2" s="1"/>
  <c r="I12" i="2"/>
  <c r="M12" i="2" s="1"/>
  <c r="J12" i="2"/>
  <c r="N12" i="2" s="1"/>
  <c r="I10" i="2"/>
  <c r="M10" i="2" s="1"/>
  <c r="J10" i="2"/>
  <c r="N10" i="2" s="1"/>
  <c r="I407" i="2"/>
  <c r="M407" i="2" s="1"/>
  <c r="J407" i="2"/>
  <c r="N407" i="2" s="1"/>
  <c r="I399" i="2"/>
  <c r="M399" i="2" s="1"/>
  <c r="J399" i="2"/>
  <c r="N399" i="2" s="1"/>
  <c r="I34" i="2"/>
  <c r="M34" i="2" s="1"/>
  <c r="J34" i="2"/>
  <c r="N34" i="2" s="1"/>
  <c r="I283" i="2"/>
  <c r="M283" i="2" s="1"/>
  <c r="J283" i="2"/>
  <c r="N283" i="2" s="1"/>
  <c r="I192" i="2"/>
  <c r="M192" i="2" s="1"/>
  <c r="J192" i="2"/>
  <c r="N192" i="2" s="1"/>
  <c r="I340" i="2"/>
  <c r="M340" i="2" s="1"/>
  <c r="J340" i="2"/>
  <c r="N340" i="2" s="1"/>
  <c r="D274" i="2"/>
  <c r="E274" i="2" s="1"/>
  <c r="H274" i="2" s="1"/>
  <c r="D52" i="2"/>
  <c r="E52" i="2" s="1"/>
  <c r="H52" i="2" s="1"/>
  <c r="D128" i="2"/>
  <c r="E128" i="2" s="1"/>
  <c r="H128" i="2" s="1"/>
  <c r="D188" i="2"/>
  <c r="E188" i="2" s="1"/>
  <c r="H188" i="2" s="1"/>
  <c r="I216" i="2"/>
  <c r="M216" i="2" s="1"/>
  <c r="J216" i="2"/>
  <c r="N216" i="2" s="1"/>
  <c r="D236" i="2"/>
  <c r="E236" i="2" s="1"/>
  <c r="H236" i="2" s="1"/>
  <c r="I336" i="2"/>
  <c r="M336" i="2" s="1"/>
  <c r="J336" i="2"/>
  <c r="N336" i="2" s="1"/>
  <c r="I411" i="2"/>
  <c r="M411" i="2" s="1"/>
  <c r="J411" i="2"/>
  <c r="N411" i="2" s="1"/>
  <c r="I331" i="2"/>
  <c r="M331" i="2" s="1"/>
  <c r="J331" i="2"/>
  <c r="N331" i="2" s="1"/>
  <c r="D78" i="2"/>
  <c r="E78" i="2" s="1"/>
  <c r="H78" i="2" s="1"/>
  <c r="D154" i="2"/>
  <c r="E154" i="2" s="1"/>
  <c r="H154" i="2" s="1"/>
  <c r="D186" i="2"/>
  <c r="E186" i="2" s="1"/>
  <c r="H186" i="2" s="1"/>
  <c r="I198" i="2"/>
  <c r="M198" i="2" s="1"/>
  <c r="J198" i="2"/>
  <c r="N198" i="2" s="1"/>
  <c r="D199" i="2"/>
  <c r="E199" i="2" s="1"/>
  <c r="H199" i="2" s="1"/>
  <c r="I330" i="2"/>
  <c r="M330" i="2" s="1"/>
  <c r="J330" i="2"/>
  <c r="N330" i="2" s="1"/>
  <c r="I382" i="2"/>
  <c r="M382" i="2" s="1"/>
  <c r="J382" i="2"/>
  <c r="N382" i="2" s="1"/>
  <c r="D19" i="2"/>
  <c r="E19" i="2" s="1"/>
  <c r="H19" i="2" s="1"/>
  <c r="I59" i="2"/>
  <c r="M59" i="2" s="1"/>
  <c r="J59" i="2"/>
  <c r="N59" i="2" s="1"/>
  <c r="I83" i="2"/>
  <c r="M83" i="2" s="1"/>
  <c r="J83" i="2"/>
  <c r="N83" i="2" s="1"/>
  <c r="D103" i="2"/>
  <c r="E103" i="2" s="1"/>
  <c r="H103" i="2" s="1"/>
  <c r="I271" i="2"/>
  <c r="M271" i="2" s="1"/>
  <c r="J271" i="2"/>
  <c r="N271" i="2" s="1"/>
  <c r="I272" i="2"/>
  <c r="M272" i="2" s="1"/>
  <c r="J272" i="2"/>
  <c r="N272" i="2" s="1"/>
  <c r="I304" i="2"/>
  <c r="M304" i="2" s="1"/>
  <c r="J304" i="2"/>
  <c r="N304" i="2" s="1"/>
  <c r="I320" i="2"/>
  <c r="M320" i="2" s="1"/>
  <c r="J320" i="2"/>
  <c r="N320" i="2" s="1"/>
  <c r="D337" i="2"/>
  <c r="E337" i="2" s="1"/>
  <c r="H337" i="2" s="1"/>
  <c r="I93" i="2"/>
  <c r="M93" i="2" s="1"/>
  <c r="J93" i="2"/>
  <c r="N93" i="2" s="1"/>
  <c r="D297" i="2"/>
  <c r="E297" i="2" s="1"/>
  <c r="H297" i="2" s="1"/>
  <c r="D369" i="2"/>
  <c r="E369" i="2" s="1"/>
  <c r="H369" i="2" s="1"/>
  <c r="I206" i="2"/>
  <c r="M206" i="2" s="1"/>
  <c r="J206" i="2"/>
  <c r="N206" i="2" s="1"/>
  <c r="I226" i="2"/>
  <c r="M226" i="2" s="1"/>
  <c r="J226" i="2"/>
  <c r="N226" i="2" s="1"/>
  <c r="I378" i="2"/>
  <c r="M378" i="2" s="1"/>
  <c r="J378" i="2"/>
  <c r="N378" i="2" s="1"/>
  <c r="I410" i="2"/>
  <c r="M410" i="2" s="1"/>
  <c r="J410" i="2"/>
  <c r="N410" i="2" s="1"/>
  <c r="D415" i="2"/>
  <c r="E415" i="2" s="1"/>
  <c r="H415" i="2" s="1"/>
  <c r="D333" i="2"/>
  <c r="E333" i="2" s="1"/>
  <c r="H333" i="2" s="1"/>
  <c r="D381" i="2"/>
  <c r="E381" i="2" s="1"/>
  <c r="H381" i="2" s="1"/>
  <c r="I157" i="2"/>
  <c r="M157" i="2" s="1"/>
  <c r="J157" i="2"/>
  <c r="N157" i="2" s="1"/>
  <c r="I287" i="2"/>
  <c r="M287" i="2" s="1"/>
  <c r="J287" i="2"/>
  <c r="N287" i="2" s="1"/>
  <c r="I307" i="2"/>
  <c r="M307" i="2" s="1"/>
  <c r="J307" i="2"/>
  <c r="N307" i="2" s="1"/>
  <c r="I323" i="2"/>
  <c r="M323" i="2" s="1"/>
  <c r="J323" i="2"/>
  <c r="N323" i="2" s="1"/>
  <c r="I347" i="2"/>
  <c r="M347" i="2" s="1"/>
  <c r="J347" i="2"/>
  <c r="N347" i="2" s="1"/>
  <c r="I28" i="2"/>
  <c r="M28" i="2" s="1"/>
  <c r="J28" i="2"/>
  <c r="N28" i="2" s="1"/>
  <c r="I118" i="2"/>
  <c r="M118" i="2" s="1"/>
  <c r="J118" i="2"/>
  <c r="N118" i="2" s="1"/>
  <c r="I177" i="2"/>
  <c r="M177" i="2" s="1"/>
  <c r="J177" i="2"/>
  <c r="N177" i="2" s="1"/>
  <c r="I385" i="2"/>
  <c r="M385" i="2" s="1"/>
  <c r="J385" i="2"/>
  <c r="N385" i="2" s="1"/>
  <c r="I311" i="2"/>
  <c r="M311" i="2" s="1"/>
  <c r="J311" i="2"/>
  <c r="N311" i="2" s="1"/>
  <c r="I4" i="2"/>
  <c r="M4" i="2" s="1"/>
  <c r="J4" i="2"/>
  <c r="N4" i="2" s="1"/>
  <c r="I8" i="2"/>
  <c r="M8" i="2" s="1"/>
  <c r="J8" i="2"/>
  <c r="N8" i="2" s="1"/>
  <c r="I24" i="2"/>
  <c r="M24" i="2" s="1"/>
  <c r="J24" i="2"/>
  <c r="N24" i="2" s="1"/>
  <c r="I92" i="2"/>
  <c r="M92" i="2" s="1"/>
  <c r="J92" i="2"/>
  <c r="N92" i="2" s="1"/>
  <c r="I220" i="2"/>
  <c r="M220" i="2" s="1"/>
  <c r="J220" i="2"/>
  <c r="N220" i="2" s="1"/>
  <c r="I240" i="2"/>
  <c r="M240" i="2" s="1"/>
  <c r="J240" i="2"/>
  <c r="N240" i="2" s="1"/>
  <c r="I352" i="2"/>
  <c r="M352" i="2" s="1"/>
  <c r="J352" i="2"/>
  <c r="N352" i="2" s="1"/>
  <c r="I334" i="2"/>
  <c r="M334" i="2" s="1"/>
  <c r="J334" i="2"/>
  <c r="N334" i="2" s="1"/>
  <c r="I6" i="2"/>
  <c r="M6" i="2" s="1"/>
  <c r="J6" i="2"/>
  <c r="N6" i="2" s="1"/>
  <c r="I22" i="2"/>
  <c r="M22" i="2" s="1"/>
  <c r="J22" i="2"/>
  <c r="N22" i="2" s="1"/>
  <c r="I38" i="2"/>
  <c r="M38" i="2" s="1"/>
  <c r="J38" i="2"/>
  <c r="N38" i="2" s="1"/>
  <c r="I266" i="2"/>
  <c r="M266" i="2" s="1"/>
  <c r="J266" i="2"/>
  <c r="N266" i="2" s="1"/>
  <c r="I262" i="2"/>
  <c r="M262" i="2" s="1"/>
  <c r="J262" i="2"/>
  <c r="N262" i="2" s="1"/>
  <c r="I107" i="2"/>
  <c r="M107" i="2" s="1"/>
  <c r="I179" i="2"/>
  <c r="M179" i="2" s="1"/>
  <c r="J179" i="2"/>
  <c r="N179" i="2" s="1"/>
  <c r="I412" i="2"/>
  <c r="M412" i="2" s="1"/>
  <c r="J412" i="2"/>
  <c r="N412" i="2" s="1"/>
  <c r="I125" i="2"/>
  <c r="M125" i="2" s="1"/>
  <c r="J125" i="2"/>
  <c r="N125" i="2" s="1"/>
  <c r="I161" i="2"/>
  <c r="M161" i="2" s="1"/>
  <c r="J161" i="2"/>
  <c r="N161" i="2" s="1"/>
  <c r="I201" i="2"/>
  <c r="M201" i="2" s="1"/>
  <c r="J201" i="2"/>
  <c r="N201" i="2" s="1"/>
  <c r="J121" i="2"/>
  <c r="N121" i="2" s="1"/>
  <c r="I121" i="2"/>
  <c r="M121" i="2" s="1"/>
  <c r="I44" i="2"/>
  <c r="M44" i="2" s="1"/>
  <c r="J44" i="2"/>
  <c r="N44" i="2" s="1"/>
  <c r="I191" i="2"/>
  <c r="M191" i="2" s="1"/>
  <c r="J191" i="2"/>
  <c r="N191" i="2" s="1"/>
  <c r="I356" i="2"/>
  <c r="M356" i="2" s="1"/>
  <c r="J356" i="2"/>
  <c r="N356" i="2" s="1"/>
  <c r="I342" i="2"/>
  <c r="M342" i="2" s="1"/>
  <c r="J342" i="2"/>
  <c r="N342" i="2" s="1"/>
  <c r="I384" i="2"/>
  <c r="M384" i="2" s="1"/>
  <c r="J384" i="2"/>
  <c r="N384" i="2" s="1"/>
  <c r="I174" i="2"/>
  <c r="M174" i="2" s="1"/>
  <c r="J174" i="2"/>
  <c r="N174" i="2" s="1"/>
  <c r="I364" i="2"/>
  <c r="M364" i="2" s="1"/>
  <c r="J364" i="2"/>
  <c r="N364" i="2" s="1"/>
  <c r="D102" i="2"/>
  <c r="E102" i="2" s="1"/>
  <c r="H102" i="2" s="1"/>
  <c r="D114" i="2"/>
  <c r="E114" i="2" s="1"/>
  <c r="H114" i="2" s="1"/>
  <c r="D190" i="2"/>
  <c r="E190" i="2" s="1"/>
  <c r="H190" i="2" s="1"/>
  <c r="I202" i="2"/>
  <c r="M202" i="2" s="1"/>
  <c r="J202" i="2"/>
  <c r="N202" i="2" s="1"/>
  <c r="I339" i="2"/>
  <c r="M339" i="2" s="1"/>
  <c r="J339" i="2"/>
  <c r="N339" i="2" s="1"/>
  <c r="I3" i="2"/>
  <c r="M3" i="2" s="1"/>
  <c r="J3" i="2"/>
  <c r="N3" i="2" s="1"/>
  <c r="I63" i="2"/>
  <c r="M63" i="2" s="1"/>
  <c r="J63" i="2"/>
  <c r="N63" i="2" s="1"/>
  <c r="D91" i="2"/>
  <c r="E91" i="2" s="1"/>
  <c r="H91" i="2" s="1"/>
  <c r="D131" i="2"/>
  <c r="E131" i="2" s="1"/>
  <c r="H131" i="2" s="1"/>
  <c r="D29" i="2"/>
  <c r="E29" i="2" s="1"/>
  <c r="H29" i="2" s="1"/>
  <c r="I276" i="2"/>
  <c r="M276" i="2" s="1"/>
  <c r="J276" i="2"/>
  <c r="N276" i="2" s="1"/>
  <c r="I308" i="2"/>
  <c r="M308" i="2" s="1"/>
  <c r="J308" i="2"/>
  <c r="N308" i="2" s="1"/>
  <c r="I324" i="2"/>
  <c r="M324" i="2" s="1"/>
  <c r="J324" i="2"/>
  <c r="N324" i="2" s="1"/>
  <c r="I344" i="2"/>
  <c r="M344" i="2" s="1"/>
  <c r="J344" i="2"/>
  <c r="N344" i="2" s="1"/>
  <c r="D413" i="2"/>
  <c r="E413" i="2" s="1"/>
  <c r="H413" i="2" s="1"/>
  <c r="I73" i="2"/>
  <c r="M73" i="2" s="1"/>
  <c r="J73" i="2"/>
  <c r="N73" i="2" s="1"/>
  <c r="I97" i="2"/>
  <c r="M97" i="2" s="1"/>
  <c r="J97" i="2"/>
  <c r="N97" i="2" s="1"/>
  <c r="D309" i="2"/>
  <c r="E309" i="2" s="1"/>
  <c r="H309" i="2" s="1"/>
  <c r="I210" i="2"/>
  <c r="M210" i="2" s="1"/>
  <c r="J210" i="2"/>
  <c r="N210" i="2" s="1"/>
  <c r="I230" i="2"/>
  <c r="M230" i="2" s="1"/>
  <c r="J230" i="2"/>
  <c r="N230" i="2" s="1"/>
  <c r="D338" i="2"/>
  <c r="E338" i="2" s="1"/>
  <c r="H338" i="2" s="1"/>
  <c r="I418" i="2"/>
  <c r="M418" i="2" s="1"/>
  <c r="J418" i="2"/>
  <c r="N418" i="2" s="1"/>
  <c r="D305" i="2"/>
  <c r="E305" i="2" s="1"/>
  <c r="H305" i="2" s="1"/>
  <c r="D389" i="2"/>
  <c r="E389" i="2" s="1"/>
  <c r="H389" i="2" s="1"/>
  <c r="D200" i="2"/>
  <c r="E200" i="2" s="1"/>
  <c r="H200" i="2" s="1"/>
  <c r="D138" i="2"/>
  <c r="E138" i="2" s="1"/>
  <c r="H138" i="2" s="1"/>
  <c r="D17" i="2"/>
  <c r="E17" i="2" s="1"/>
  <c r="H17" i="2" s="1"/>
  <c r="D181" i="2"/>
  <c r="E181" i="2" s="1"/>
  <c r="H181" i="2" s="1"/>
  <c r="D150" i="2"/>
  <c r="E150" i="2" s="1"/>
  <c r="H150" i="2" s="1"/>
  <c r="D196" i="2"/>
  <c r="E196" i="2" s="1"/>
  <c r="H196" i="2" s="1"/>
  <c r="D76" i="2"/>
  <c r="E76" i="2" s="1"/>
  <c r="H76" i="2" s="1"/>
  <c r="D84" i="2"/>
  <c r="E84" i="2" s="1"/>
  <c r="H84" i="2" s="1"/>
  <c r="D255" i="2"/>
  <c r="E255" i="2" s="1"/>
  <c r="H255" i="2" s="1"/>
  <c r="D379" i="2"/>
  <c r="E379" i="2" s="1"/>
  <c r="H379" i="2" s="1"/>
  <c r="D42" i="2"/>
  <c r="E42" i="2" s="1"/>
  <c r="H42" i="2" s="1"/>
  <c r="D94" i="2"/>
  <c r="E94" i="2" s="1"/>
  <c r="H94" i="2" s="1"/>
  <c r="D126" i="2"/>
  <c r="E126" i="2" s="1"/>
  <c r="H126" i="2" s="1"/>
  <c r="D187" i="2"/>
  <c r="E187" i="2" s="1"/>
  <c r="H187" i="2" s="1"/>
  <c r="D387" i="2"/>
  <c r="E387" i="2" s="1"/>
  <c r="H387" i="2" s="1"/>
  <c r="D43" i="2"/>
  <c r="E43" i="2" s="1"/>
  <c r="H43" i="2" s="1"/>
  <c r="D155" i="2"/>
  <c r="E155" i="2" s="1"/>
  <c r="H155" i="2" s="1"/>
  <c r="D21" i="2"/>
  <c r="E21" i="2" s="1"/>
  <c r="H21" i="2" s="1"/>
  <c r="D281" i="2"/>
  <c r="E281" i="2" s="1"/>
  <c r="H281" i="2" s="1"/>
  <c r="D61" i="2"/>
  <c r="E61" i="2" s="1"/>
  <c r="H61" i="2" s="1"/>
  <c r="D341" i="2"/>
  <c r="E341" i="2" s="1"/>
  <c r="H341" i="2" s="1"/>
  <c r="D244" i="2"/>
  <c r="E244" i="2" s="1"/>
  <c r="H244" i="2" s="1"/>
  <c r="D235" i="2"/>
  <c r="E235" i="2" s="1"/>
  <c r="H235" i="2" s="1"/>
  <c r="D13" i="2"/>
  <c r="E13" i="2" s="1"/>
  <c r="H13" i="2" s="1"/>
  <c r="D219" i="2"/>
  <c r="E219" i="2" s="1"/>
  <c r="H219" i="2" s="1"/>
  <c r="D162" i="2"/>
  <c r="E162" i="2" s="1"/>
  <c r="H162" i="2" s="1"/>
  <c r="D163" i="2"/>
  <c r="E163" i="2" s="1"/>
  <c r="H163" i="2" s="1"/>
  <c r="D123" i="2"/>
  <c r="E123" i="2" s="1"/>
  <c r="H123" i="2" s="1"/>
  <c r="D239" i="2"/>
  <c r="E239" i="2" s="1"/>
  <c r="H239" i="2" s="1"/>
  <c r="D37" i="2"/>
  <c r="E37" i="2" s="1"/>
  <c r="H37" i="2" s="1"/>
  <c r="D213" i="2"/>
  <c r="E213" i="2" s="1"/>
  <c r="H213" i="2" s="1"/>
  <c r="D132" i="2"/>
  <c r="E132" i="2" s="1"/>
  <c r="H132" i="2" s="1"/>
  <c r="D140" i="2"/>
  <c r="E140" i="2" s="1"/>
  <c r="H140" i="2" s="1"/>
  <c r="D5" i="2"/>
  <c r="E5" i="2" s="1"/>
  <c r="H5" i="2" s="1"/>
  <c r="D170" i="2"/>
  <c r="E170" i="2" s="1"/>
  <c r="H170" i="2" s="1"/>
  <c r="D270" i="2"/>
  <c r="E270" i="2" s="1"/>
  <c r="H270" i="2" s="1"/>
  <c r="D227" i="2"/>
  <c r="E227" i="2" s="1"/>
  <c r="H227" i="2" s="1"/>
  <c r="D47" i="2"/>
  <c r="E47" i="2" s="1"/>
  <c r="H47" i="2" s="1"/>
  <c r="D396" i="2"/>
  <c r="E396" i="2" s="1"/>
  <c r="H396" i="2" s="1"/>
  <c r="D229" i="2"/>
  <c r="E229" i="2" s="1"/>
  <c r="H229" i="2" s="1"/>
  <c r="D289" i="2"/>
  <c r="E289" i="2" s="1"/>
  <c r="H289" i="2" s="1"/>
  <c r="D409" i="2"/>
  <c r="E409" i="2" s="1"/>
  <c r="H409" i="2" s="1"/>
  <c r="D329" i="2"/>
  <c r="E329" i="2" s="1"/>
  <c r="H329" i="2" s="1"/>
  <c r="D224" i="2"/>
  <c r="E224" i="2" s="1"/>
  <c r="H224" i="2" s="1"/>
  <c r="D48" i="2"/>
  <c r="E48" i="2" s="1"/>
  <c r="H48" i="2" s="1"/>
  <c r="D56" i="2"/>
  <c r="E56" i="2" s="1"/>
  <c r="H56" i="2" s="1"/>
  <c r="D64" i="2"/>
  <c r="E64" i="2" s="1"/>
  <c r="H64" i="2" s="1"/>
  <c r="D72" i="2"/>
  <c r="E72" i="2" s="1"/>
  <c r="H72" i="2" s="1"/>
  <c r="D290" i="2"/>
  <c r="E290" i="2" s="1"/>
  <c r="H290" i="2" s="1"/>
  <c r="D9" i="2"/>
  <c r="E9" i="2" s="1"/>
  <c r="H9" i="2" s="1"/>
  <c r="D134" i="2"/>
  <c r="E134" i="2" s="1"/>
  <c r="H134" i="2" s="1"/>
  <c r="D158" i="2"/>
  <c r="E158" i="2" s="1"/>
  <c r="H158" i="2" s="1"/>
  <c r="D258" i="2"/>
  <c r="E258" i="2" s="1"/>
  <c r="H258" i="2" s="1"/>
  <c r="D294" i="2"/>
  <c r="E294" i="2" s="1"/>
  <c r="H294" i="2" s="1"/>
  <c r="D243" i="2"/>
  <c r="E243" i="2" s="1"/>
  <c r="H243" i="2" s="1"/>
  <c r="D33" i="2"/>
  <c r="E33" i="2" s="1"/>
  <c r="H33" i="2" s="1"/>
  <c r="D322" i="2"/>
  <c r="E322" i="2" s="1"/>
  <c r="H322" i="2" s="1"/>
  <c r="D139" i="2"/>
  <c r="E139" i="2" s="1"/>
  <c r="H139" i="2" s="1"/>
  <c r="D301" i="2"/>
  <c r="E301" i="2" s="1"/>
  <c r="H301" i="2" s="1"/>
  <c r="D77" i="2"/>
  <c r="E77" i="2" s="1"/>
  <c r="H77" i="2" s="1"/>
  <c r="D277" i="2"/>
  <c r="E277" i="2" s="1"/>
  <c r="H277" i="2" s="1"/>
  <c r="D110" i="2"/>
  <c r="E110" i="2" s="1"/>
  <c r="H110" i="2" s="1"/>
  <c r="D250" i="2"/>
  <c r="E250" i="2" s="1"/>
  <c r="H250" i="2" s="1"/>
  <c r="D119" i="2"/>
  <c r="E119" i="2" s="1"/>
  <c r="H119" i="2" s="1"/>
  <c r="D398" i="2"/>
  <c r="E398" i="2" s="1"/>
  <c r="H398" i="2" s="1"/>
  <c r="D71" i="2"/>
  <c r="E71" i="2" s="1"/>
  <c r="H71" i="2" s="1"/>
  <c r="D135" i="2"/>
  <c r="E135" i="2" s="1"/>
  <c r="H135" i="2" s="1"/>
  <c r="D203" i="2"/>
  <c r="E203" i="2" s="1"/>
  <c r="H203" i="2" s="1"/>
  <c r="D109" i="2"/>
  <c r="E109" i="2" s="1"/>
  <c r="H109" i="2" s="1"/>
  <c r="D257" i="2"/>
  <c r="E257" i="2" s="1"/>
  <c r="H257" i="2" s="1"/>
  <c r="D273" i="2"/>
  <c r="E273" i="2" s="1"/>
  <c r="H273" i="2" s="1"/>
  <c r="D113" i="2"/>
  <c r="E113" i="2" s="1"/>
  <c r="H113" i="2" s="1"/>
  <c r="D419" i="2"/>
  <c r="E419" i="2" s="1"/>
  <c r="H419" i="2" s="1"/>
  <c r="D265" i="2"/>
  <c r="E265" i="2" s="1"/>
  <c r="H265" i="2" s="1"/>
  <c r="D361" i="2"/>
  <c r="E361" i="2" s="1"/>
  <c r="H361" i="2" s="1"/>
  <c r="D40" i="2"/>
  <c r="E40" i="2" s="1"/>
  <c r="H40" i="2" s="1"/>
  <c r="D46" i="2"/>
  <c r="E46" i="2" s="1"/>
  <c r="H46" i="2" s="1"/>
  <c r="D82" i="2"/>
  <c r="E82" i="2" s="1"/>
  <c r="H82" i="2" s="1"/>
  <c r="D130" i="2"/>
  <c r="E130" i="2" s="1"/>
  <c r="H130" i="2" s="1"/>
  <c r="D166" i="2"/>
  <c r="E166" i="2" s="1"/>
  <c r="H166" i="2" s="1"/>
  <c r="D178" i="2"/>
  <c r="E178" i="2" s="1"/>
  <c r="H178" i="2" s="1"/>
  <c r="D195" i="2"/>
  <c r="E195" i="2" s="1"/>
  <c r="H195" i="2" s="1"/>
  <c r="D247" i="2"/>
  <c r="E247" i="2" s="1"/>
  <c r="H247" i="2" s="1"/>
  <c r="D41" i="2"/>
  <c r="E41" i="2" s="1"/>
  <c r="H41" i="2" s="1"/>
  <c r="D15" i="2"/>
  <c r="E15" i="2" s="1"/>
  <c r="H15" i="2" s="1"/>
  <c r="D23" i="2"/>
  <c r="E23" i="2" s="1"/>
  <c r="H23" i="2" s="1"/>
  <c r="D31" i="2"/>
  <c r="E31" i="2" s="1"/>
  <c r="H31" i="2" s="1"/>
  <c r="D39" i="2"/>
  <c r="E39" i="2" s="1"/>
  <c r="H39" i="2" s="1"/>
  <c r="D87" i="2"/>
  <c r="E87" i="2" s="1"/>
  <c r="H87" i="2" s="1"/>
  <c r="D95" i="2"/>
  <c r="E95" i="2" s="1"/>
  <c r="H95" i="2" s="1"/>
  <c r="D127" i="2"/>
  <c r="E127" i="2" s="1"/>
  <c r="H127" i="2" s="1"/>
  <c r="D147" i="2"/>
  <c r="E147" i="2" s="1"/>
  <c r="H147" i="2" s="1"/>
  <c r="D231" i="2"/>
  <c r="E231" i="2" s="1"/>
  <c r="H231" i="2" s="1"/>
  <c r="D251" i="2"/>
  <c r="E251" i="2" s="1"/>
  <c r="H251" i="2" s="1"/>
  <c r="D217" i="2"/>
  <c r="E217" i="2" s="1"/>
  <c r="H217" i="2" s="1"/>
  <c r="D233" i="2"/>
  <c r="E233" i="2" s="1"/>
  <c r="H233" i="2" s="1"/>
  <c r="D261" i="2"/>
  <c r="E261" i="2" s="1"/>
  <c r="H261" i="2" s="1"/>
  <c r="D317" i="2"/>
  <c r="E317" i="2" s="1"/>
  <c r="H317" i="2" s="1"/>
  <c r="D365" i="2"/>
  <c r="E365" i="2" s="1"/>
  <c r="H365" i="2" s="1"/>
  <c r="D405" i="2"/>
  <c r="E405" i="2" s="1"/>
  <c r="H405" i="2" s="1"/>
  <c r="D57" i="2"/>
  <c r="E57" i="2" s="1"/>
  <c r="H57" i="2" s="1"/>
  <c r="D69" i="2"/>
  <c r="E69" i="2" s="1"/>
  <c r="H69" i="2" s="1"/>
  <c r="D81" i="2"/>
  <c r="E81" i="2" s="1"/>
  <c r="H81" i="2" s="1"/>
  <c r="D391" i="2"/>
  <c r="E391" i="2" s="1"/>
  <c r="H391" i="2" s="1"/>
  <c r="D254" i="2"/>
  <c r="E254" i="2" s="1"/>
  <c r="H254" i="2" s="1"/>
  <c r="D75" i="2"/>
  <c r="E75" i="2" s="1"/>
  <c r="H75" i="2" s="1"/>
  <c r="D117" i="2"/>
  <c r="E117" i="2" s="1"/>
  <c r="H117" i="2" s="1"/>
  <c r="D395" i="2"/>
  <c r="E395" i="2" s="1"/>
  <c r="H395" i="2" s="1"/>
  <c r="D417" i="2"/>
  <c r="E417" i="2" s="1"/>
  <c r="H417" i="2" s="1"/>
  <c r="AE290" i="2" l="1"/>
  <c r="AF290" i="2"/>
  <c r="AE119" i="2"/>
  <c r="AF119" i="2"/>
  <c r="AE217" i="2"/>
  <c r="AF217" i="2"/>
  <c r="AE130" i="2"/>
  <c r="AF130" i="2"/>
  <c r="AE250" i="2"/>
  <c r="AF250" i="2"/>
  <c r="AE64" i="2"/>
  <c r="AF64" i="2"/>
  <c r="AE213" i="2"/>
  <c r="AF213" i="2"/>
  <c r="AE387" i="2"/>
  <c r="AF387" i="2"/>
  <c r="AE305" i="2"/>
  <c r="AF305" i="2"/>
  <c r="I211" i="2"/>
  <c r="M211" i="2" s="1"/>
  <c r="AE188" i="2"/>
  <c r="AF188" i="2"/>
  <c r="AE345" i="2"/>
  <c r="AF345" i="2"/>
  <c r="AE215" i="2"/>
  <c r="AF215" i="2"/>
  <c r="AE333" i="2"/>
  <c r="AF333" i="2"/>
  <c r="AE72" i="2"/>
  <c r="AF72" i="2"/>
  <c r="I25" i="2"/>
  <c r="M25" i="2" s="1"/>
  <c r="AE25" i="2"/>
  <c r="AF25" i="2"/>
  <c r="AE128" i="2"/>
  <c r="AF128" i="2"/>
  <c r="AE277" i="2"/>
  <c r="AF277" i="2"/>
  <c r="AE48" i="2"/>
  <c r="AF48" i="2"/>
  <c r="AE239" i="2"/>
  <c r="AF239" i="2"/>
  <c r="AE126" i="2"/>
  <c r="AF126" i="2"/>
  <c r="AE114" i="2"/>
  <c r="AF114" i="2"/>
  <c r="AE52" i="2"/>
  <c r="AF52" i="2"/>
  <c r="AE151" i="2"/>
  <c r="AF151" i="2"/>
  <c r="AE118" i="2"/>
  <c r="AF118" i="2"/>
  <c r="AE415" i="2"/>
  <c r="AF415" i="2"/>
  <c r="AE251" i="2"/>
  <c r="AF251" i="2"/>
  <c r="AE224" i="2"/>
  <c r="AF224" i="2"/>
  <c r="AE123" i="2"/>
  <c r="AF123" i="2"/>
  <c r="AE94" i="2"/>
  <c r="AF94" i="2"/>
  <c r="AE338" i="2"/>
  <c r="AF338" i="2"/>
  <c r="AE102" i="2"/>
  <c r="AF102" i="2"/>
  <c r="AE274" i="2"/>
  <c r="AF274" i="2"/>
  <c r="AE115" i="2"/>
  <c r="AF115" i="2"/>
  <c r="AE314" i="2"/>
  <c r="AF314" i="2"/>
  <c r="AE90" i="2"/>
  <c r="AF90" i="2"/>
  <c r="S211" i="2"/>
  <c r="Y397" i="2"/>
  <c r="AE397" i="2"/>
  <c r="AF397" i="2"/>
  <c r="AE398" i="2"/>
  <c r="AF398" i="2"/>
  <c r="AE132" i="2"/>
  <c r="AF132" i="2"/>
  <c r="AE199" i="2"/>
  <c r="AF199" i="2"/>
  <c r="AE117" i="2"/>
  <c r="AF117" i="2"/>
  <c r="AE329" i="2"/>
  <c r="AF329" i="2"/>
  <c r="AE163" i="2"/>
  <c r="AF163" i="2"/>
  <c r="AE42" i="2"/>
  <c r="AF42" i="2"/>
  <c r="AE186" i="2"/>
  <c r="AF186" i="2"/>
  <c r="AE99" i="2"/>
  <c r="AF99" i="2"/>
  <c r="AE401" i="2"/>
  <c r="AF401" i="2"/>
  <c r="AE60" i="2"/>
  <c r="AF60" i="2"/>
  <c r="AE155" i="2"/>
  <c r="AF155" i="2"/>
  <c r="AE190" i="2"/>
  <c r="AF190" i="2"/>
  <c r="AE417" i="2"/>
  <c r="AF417" i="2"/>
  <c r="AE127" i="2"/>
  <c r="AF127" i="2"/>
  <c r="AE162" i="2"/>
  <c r="AF162" i="2"/>
  <c r="AE103" i="2"/>
  <c r="AF103" i="2"/>
  <c r="AE154" i="2"/>
  <c r="AF154" i="2"/>
  <c r="AE106" i="2"/>
  <c r="AF106" i="2"/>
  <c r="AE11" i="2"/>
  <c r="AF11" i="2"/>
  <c r="AE182" i="2"/>
  <c r="AF182" i="2"/>
  <c r="AE159" i="2"/>
  <c r="AF159" i="2"/>
  <c r="AE140" i="2"/>
  <c r="AF140" i="2"/>
  <c r="AE49" i="2"/>
  <c r="AF49" i="2"/>
  <c r="AE56" i="2"/>
  <c r="AF56" i="2"/>
  <c r="AE147" i="2"/>
  <c r="AF147" i="2"/>
  <c r="AE301" i="2"/>
  <c r="AF301" i="2"/>
  <c r="AE139" i="2"/>
  <c r="AF139" i="2"/>
  <c r="AE254" i="2"/>
  <c r="AF254" i="2"/>
  <c r="AE87" i="2"/>
  <c r="AF87" i="2"/>
  <c r="AE419" i="2"/>
  <c r="AF419" i="2"/>
  <c r="AE322" i="2"/>
  <c r="AF322" i="2"/>
  <c r="AE289" i="2"/>
  <c r="AF289" i="2"/>
  <c r="AE219" i="2"/>
  <c r="AF219" i="2"/>
  <c r="AE255" i="2"/>
  <c r="AF255" i="2"/>
  <c r="AE29" i="2"/>
  <c r="AF29" i="2"/>
  <c r="AE78" i="2"/>
  <c r="AF78" i="2"/>
  <c r="AE98" i="2"/>
  <c r="AF98" i="2"/>
  <c r="AE228" i="2"/>
  <c r="AF228" i="2"/>
  <c r="AE136" i="2"/>
  <c r="AF136" i="2"/>
  <c r="AE357" i="2"/>
  <c r="AF357" i="2"/>
  <c r="AE373" i="2"/>
  <c r="AF373" i="2"/>
  <c r="AE211" i="2"/>
  <c r="AF211" i="2"/>
  <c r="AE233" i="2"/>
  <c r="AF233" i="2"/>
  <c r="AE37" i="2"/>
  <c r="AF37" i="2"/>
  <c r="AE282" i="2"/>
  <c r="AF282" i="2"/>
  <c r="AE77" i="2"/>
  <c r="AF77" i="2"/>
  <c r="AE95" i="2"/>
  <c r="AF95" i="2"/>
  <c r="AE379" i="2"/>
  <c r="AF379" i="2"/>
  <c r="AE391" i="2"/>
  <c r="AF391" i="2"/>
  <c r="AE39" i="2"/>
  <c r="AF39" i="2"/>
  <c r="AE113" i="2"/>
  <c r="AF113" i="2"/>
  <c r="AE33" i="2"/>
  <c r="AF33" i="2"/>
  <c r="AE229" i="2"/>
  <c r="AF229" i="2"/>
  <c r="AE13" i="2"/>
  <c r="AF13" i="2"/>
  <c r="AE84" i="2"/>
  <c r="AF84" i="2"/>
  <c r="AE131" i="2"/>
  <c r="AF131" i="2"/>
  <c r="I90" i="2"/>
  <c r="M90" i="2" s="1"/>
  <c r="AE58" i="2"/>
  <c r="AF58" i="2"/>
  <c r="AE53" i="2"/>
  <c r="AF53" i="2"/>
  <c r="AE321" i="2"/>
  <c r="AF321" i="2"/>
  <c r="AE353" i="2"/>
  <c r="AF353" i="2"/>
  <c r="AE293" i="2"/>
  <c r="AF293" i="2"/>
  <c r="J245" i="2"/>
  <c r="N245" i="2" s="1"/>
  <c r="AE245" i="2"/>
  <c r="AF245" i="2"/>
  <c r="AE124" i="2"/>
  <c r="AF124" i="2"/>
  <c r="J211" i="2"/>
  <c r="N211" i="2" s="1"/>
  <c r="AE110" i="2"/>
  <c r="AF110" i="2"/>
  <c r="AE27" i="2"/>
  <c r="AF27" i="2"/>
  <c r="AE395" i="2"/>
  <c r="AF395" i="2"/>
  <c r="AE361" i="2"/>
  <c r="AF361" i="2"/>
  <c r="AE265" i="2"/>
  <c r="AF265" i="2"/>
  <c r="AE31" i="2"/>
  <c r="AF31" i="2"/>
  <c r="AE273" i="2"/>
  <c r="AF273" i="2"/>
  <c r="AE243" i="2"/>
  <c r="AF243" i="2"/>
  <c r="AE396" i="2"/>
  <c r="AF396" i="2"/>
  <c r="AE235" i="2"/>
  <c r="AF235" i="2"/>
  <c r="AE76" i="2"/>
  <c r="AF76" i="2"/>
  <c r="AE309" i="2"/>
  <c r="AF309" i="2"/>
  <c r="AE91" i="2"/>
  <c r="AF91" i="2"/>
  <c r="AE369" i="2"/>
  <c r="AF369" i="2"/>
  <c r="AE269" i="2"/>
  <c r="AF269" i="2"/>
  <c r="AE111" i="2"/>
  <c r="AF111" i="2"/>
  <c r="AE171" i="2"/>
  <c r="AF171" i="2"/>
  <c r="AE107" i="2"/>
  <c r="AF107" i="2"/>
  <c r="Z397" i="2"/>
  <c r="AE261" i="2"/>
  <c r="AF261" i="2"/>
  <c r="AE313" i="2"/>
  <c r="AF313" i="2"/>
  <c r="AE187" i="2"/>
  <c r="AF187" i="2"/>
  <c r="AE40" i="2"/>
  <c r="AF40" i="2"/>
  <c r="AE75" i="2"/>
  <c r="AF75" i="2"/>
  <c r="AE409" i="2"/>
  <c r="AF409" i="2"/>
  <c r="AE81" i="2"/>
  <c r="AF81" i="2"/>
  <c r="AE69" i="2"/>
  <c r="AF69" i="2"/>
  <c r="AE23" i="2"/>
  <c r="AF23" i="2"/>
  <c r="AE257" i="2"/>
  <c r="AF257" i="2"/>
  <c r="AE294" i="2"/>
  <c r="AF294" i="2"/>
  <c r="AE47" i="2"/>
  <c r="AF47" i="2"/>
  <c r="AE244" i="2"/>
  <c r="AF244" i="2"/>
  <c r="AE196" i="2"/>
  <c r="AF196" i="2"/>
  <c r="AE297" i="2"/>
  <c r="AF297" i="2"/>
  <c r="AE51" i="2"/>
  <c r="AF51" i="2"/>
  <c r="AE143" i="2"/>
  <c r="AF143" i="2"/>
  <c r="AE68" i="2"/>
  <c r="AF68" i="2"/>
  <c r="AE121" i="2"/>
  <c r="AF121" i="2"/>
  <c r="AE223" i="2"/>
  <c r="AF223" i="2"/>
  <c r="AE82" i="2"/>
  <c r="AF82" i="2"/>
  <c r="AE46" i="2"/>
  <c r="AF46" i="2"/>
  <c r="AE15" i="2"/>
  <c r="AF15" i="2"/>
  <c r="AE258" i="2"/>
  <c r="AF258" i="2"/>
  <c r="AE150" i="2"/>
  <c r="AF150" i="2"/>
  <c r="AE278" i="2"/>
  <c r="AF278" i="2"/>
  <c r="AE266" i="2"/>
  <c r="AF266" i="2"/>
  <c r="AF2" i="2"/>
  <c r="AE2" i="2"/>
  <c r="AE207" i="2"/>
  <c r="AF207" i="2"/>
  <c r="AE178" i="2"/>
  <c r="AF178" i="2"/>
  <c r="AE43" i="2"/>
  <c r="AF43" i="2"/>
  <c r="AE231" i="2"/>
  <c r="AF231" i="2"/>
  <c r="AE57" i="2"/>
  <c r="AF57" i="2"/>
  <c r="AE109" i="2"/>
  <c r="AF109" i="2"/>
  <c r="AE227" i="2"/>
  <c r="AF227" i="2"/>
  <c r="AE341" i="2"/>
  <c r="AF341" i="2"/>
  <c r="AE19" i="2"/>
  <c r="AF19" i="2"/>
  <c r="AE405" i="2"/>
  <c r="AF405" i="2"/>
  <c r="AE41" i="2"/>
  <c r="AF41" i="2"/>
  <c r="AE203" i="2"/>
  <c r="AF203" i="2"/>
  <c r="AE158" i="2"/>
  <c r="AF158" i="2"/>
  <c r="AE270" i="2"/>
  <c r="AF270" i="2"/>
  <c r="AE61" i="2"/>
  <c r="AF61" i="2"/>
  <c r="AE181" i="2"/>
  <c r="AF181" i="2"/>
  <c r="AE142" i="2"/>
  <c r="AF142" i="2"/>
  <c r="AE285" i="2"/>
  <c r="AF285" i="2"/>
  <c r="AE374" i="2"/>
  <c r="AF374" i="2"/>
  <c r="AE200" i="2"/>
  <c r="AF200" i="2"/>
  <c r="AE389" i="2"/>
  <c r="AF389" i="2"/>
  <c r="AE365" i="2"/>
  <c r="AF365" i="2"/>
  <c r="AE135" i="2"/>
  <c r="AF135" i="2"/>
  <c r="AE170" i="2"/>
  <c r="AF170" i="2"/>
  <c r="AE35" i="2"/>
  <c r="AF35" i="2"/>
  <c r="AE122" i="2"/>
  <c r="AF122" i="2"/>
  <c r="AE388" i="2"/>
  <c r="AF388" i="2"/>
  <c r="I368" i="2"/>
  <c r="M368" i="2" s="1"/>
  <c r="AE368" i="2"/>
  <c r="AF368" i="2"/>
  <c r="S146" i="2"/>
  <c r="AE146" i="2"/>
  <c r="AF146" i="2"/>
  <c r="AE166" i="2"/>
  <c r="AF166" i="2"/>
  <c r="AE247" i="2"/>
  <c r="AF247" i="2"/>
  <c r="AE134" i="2"/>
  <c r="AF134" i="2"/>
  <c r="AE281" i="2"/>
  <c r="AF281" i="2"/>
  <c r="AE17" i="2"/>
  <c r="AF17" i="2"/>
  <c r="AE337" i="2"/>
  <c r="AF337" i="2"/>
  <c r="AE65" i="2"/>
  <c r="AF65" i="2"/>
  <c r="AE212" i="2"/>
  <c r="AF212" i="2"/>
  <c r="AE317" i="2"/>
  <c r="AF317" i="2"/>
  <c r="AE195" i="2"/>
  <c r="AF195" i="2"/>
  <c r="AE71" i="2"/>
  <c r="AF71" i="2"/>
  <c r="AE9" i="2"/>
  <c r="AF9" i="2"/>
  <c r="AE5" i="2"/>
  <c r="AF5" i="2"/>
  <c r="AE21" i="2"/>
  <c r="AF21" i="2"/>
  <c r="AE138" i="2"/>
  <c r="AF138" i="2"/>
  <c r="AE413" i="2"/>
  <c r="AF413" i="2"/>
  <c r="AE381" i="2"/>
  <c r="AF381" i="2"/>
  <c r="AE236" i="2"/>
  <c r="AF236" i="2"/>
  <c r="AE325" i="2"/>
  <c r="AF325" i="2"/>
  <c r="AE160" i="2"/>
  <c r="AF160" i="2"/>
  <c r="AE349" i="2"/>
  <c r="AF349" i="2"/>
  <c r="AE80" i="2"/>
  <c r="AF80" i="2"/>
  <c r="I146" i="2"/>
  <c r="M146" i="2" s="1"/>
  <c r="S368" i="2"/>
  <c r="T146" i="2"/>
  <c r="J25" i="2"/>
  <c r="N25" i="2" s="1"/>
  <c r="J368" i="2"/>
  <c r="N368" i="2" s="1"/>
  <c r="Y41" i="2"/>
  <c r="Z41" i="2"/>
  <c r="Y270" i="2"/>
  <c r="Z270" i="2"/>
  <c r="Y415" i="2"/>
  <c r="Z415" i="2"/>
  <c r="Y49" i="2"/>
  <c r="Z49" i="2"/>
  <c r="Y374" i="2"/>
  <c r="Z374" i="2"/>
  <c r="Y417" i="2"/>
  <c r="Z417" i="2"/>
  <c r="Y57" i="2"/>
  <c r="Z57" i="2"/>
  <c r="Y231" i="2"/>
  <c r="Z231" i="2"/>
  <c r="Y15" i="2"/>
  <c r="Z15" i="2"/>
  <c r="Y46" i="2"/>
  <c r="Z46" i="2"/>
  <c r="Y109" i="2"/>
  <c r="Z109" i="2"/>
  <c r="Y277" i="2"/>
  <c r="Z277" i="2"/>
  <c r="Y258" i="2"/>
  <c r="Z258" i="2"/>
  <c r="Z48" i="2"/>
  <c r="Y48" i="2"/>
  <c r="Y227" i="2"/>
  <c r="Z227" i="2"/>
  <c r="Y239" i="2"/>
  <c r="Z239" i="2"/>
  <c r="Y341" i="2"/>
  <c r="Z341" i="2"/>
  <c r="Y126" i="2"/>
  <c r="Z126" i="2"/>
  <c r="Y150" i="2"/>
  <c r="Z150" i="2"/>
  <c r="Y114" i="2"/>
  <c r="Z114" i="2"/>
  <c r="I49" i="2"/>
  <c r="M49" i="2" s="1"/>
  <c r="Y333" i="2"/>
  <c r="Z333" i="2"/>
  <c r="Y78" i="2"/>
  <c r="Z78" i="2"/>
  <c r="Y373" i="2"/>
  <c r="Z373" i="2"/>
  <c r="Y269" i="2"/>
  <c r="Z269" i="2"/>
  <c r="Y111" i="2"/>
  <c r="Z111" i="2"/>
  <c r="Z228" i="2"/>
  <c r="Y228" i="2"/>
  <c r="Y223" i="2"/>
  <c r="Z223" i="2"/>
  <c r="Y136" i="2"/>
  <c r="Z136" i="2"/>
  <c r="Y207" i="2"/>
  <c r="Z207" i="2"/>
  <c r="Y203" i="2"/>
  <c r="Z203" i="2"/>
  <c r="Z338" i="2"/>
  <c r="Y338" i="2"/>
  <c r="Y365" i="2"/>
  <c r="Z365" i="2"/>
  <c r="Y127" i="2"/>
  <c r="Z127" i="2"/>
  <c r="Y247" i="2"/>
  <c r="Z247" i="2"/>
  <c r="Y361" i="2"/>
  <c r="Z361" i="2"/>
  <c r="Y135" i="2"/>
  <c r="Z135" i="2"/>
  <c r="Y301" i="2"/>
  <c r="Z301" i="2"/>
  <c r="Y134" i="2"/>
  <c r="Z134" i="2"/>
  <c r="Y329" i="2"/>
  <c r="Z329" i="2"/>
  <c r="Y170" i="2"/>
  <c r="Z170" i="2"/>
  <c r="Y163" i="2"/>
  <c r="Z163" i="2"/>
  <c r="Y281" i="2"/>
  <c r="Z281" i="2"/>
  <c r="Y42" i="2"/>
  <c r="Z42" i="2"/>
  <c r="Y17" i="2"/>
  <c r="Z17" i="2"/>
  <c r="Y369" i="2"/>
  <c r="Z369" i="2"/>
  <c r="Y188" i="2"/>
  <c r="Z188" i="2"/>
  <c r="Y212" i="2"/>
  <c r="Z212" i="2"/>
  <c r="Z278" i="2"/>
  <c r="Y278" i="2"/>
  <c r="Y345" i="2"/>
  <c r="Z345" i="2"/>
  <c r="Y171" i="2"/>
  <c r="Z171" i="2"/>
  <c r="Y215" i="2"/>
  <c r="Z215" i="2"/>
  <c r="Y107" i="2"/>
  <c r="Z107" i="2"/>
  <c r="Z80" i="2"/>
  <c r="Y80" i="2"/>
  <c r="Y368" i="2"/>
  <c r="Z368" i="2"/>
  <c r="Y146" i="2"/>
  <c r="Z146" i="2"/>
  <c r="Y405" i="2"/>
  <c r="Z405" i="2"/>
  <c r="Y224" i="2"/>
  <c r="Z224" i="2"/>
  <c r="Y102" i="2"/>
  <c r="Z102" i="2"/>
  <c r="Y195" i="2"/>
  <c r="Z195" i="2"/>
  <c r="Y9" i="2"/>
  <c r="Z9" i="2"/>
  <c r="Y379" i="2"/>
  <c r="Z379" i="2"/>
  <c r="Y297" i="2"/>
  <c r="Z297" i="2"/>
  <c r="Y199" i="2"/>
  <c r="Z199" i="2"/>
  <c r="Y128" i="2"/>
  <c r="Z128" i="2"/>
  <c r="Y106" i="2"/>
  <c r="Z106" i="2"/>
  <c r="Y160" i="2"/>
  <c r="Z160" i="2"/>
  <c r="Y115" i="2"/>
  <c r="Z115" i="2"/>
  <c r="Y142" i="2"/>
  <c r="Z142" i="2"/>
  <c r="Y27" i="2"/>
  <c r="Z27" i="2"/>
  <c r="Y143" i="2"/>
  <c r="Z143" i="2"/>
  <c r="Y282" i="2"/>
  <c r="Z282" i="2"/>
  <c r="Z68" i="2"/>
  <c r="Y68" i="2"/>
  <c r="Y77" i="2"/>
  <c r="Z77" i="2"/>
  <c r="Y94" i="2"/>
  <c r="Z94" i="2"/>
  <c r="Y293" i="2"/>
  <c r="Z293" i="2"/>
  <c r="Y317" i="2"/>
  <c r="Z317" i="2"/>
  <c r="Y139" i="2"/>
  <c r="Z139" i="2"/>
  <c r="Y162" i="2"/>
  <c r="Z162" i="2"/>
  <c r="Y138" i="2"/>
  <c r="Z138" i="2"/>
  <c r="Y261" i="2"/>
  <c r="Z261" i="2"/>
  <c r="Y87" i="2"/>
  <c r="Z87" i="2"/>
  <c r="Y178" i="2"/>
  <c r="Z178" i="2"/>
  <c r="Y419" i="2"/>
  <c r="Z419" i="2"/>
  <c r="Z398" i="2"/>
  <c r="Y398" i="2"/>
  <c r="Z322" i="2"/>
  <c r="Y322" i="2"/>
  <c r="Z290" i="2"/>
  <c r="Y290" i="2"/>
  <c r="Y289" i="2"/>
  <c r="Z289" i="2"/>
  <c r="Y140" i="2"/>
  <c r="Z140" i="2"/>
  <c r="Y219" i="2"/>
  <c r="Z219" i="2"/>
  <c r="Y155" i="2"/>
  <c r="Z155" i="2"/>
  <c r="Y255" i="2"/>
  <c r="Z255" i="2"/>
  <c r="Y200" i="2"/>
  <c r="Z200" i="2"/>
  <c r="Y29" i="2"/>
  <c r="Z29" i="2"/>
  <c r="Y19" i="2"/>
  <c r="Z19" i="2"/>
  <c r="Y52" i="2"/>
  <c r="Z52" i="2"/>
  <c r="Y98" i="2"/>
  <c r="Z98" i="2"/>
  <c r="Y124" i="2"/>
  <c r="Z124" i="2"/>
  <c r="Y99" i="2"/>
  <c r="Z99" i="2"/>
  <c r="Y122" i="2"/>
  <c r="Z122" i="2"/>
  <c r="Y151" i="2"/>
  <c r="Z151" i="2"/>
  <c r="Y266" i="2"/>
  <c r="Z266" i="2"/>
  <c r="Y118" i="2"/>
  <c r="Z118" i="2"/>
  <c r="Y2" i="2"/>
  <c r="Z2" i="2"/>
  <c r="Y211" i="2"/>
  <c r="Z211" i="2"/>
  <c r="Y40" i="2"/>
  <c r="Z40" i="2"/>
  <c r="Y61" i="2"/>
  <c r="Z61" i="2"/>
  <c r="Y313" i="2"/>
  <c r="Z313" i="2"/>
  <c r="Y25" i="2"/>
  <c r="Z25" i="2"/>
  <c r="Y75" i="2"/>
  <c r="Z75" i="2"/>
  <c r="Y265" i="2"/>
  <c r="Z265" i="2"/>
  <c r="Y409" i="2"/>
  <c r="Z409" i="2"/>
  <c r="Y21" i="2"/>
  <c r="Z21" i="2"/>
  <c r="Y254" i="2"/>
  <c r="Z254" i="2"/>
  <c r="Y391" i="2"/>
  <c r="Z391" i="2"/>
  <c r="Y233" i="2"/>
  <c r="Z233" i="2"/>
  <c r="Y39" i="2"/>
  <c r="Z39" i="2"/>
  <c r="Y166" i="2"/>
  <c r="Z166" i="2"/>
  <c r="Y113" i="2"/>
  <c r="Z113" i="2"/>
  <c r="Y119" i="2"/>
  <c r="Z119" i="2"/>
  <c r="Y33" i="2"/>
  <c r="Z33" i="2"/>
  <c r="Y72" i="2"/>
  <c r="Z72" i="2"/>
  <c r="Y229" i="2"/>
  <c r="Z229" i="2"/>
  <c r="Z132" i="2"/>
  <c r="Y132" i="2"/>
  <c r="Y13" i="2"/>
  <c r="Z13" i="2"/>
  <c r="Y43" i="2"/>
  <c r="Z43" i="2"/>
  <c r="Y84" i="2"/>
  <c r="Z84" i="2"/>
  <c r="Y389" i="2"/>
  <c r="Z389" i="2"/>
  <c r="Y131" i="2"/>
  <c r="Z131" i="2"/>
  <c r="Y274" i="2"/>
  <c r="Z274" i="2"/>
  <c r="J282" i="2"/>
  <c r="N282" i="2" s="1"/>
  <c r="Y58" i="2"/>
  <c r="Z58" i="2"/>
  <c r="Y11" i="2"/>
  <c r="Z11" i="2"/>
  <c r="Z314" i="2"/>
  <c r="Y314" i="2"/>
  <c r="Y285" i="2"/>
  <c r="Z285" i="2"/>
  <c r="Y90" i="2"/>
  <c r="Z90" i="2"/>
  <c r="Y147" i="2"/>
  <c r="Z147" i="2"/>
  <c r="Y123" i="2"/>
  <c r="Z123" i="2"/>
  <c r="Y245" i="2"/>
  <c r="Z245" i="2"/>
  <c r="Y117" i="2"/>
  <c r="Z117" i="2"/>
  <c r="Y71" i="2"/>
  <c r="Z71" i="2"/>
  <c r="Y5" i="2"/>
  <c r="Z5" i="2"/>
  <c r="Y413" i="2"/>
  <c r="Z413" i="2"/>
  <c r="Y81" i="2"/>
  <c r="Z81" i="2"/>
  <c r="Y217" i="2"/>
  <c r="Z217" i="2"/>
  <c r="Y31" i="2"/>
  <c r="Z31" i="2"/>
  <c r="Y130" i="2"/>
  <c r="Z130" i="2"/>
  <c r="Y273" i="2"/>
  <c r="Z273" i="2"/>
  <c r="Y250" i="2"/>
  <c r="Z250" i="2"/>
  <c r="Y243" i="2"/>
  <c r="Z243" i="2"/>
  <c r="Y64" i="2"/>
  <c r="Z64" i="2"/>
  <c r="Y396" i="2"/>
  <c r="Z396" i="2"/>
  <c r="Y213" i="2"/>
  <c r="Z213" i="2"/>
  <c r="Y235" i="2"/>
  <c r="Z235" i="2"/>
  <c r="Y387" i="2"/>
  <c r="Z387" i="2"/>
  <c r="Y76" i="2"/>
  <c r="Z76" i="2"/>
  <c r="Y305" i="2"/>
  <c r="Z305" i="2"/>
  <c r="Y309" i="2"/>
  <c r="Z309" i="2"/>
  <c r="Y91" i="2"/>
  <c r="Z91" i="2"/>
  <c r="I245" i="2"/>
  <c r="M245" i="2" s="1"/>
  <c r="Y337" i="2"/>
  <c r="Z337" i="2"/>
  <c r="Y186" i="2"/>
  <c r="Z186" i="2"/>
  <c r="Y65" i="2"/>
  <c r="Z65" i="2"/>
  <c r="Y35" i="2"/>
  <c r="Z35" i="2"/>
  <c r="I282" i="2"/>
  <c r="M282" i="2" s="1"/>
  <c r="I68" i="2"/>
  <c r="M68" i="2" s="1"/>
  <c r="Y401" i="2"/>
  <c r="Z401" i="2"/>
  <c r="Y388" i="2"/>
  <c r="Z388" i="2"/>
  <c r="Y60" i="2"/>
  <c r="Z60" i="2"/>
  <c r="Y395" i="2"/>
  <c r="Z395" i="2"/>
  <c r="Y158" i="2"/>
  <c r="Z158" i="2"/>
  <c r="Y181" i="2"/>
  <c r="Z181" i="2"/>
  <c r="Y51" i="2"/>
  <c r="Z51" i="2"/>
  <c r="Y95" i="2"/>
  <c r="Z95" i="2"/>
  <c r="Y69" i="2"/>
  <c r="Z69" i="2"/>
  <c r="Y251" i="2"/>
  <c r="Z251" i="2"/>
  <c r="Y23" i="2"/>
  <c r="Z23" i="2"/>
  <c r="Y82" i="2"/>
  <c r="Z82" i="2"/>
  <c r="Y257" i="2"/>
  <c r="Z257" i="2"/>
  <c r="Y110" i="2"/>
  <c r="Z110" i="2"/>
  <c r="Z294" i="2"/>
  <c r="Y294" i="2"/>
  <c r="Y56" i="2"/>
  <c r="Z56" i="2"/>
  <c r="Y47" i="2"/>
  <c r="Z47" i="2"/>
  <c r="Y37" i="2"/>
  <c r="Z37" i="2"/>
  <c r="Y244" i="2"/>
  <c r="Z244" i="2"/>
  <c r="Y187" i="2"/>
  <c r="Z187" i="2"/>
  <c r="Z196" i="2"/>
  <c r="Y196" i="2"/>
  <c r="Y190" i="2"/>
  <c r="Z190" i="2"/>
  <c r="J49" i="2"/>
  <c r="N49" i="2" s="1"/>
  <c r="Y381" i="2"/>
  <c r="Z381" i="2"/>
  <c r="Y103" i="2"/>
  <c r="Z103" i="2"/>
  <c r="Y154" i="2"/>
  <c r="Z154" i="2"/>
  <c r="Y236" i="2"/>
  <c r="Z236" i="2"/>
  <c r="Y325" i="2"/>
  <c r="Z325" i="2"/>
  <c r="Y53" i="2"/>
  <c r="Z53" i="2"/>
  <c r="Y321" i="2"/>
  <c r="Z321" i="2"/>
  <c r="Y353" i="2"/>
  <c r="Z353" i="2"/>
  <c r="Y182" i="2"/>
  <c r="Z182" i="2"/>
  <c r="Y349" i="2"/>
  <c r="Z349" i="2"/>
  <c r="Y159" i="2"/>
  <c r="Z159" i="2"/>
  <c r="S207" i="2"/>
  <c r="Y121" i="2"/>
  <c r="Z121" i="2"/>
  <c r="I159" i="2"/>
  <c r="M159" i="2" s="1"/>
  <c r="I345" i="2"/>
  <c r="M345" i="2" s="1"/>
  <c r="I171" i="2"/>
  <c r="M171" i="2" s="1"/>
  <c r="I215" i="2"/>
  <c r="M215" i="2" s="1"/>
  <c r="J107" i="2"/>
  <c r="N107" i="2" s="1"/>
  <c r="I143" i="2"/>
  <c r="M143" i="2" s="1"/>
  <c r="J68" i="2"/>
  <c r="N68" i="2" s="1"/>
  <c r="T374" i="2"/>
  <c r="J374" i="2"/>
  <c r="N374" i="2" s="1"/>
  <c r="J2" i="2"/>
  <c r="N2" i="2" s="1"/>
  <c r="T2" i="2"/>
  <c r="S2" i="2"/>
  <c r="S374" i="2"/>
  <c r="I374" i="2"/>
  <c r="M374" i="2" s="1"/>
  <c r="J345" i="2"/>
  <c r="N345" i="2" s="1"/>
  <c r="J171" i="2"/>
  <c r="N171" i="2" s="1"/>
  <c r="J215" i="2"/>
  <c r="N215" i="2" s="1"/>
  <c r="S365" i="2"/>
  <c r="T365" i="2"/>
  <c r="S33" i="2"/>
  <c r="T33" i="2"/>
  <c r="S244" i="2"/>
  <c r="T244" i="2"/>
  <c r="S154" i="2"/>
  <c r="T154" i="2"/>
  <c r="T159" i="2"/>
  <c r="S159" i="2"/>
  <c r="S317" i="2"/>
  <c r="T317" i="2"/>
  <c r="T95" i="2"/>
  <c r="S95" i="2"/>
  <c r="S257" i="2"/>
  <c r="T257" i="2"/>
  <c r="S398" i="2"/>
  <c r="T398" i="2"/>
  <c r="S134" i="2"/>
  <c r="T134" i="2"/>
  <c r="S409" i="2"/>
  <c r="T409" i="2"/>
  <c r="S150" i="2"/>
  <c r="T150" i="2"/>
  <c r="S200" i="2"/>
  <c r="T200" i="2"/>
  <c r="S413" i="2"/>
  <c r="T413" i="2"/>
  <c r="S333" i="2"/>
  <c r="T333" i="2"/>
  <c r="S78" i="2"/>
  <c r="T78" i="2"/>
  <c r="S65" i="2"/>
  <c r="T65" i="2"/>
  <c r="T35" i="2"/>
  <c r="S35" i="2"/>
  <c r="S122" i="2"/>
  <c r="T122" i="2"/>
  <c r="I228" i="2"/>
  <c r="M228" i="2" s="1"/>
  <c r="S228" i="2"/>
  <c r="T228" i="2"/>
  <c r="I223" i="2"/>
  <c r="M223" i="2" s="1"/>
  <c r="T223" i="2"/>
  <c r="S223" i="2"/>
  <c r="S136" i="2"/>
  <c r="T136" i="2"/>
  <c r="S77" i="2"/>
  <c r="T77" i="2"/>
  <c r="S162" i="2"/>
  <c r="T162" i="2"/>
  <c r="S236" i="2"/>
  <c r="T236" i="2"/>
  <c r="T11" i="2"/>
  <c r="S11" i="2"/>
  <c r="S349" i="2"/>
  <c r="T349" i="2"/>
  <c r="S261" i="2"/>
  <c r="T261" i="2"/>
  <c r="T195" i="2"/>
  <c r="S195" i="2"/>
  <c r="T119" i="2"/>
  <c r="S119" i="2"/>
  <c r="S301" i="2"/>
  <c r="T301" i="2"/>
  <c r="T243" i="2"/>
  <c r="S243" i="2"/>
  <c r="S56" i="2"/>
  <c r="T56" i="2"/>
  <c r="T227" i="2"/>
  <c r="S227" i="2"/>
  <c r="S140" i="2"/>
  <c r="T140" i="2"/>
  <c r="T239" i="2"/>
  <c r="S239" i="2"/>
  <c r="T219" i="2"/>
  <c r="S219" i="2"/>
  <c r="S341" i="2"/>
  <c r="T341" i="2"/>
  <c r="T155" i="2"/>
  <c r="S155" i="2"/>
  <c r="S126" i="2"/>
  <c r="T126" i="2"/>
  <c r="T255" i="2"/>
  <c r="S255" i="2"/>
  <c r="S29" i="2"/>
  <c r="T29" i="2"/>
  <c r="S415" i="2"/>
  <c r="T415" i="2"/>
  <c r="S325" i="2"/>
  <c r="T325" i="2"/>
  <c r="S53" i="2"/>
  <c r="T53" i="2"/>
  <c r="S321" i="2"/>
  <c r="T321" i="2"/>
  <c r="S293" i="2"/>
  <c r="T293" i="2"/>
  <c r="S25" i="2"/>
  <c r="T25" i="2"/>
  <c r="S245" i="2"/>
  <c r="T245" i="2"/>
  <c r="S80" i="2"/>
  <c r="T80" i="2"/>
  <c r="T247" i="2"/>
  <c r="S247" i="2"/>
  <c r="S21" i="2"/>
  <c r="T21" i="2"/>
  <c r="S142" i="2"/>
  <c r="T142" i="2"/>
  <c r="S254" i="2"/>
  <c r="T254" i="2"/>
  <c r="T87" i="2"/>
  <c r="S87" i="2"/>
  <c r="S40" i="2"/>
  <c r="T40" i="2"/>
  <c r="S417" i="2"/>
  <c r="T417" i="2"/>
  <c r="S391" i="2"/>
  <c r="T391" i="2"/>
  <c r="S233" i="2"/>
  <c r="T233" i="2"/>
  <c r="T39" i="2"/>
  <c r="S39" i="2"/>
  <c r="S178" i="2"/>
  <c r="T178" i="2"/>
  <c r="S361" i="2"/>
  <c r="T361" i="2"/>
  <c r="S109" i="2"/>
  <c r="T109" i="2"/>
  <c r="S9" i="2"/>
  <c r="T9" i="2"/>
  <c r="S289" i="2"/>
  <c r="T289" i="2"/>
  <c r="S389" i="2"/>
  <c r="T389" i="2"/>
  <c r="T131" i="2"/>
  <c r="S131" i="2"/>
  <c r="S369" i="2"/>
  <c r="T369" i="2"/>
  <c r="S188" i="2"/>
  <c r="T188" i="2"/>
  <c r="S373" i="2"/>
  <c r="T373" i="2"/>
  <c r="S269" i="2"/>
  <c r="T269" i="2"/>
  <c r="S345" i="2"/>
  <c r="T345" i="2"/>
  <c r="T171" i="2"/>
  <c r="S171" i="2"/>
  <c r="T215" i="2"/>
  <c r="S215" i="2"/>
  <c r="T107" i="2"/>
  <c r="S107" i="2"/>
  <c r="T127" i="2"/>
  <c r="S127" i="2"/>
  <c r="T47" i="2"/>
  <c r="S47" i="2"/>
  <c r="S379" i="2"/>
  <c r="T379" i="2"/>
  <c r="S182" i="2"/>
  <c r="T182" i="2"/>
  <c r="S217" i="2"/>
  <c r="T217" i="2"/>
  <c r="S166" i="2"/>
  <c r="T166" i="2"/>
  <c r="T203" i="2"/>
  <c r="S203" i="2"/>
  <c r="T139" i="2"/>
  <c r="S139" i="2"/>
  <c r="S48" i="2"/>
  <c r="T48" i="2"/>
  <c r="S132" i="2"/>
  <c r="T132" i="2"/>
  <c r="S13" i="2"/>
  <c r="T13" i="2"/>
  <c r="S61" i="2"/>
  <c r="T61" i="2"/>
  <c r="T43" i="2"/>
  <c r="S43" i="2"/>
  <c r="S94" i="2"/>
  <c r="T94" i="2"/>
  <c r="S84" i="2"/>
  <c r="T84" i="2"/>
  <c r="S181" i="2"/>
  <c r="T181" i="2"/>
  <c r="S305" i="2"/>
  <c r="T305" i="2"/>
  <c r="S309" i="2"/>
  <c r="T309" i="2"/>
  <c r="T91" i="2"/>
  <c r="S91" i="2"/>
  <c r="S297" i="2"/>
  <c r="T297" i="2"/>
  <c r="T199" i="2"/>
  <c r="S199" i="2"/>
  <c r="S128" i="2"/>
  <c r="T128" i="2"/>
  <c r="S313" i="2"/>
  <c r="T313" i="2"/>
  <c r="S353" i="2"/>
  <c r="T353" i="2"/>
  <c r="T27" i="2"/>
  <c r="S27" i="2"/>
  <c r="T143" i="2"/>
  <c r="S143" i="2"/>
  <c r="S282" i="2"/>
  <c r="T282" i="2"/>
  <c r="S68" i="2"/>
  <c r="T68" i="2"/>
  <c r="S273" i="2"/>
  <c r="T273" i="2"/>
  <c r="S37" i="2"/>
  <c r="T37" i="2"/>
  <c r="T103" i="2"/>
  <c r="S103" i="2"/>
  <c r="S395" i="2"/>
  <c r="T395" i="2"/>
  <c r="T31" i="2"/>
  <c r="S31" i="2"/>
  <c r="S265" i="2"/>
  <c r="T265" i="2"/>
  <c r="S250" i="2"/>
  <c r="T250" i="2"/>
  <c r="S294" i="2"/>
  <c r="T294" i="2"/>
  <c r="S270" i="2"/>
  <c r="T270" i="2"/>
  <c r="T123" i="2"/>
  <c r="S123" i="2"/>
  <c r="S69" i="2"/>
  <c r="T69" i="2"/>
  <c r="T251" i="2"/>
  <c r="S251" i="2"/>
  <c r="T23" i="2"/>
  <c r="S23" i="2"/>
  <c r="S130" i="2"/>
  <c r="T130" i="2"/>
  <c r="S419" i="2"/>
  <c r="T419" i="2"/>
  <c r="T135" i="2"/>
  <c r="S135" i="2"/>
  <c r="S110" i="2"/>
  <c r="T110" i="2"/>
  <c r="S290" i="2"/>
  <c r="T290" i="2"/>
  <c r="S224" i="2"/>
  <c r="T224" i="2"/>
  <c r="S229" i="2"/>
  <c r="T229" i="2"/>
  <c r="S76" i="2"/>
  <c r="T76" i="2"/>
  <c r="S17" i="2"/>
  <c r="T17" i="2"/>
  <c r="S190" i="2"/>
  <c r="T190" i="2"/>
  <c r="T19" i="2"/>
  <c r="S19" i="2"/>
  <c r="S52" i="2"/>
  <c r="T52" i="2"/>
  <c r="S212" i="2"/>
  <c r="T212" i="2"/>
  <c r="T111" i="2"/>
  <c r="S111" i="2"/>
  <c r="J143" i="2"/>
  <c r="N143" i="2" s="1"/>
  <c r="T151" i="2"/>
  <c r="S151" i="2"/>
  <c r="S266" i="2"/>
  <c r="T266" i="2"/>
  <c r="S118" i="2"/>
  <c r="T118" i="2"/>
  <c r="S49" i="2"/>
  <c r="T49" i="2"/>
  <c r="S46" i="2"/>
  <c r="T46" i="2"/>
  <c r="S5" i="2"/>
  <c r="T5" i="2"/>
  <c r="S381" i="2"/>
  <c r="T381" i="2"/>
  <c r="S58" i="2"/>
  <c r="T58" i="2"/>
  <c r="S81" i="2"/>
  <c r="T81" i="2"/>
  <c r="S57" i="2"/>
  <c r="T57" i="2"/>
  <c r="T15" i="2"/>
  <c r="S15" i="2"/>
  <c r="S82" i="2"/>
  <c r="T82" i="2"/>
  <c r="S277" i="2"/>
  <c r="T277" i="2"/>
  <c r="S322" i="2"/>
  <c r="T322" i="2"/>
  <c r="S258" i="2"/>
  <c r="T258" i="2"/>
  <c r="S170" i="2"/>
  <c r="T170" i="2"/>
  <c r="S213" i="2"/>
  <c r="T213" i="2"/>
  <c r="T163" i="2"/>
  <c r="S163" i="2"/>
  <c r="T235" i="2"/>
  <c r="S235" i="2"/>
  <c r="S281" i="2"/>
  <c r="T281" i="2"/>
  <c r="S387" i="2"/>
  <c r="T387" i="2"/>
  <c r="S114" i="2"/>
  <c r="T114" i="2"/>
  <c r="S274" i="2"/>
  <c r="T274" i="2"/>
  <c r="J182" i="2"/>
  <c r="N182" i="2" s="1"/>
  <c r="J349" i="2"/>
  <c r="N349" i="2" s="1"/>
  <c r="S106" i="2"/>
  <c r="T106" i="2"/>
  <c r="S160" i="2"/>
  <c r="T160" i="2"/>
  <c r="T115" i="2"/>
  <c r="S115" i="2"/>
  <c r="T51" i="2"/>
  <c r="S51" i="2"/>
  <c r="S314" i="2"/>
  <c r="T314" i="2"/>
  <c r="S285" i="2"/>
  <c r="T285" i="2"/>
  <c r="S90" i="2"/>
  <c r="T90" i="2"/>
  <c r="T75" i="2"/>
  <c r="S75" i="2"/>
  <c r="S64" i="2"/>
  <c r="T64" i="2"/>
  <c r="T187" i="2"/>
  <c r="S187" i="2"/>
  <c r="S117" i="2"/>
  <c r="T117" i="2"/>
  <c r="T231" i="2"/>
  <c r="S231" i="2"/>
  <c r="S405" i="2"/>
  <c r="T405" i="2"/>
  <c r="T147" i="2"/>
  <c r="S147" i="2"/>
  <c r="S41" i="2"/>
  <c r="T41" i="2"/>
  <c r="S113" i="2"/>
  <c r="T113" i="2"/>
  <c r="T71" i="2"/>
  <c r="S71" i="2"/>
  <c r="S158" i="2"/>
  <c r="T158" i="2"/>
  <c r="S72" i="2"/>
  <c r="T72" i="2"/>
  <c r="S329" i="2"/>
  <c r="T329" i="2"/>
  <c r="S396" i="2"/>
  <c r="T396" i="2"/>
  <c r="S42" i="2"/>
  <c r="T42" i="2"/>
  <c r="S196" i="2"/>
  <c r="T196" i="2"/>
  <c r="S138" i="2"/>
  <c r="T138" i="2"/>
  <c r="S338" i="2"/>
  <c r="T338" i="2"/>
  <c r="S102" i="2"/>
  <c r="T102" i="2"/>
  <c r="S337" i="2"/>
  <c r="T337" i="2"/>
  <c r="S186" i="2"/>
  <c r="T186" i="2"/>
  <c r="J159" i="2"/>
  <c r="N159" i="2" s="1"/>
  <c r="I182" i="2"/>
  <c r="M182" i="2" s="1"/>
  <c r="I349" i="2"/>
  <c r="M349" i="2" s="1"/>
  <c r="S98" i="2"/>
  <c r="T98" i="2"/>
  <c r="S124" i="2"/>
  <c r="T124" i="2"/>
  <c r="T99" i="2"/>
  <c r="S99" i="2"/>
  <c r="S278" i="2"/>
  <c r="T278" i="2"/>
  <c r="S401" i="2"/>
  <c r="T401" i="2"/>
  <c r="S388" i="2"/>
  <c r="T388" i="2"/>
  <c r="S60" i="2"/>
  <c r="T60" i="2"/>
  <c r="I136" i="2"/>
  <c r="M136" i="2" s="1"/>
  <c r="J223" i="2"/>
  <c r="N223" i="2" s="1"/>
  <c r="J293" i="2"/>
  <c r="N293" i="2" s="1"/>
  <c r="J228" i="2"/>
  <c r="N228" i="2" s="1"/>
  <c r="I27" i="2"/>
  <c r="M27" i="2" s="1"/>
  <c r="I314" i="2"/>
  <c r="M314" i="2" s="1"/>
  <c r="I285" i="2"/>
  <c r="M285" i="2" s="1"/>
  <c r="J90" i="2"/>
  <c r="N90" i="2" s="1"/>
  <c r="J136" i="2"/>
  <c r="N136" i="2" s="1"/>
  <c r="J401" i="2"/>
  <c r="N401" i="2" s="1"/>
  <c r="I388" i="2"/>
  <c r="M388" i="2" s="1"/>
  <c r="J60" i="2"/>
  <c r="N60" i="2" s="1"/>
  <c r="J285" i="2"/>
  <c r="N285" i="2" s="1"/>
  <c r="J388" i="2"/>
  <c r="N388" i="2" s="1"/>
  <c r="J27" i="2"/>
  <c r="N27" i="2" s="1"/>
  <c r="J314" i="2"/>
  <c r="N314" i="2" s="1"/>
  <c r="I293" i="2"/>
  <c r="M293" i="2" s="1"/>
  <c r="I322" i="2"/>
  <c r="M322" i="2" s="1"/>
  <c r="J322" i="2"/>
  <c r="N322" i="2" s="1"/>
  <c r="I235" i="2"/>
  <c r="M235" i="2" s="1"/>
  <c r="J235" i="2"/>
  <c r="N235" i="2" s="1"/>
  <c r="I405" i="2"/>
  <c r="M405" i="2" s="1"/>
  <c r="J405" i="2"/>
  <c r="N405" i="2" s="1"/>
  <c r="I72" i="2"/>
  <c r="M72" i="2" s="1"/>
  <c r="J72" i="2"/>
  <c r="N72" i="2" s="1"/>
  <c r="I102" i="2"/>
  <c r="M102" i="2" s="1"/>
  <c r="J102" i="2"/>
  <c r="N102" i="2" s="1"/>
  <c r="I321" i="2"/>
  <c r="M321" i="2" s="1"/>
  <c r="J321" i="2"/>
  <c r="N321" i="2" s="1"/>
  <c r="I75" i="2"/>
  <c r="M75" i="2" s="1"/>
  <c r="J75" i="2"/>
  <c r="N75" i="2" s="1"/>
  <c r="I365" i="2"/>
  <c r="M365" i="2" s="1"/>
  <c r="J365" i="2"/>
  <c r="N365" i="2" s="1"/>
  <c r="I127" i="2"/>
  <c r="M127" i="2" s="1"/>
  <c r="J127" i="2"/>
  <c r="N127" i="2" s="1"/>
  <c r="I247" i="2"/>
  <c r="M247" i="2" s="1"/>
  <c r="J247" i="2"/>
  <c r="N247" i="2" s="1"/>
  <c r="I46" i="2"/>
  <c r="M46" i="2" s="1"/>
  <c r="J46" i="2"/>
  <c r="N46" i="2" s="1"/>
  <c r="I273" i="2"/>
  <c r="M273" i="2" s="1"/>
  <c r="J273" i="2"/>
  <c r="N273" i="2" s="1"/>
  <c r="I77" i="2"/>
  <c r="M77" i="2" s="1"/>
  <c r="J77" i="2"/>
  <c r="N77" i="2" s="1"/>
  <c r="I33" i="2"/>
  <c r="M33" i="2" s="1"/>
  <c r="J33" i="2"/>
  <c r="N33" i="2" s="1"/>
  <c r="I64" i="2"/>
  <c r="M64" i="2" s="1"/>
  <c r="J64" i="2"/>
  <c r="N64" i="2" s="1"/>
  <c r="I47" i="2"/>
  <c r="M47" i="2" s="1"/>
  <c r="J47" i="2"/>
  <c r="N47" i="2" s="1"/>
  <c r="I5" i="2"/>
  <c r="M5" i="2" s="1"/>
  <c r="J5" i="2"/>
  <c r="N5" i="2" s="1"/>
  <c r="I37" i="2"/>
  <c r="M37" i="2" s="1"/>
  <c r="J37" i="2"/>
  <c r="N37" i="2" s="1"/>
  <c r="I162" i="2"/>
  <c r="M162" i="2" s="1"/>
  <c r="J162" i="2"/>
  <c r="N162" i="2" s="1"/>
  <c r="I244" i="2"/>
  <c r="M244" i="2" s="1"/>
  <c r="J244" i="2"/>
  <c r="N244" i="2" s="1"/>
  <c r="I21" i="2"/>
  <c r="M21" i="2" s="1"/>
  <c r="J21" i="2"/>
  <c r="N21" i="2" s="1"/>
  <c r="I187" i="2"/>
  <c r="M187" i="2" s="1"/>
  <c r="J187" i="2"/>
  <c r="N187" i="2" s="1"/>
  <c r="I379" i="2"/>
  <c r="M379" i="2" s="1"/>
  <c r="J379" i="2"/>
  <c r="N379" i="2" s="1"/>
  <c r="I297" i="2"/>
  <c r="M297" i="2" s="1"/>
  <c r="J297" i="2"/>
  <c r="N297" i="2" s="1"/>
  <c r="I199" i="2"/>
  <c r="M199" i="2" s="1"/>
  <c r="J199" i="2"/>
  <c r="N199" i="2" s="1"/>
  <c r="I128" i="2"/>
  <c r="M128" i="2" s="1"/>
  <c r="J128" i="2"/>
  <c r="N128" i="2" s="1"/>
  <c r="I269" i="2"/>
  <c r="M269" i="2" s="1"/>
  <c r="J269" i="2"/>
  <c r="N269" i="2" s="1"/>
  <c r="I231" i="2"/>
  <c r="M231" i="2" s="1"/>
  <c r="J231" i="2"/>
  <c r="N231" i="2" s="1"/>
  <c r="I170" i="2"/>
  <c r="M170" i="2" s="1"/>
  <c r="J170" i="2"/>
  <c r="N170" i="2" s="1"/>
  <c r="I114" i="2"/>
  <c r="M114" i="2" s="1"/>
  <c r="J114" i="2"/>
  <c r="N114" i="2" s="1"/>
  <c r="I147" i="2"/>
  <c r="M147" i="2" s="1"/>
  <c r="J147" i="2"/>
  <c r="N147" i="2" s="1"/>
  <c r="I396" i="2"/>
  <c r="M396" i="2" s="1"/>
  <c r="J396" i="2"/>
  <c r="N396" i="2" s="1"/>
  <c r="I369" i="2"/>
  <c r="M369" i="2" s="1"/>
  <c r="J369" i="2"/>
  <c r="N369" i="2" s="1"/>
  <c r="I95" i="2"/>
  <c r="M95" i="2" s="1"/>
  <c r="J95" i="2"/>
  <c r="N95" i="2" s="1"/>
  <c r="I409" i="2"/>
  <c r="M409" i="2" s="1"/>
  <c r="J409" i="2"/>
  <c r="N409" i="2" s="1"/>
  <c r="I150" i="2"/>
  <c r="M150" i="2" s="1"/>
  <c r="J150" i="2"/>
  <c r="N150" i="2" s="1"/>
  <c r="I200" i="2"/>
  <c r="M200" i="2" s="1"/>
  <c r="J200" i="2"/>
  <c r="N200" i="2" s="1"/>
  <c r="I413" i="2"/>
  <c r="M413" i="2" s="1"/>
  <c r="J413" i="2"/>
  <c r="N413" i="2" s="1"/>
  <c r="I19" i="2"/>
  <c r="M19" i="2" s="1"/>
  <c r="J19" i="2"/>
  <c r="N19" i="2" s="1"/>
  <c r="I52" i="2"/>
  <c r="M52" i="2" s="1"/>
  <c r="J52" i="2"/>
  <c r="N52" i="2" s="1"/>
  <c r="I212" i="2"/>
  <c r="M212" i="2" s="1"/>
  <c r="J212" i="2"/>
  <c r="N212" i="2" s="1"/>
  <c r="I353" i="2"/>
  <c r="M353" i="2" s="1"/>
  <c r="J353" i="2"/>
  <c r="N353" i="2" s="1"/>
  <c r="I15" i="2"/>
  <c r="M15" i="2" s="1"/>
  <c r="J15" i="2"/>
  <c r="N15" i="2" s="1"/>
  <c r="I387" i="2"/>
  <c r="M387" i="2" s="1"/>
  <c r="J387" i="2"/>
  <c r="N387" i="2" s="1"/>
  <c r="I325" i="2"/>
  <c r="M325" i="2" s="1"/>
  <c r="J325" i="2"/>
  <c r="N325" i="2" s="1"/>
  <c r="I71" i="2"/>
  <c r="M71" i="2" s="1"/>
  <c r="J71" i="2"/>
  <c r="N71" i="2" s="1"/>
  <c r="I42" i="2"/>
  <c r="M42" i="2" s="1"/>
  <c r="J42" i="2"/>
  <c r="N42" i="2" s="1"/>
  <c r="I257" i="2"/>
  <c r="M257" i="2" s="1"/>
  <c r="J257" i="2"/>
  <c r="N257" i="2" s="1"/>
  <c r="I87" i="2"/>
  <c r="M87" i="2" s="1"/>
  <c r="J87" i="2"/>
  <c r="N87" i="2" s="1"/>
  <c r="I40" i="2"/>
  <c r="M40" i="2" s="1"/>
  <c r="J40" i="2"/>
  <c r="N40" i="2" s="1"/>
  <c r="I301" i="2"/>
  <c r="M301" i="2" s="1"/>
  <c r="J301" i="2"/>
  <c r="N301" i="2" s="1"/>
  <c r="I56" i="2"/>
  <c r="M56" i="2" s="1"/>
  <c r="J56" i="2"/>
  <c r="N56" i="2" s="1"/>
  <c r="I239" i="2"/>
  <c r="M239" i="2" s="1"/>
  <c r="J239" i="2"/>
  <c r="N239" i="2" s="1"/>
  <c r="I341" i="2"/>
  <c r="M341" i="2" s="1"/>
  <c r="J341" i="2"/>
  <c r="N341" i="2" s="1"/>
  <c r="I155" i="2"/>
  <c r="M155" i="2" s="1"/>
  <c r="J155" i="2"/>
  <c r="N155" i="2" s="1"/>
  <c r="I126" i="2"/>
  <c r="M126" i="2" s="1"/>
  <c r="J126" i="2"/>
  <c r="N126" i="2" s="1"/>
  <c r="I255" i="2"/>
  <c r="M255" i="2" s="1"/>
  <c r="J255" i="2"/>
  <c r="N255" i="2" s="1"/>
  <c r="I29" i="2"/>
  <c r="M29" i="2" s="1"/>
  <c r="J29" i="2"/>
  <c r="N29" i="2" s="1"/>
  <c r="I274" i="2"/>
  <c r="M274" i="2" s="1"/>
  <c r="J274" i="2"/>
  <c r="N274" i="2" s="1"/>
  <c r="I106" i="2"/>
  <c r="M106" i="2" s="1"/>
  <c r="J106" i="2"/>
  <c r="N106" i="2" s="1"/>
  <c r="I160" i="2"/>
  <c r="M160" i="2" s="1"/>
  <c r="J160" i="2"/>
  <c r="N160" i="2" s="1"/>
  <c r="I111" i="2"/>
  <c r="M111" i="2" s="1"/>
  <c r="J111" i="2"/>
  <c r="N111" i="2" s="1"/>
  <c r="I258" i="2"/>
  <c r="M258" i="2" s="1"/>
  <c r="J258" i="2"/>
  <c r="N258" i="2" s="1"/>
  <c r="I163" i="2"/>
  <c r="M163" i="2" s="1"/>
  <c r="J163" i="2"/>
  <c r="N163" i="2" s="1"/>
  <c r="I122" i="2"/>
  <c r="M122" i="2" s="1"/>
  <c r="J122" i="2"/>
  <c r="N122" i="2" s="1"/>
  <c r="I158" i="2"/>
  <c r="M158" i="2" s="1"/>
  <c r="J158" i="2"/>
  <c r="N158" i="2" s="1"/>
  <c r="I196" i="2"/>
  <c r="M196" i="2" s="1"/>
  <c r="J196" i="2"/>
  <c r="N196" i="2" s="1"/>
  <c r="I134" i="2"/>
  <c r="M134" i="2" s="1"/>
  <c r="J134" i="2"/>
  <c r="N134" i="2" s="1"/>
  <c r="I261" i="2"/>
  <c r="M261" i="2" s="1"/>
  <c r="J261" i="2"/>
  <c r="N261" i="2" s="1"/>
  <c r="I195" i="2"/>
  <c r="M195" i="2" s="1"/>
  <c r="J195" i="2"/>
  <c r="N195" i="2" s="1"/>
  <c r="I119" i="2"/>
  <c r="M119" i="2" s="1"/>
  <c r="J119" i="2"/>
  <c r="N119" i="2" s="1"/>
  <c r="I243" i="2"/>
  <c r="M243" i="2" s="1"/>
  <c r="J243" i="2"/>
  <c r="N243" i="2" s="1"/>
  <c r="I227" i="2"/>
  <c r="M227" i="2" s="1"/>
  <c r="J227" i="2"/>
  <c r="N227" i="2" s="1"/>
  <c r="I140" i="2"/>
  <c r="M140" i="2" s="1"/>
  <c r="J140" i="2"/>
  <c r="N140" i="2" s="1"/>
  <c r="I219" i="2"/>
  <c r="M219" i="2" s="1"/>
  <c r="J219" i="2"/>
  <c r="N219" i="2" s="1"/>
  <c r="I417" i="2"/>
  <c r="M417" i="2" s="1"/>
  <c r="J417" i="2"/>
  <c r="N417" i="2" s="1"/>
  <c r="I391" i="2"/>
  <c r="M391" i="2" s="1"/>
  <c r="J391" i="2"/>
  <c r="N391" i="2" s="1"/>
  <c r="J233" i="2"/>
  <c r="N233" i="2" s="1"/>
  <c r="I233" i="2"/>
  <c r="M233" i="2" s="1"/>
  <c r="I39" i="2"/>
  <c r="M39" i="2" s="1"/>
  <c r="J39" i="2"/>
  <c r="N39" i="2" s="1"/>
  <c r="I178" i="2"/>
  <c r="M178" i="2" s="1"/>
  <c r="J178" i="2"/>
  <c r="N178" i="2" s="1"/>
  <c r="J361" i="2"/>
  <c r="N361" i="2" s="1"/>
  <c r="I361" i="2"/>
  <c r="M361" i="2" s="1"/>
  <c r="I109" i="2"/>
  <c r="M109" i="2" s="1"/>
  <c r="J109" i="2"/>
  <c r="N109" i="2" s="1"/>
  <c r="I9" i="2"/>
  <c r="M9" i="2" s="1"/>
  <c r="J9" i="2"/>
  <c r="N9" i="2" s="1"/>
  <c r="I289" i="2"/>
  <c r="M289" i="2" s="1"/>
  <c r="J289" i="2"/>
  <c r="N289" i="2" s="1"/>
  <c r="I389" i="2"/>
  <c r="M389" i="2" s="1"/>
  <c r="J389" i="2"/>
  <c r="N389" i="2" s="1"/>
  <c r="I131" i="2"/>
  <c r="M131" i="2" s="1"/>
  <c r="J131" i="2"/>
  <c r="N131" i="2" s="1"/>
  <c r="I337" i="2"/>
  <c r="M337" i="2" s="1"/>
  <c r="J337" i="2"/>
  <c r="N337" i="2" s="1"/>
  <c r="I186" i="2"/>
  <c r="M186" i="2" s="1"/>
  <c r="J186" i="2"/>
  <c r="N186" i="2" s="1"/>
  <c r="I98" i="2"/>
  <c r="M98" i="2" s="1"/>
  <c r="J98" i="2"/>
  <c r="N98" i="2" s="1"/>
  <c r="I124" i="2"/>
  <c r="M124" i="2" s="1"/>
  <c r="J124" i="2"/>
  <c r="N124" i="2" s="1"/>
  <c r="I115" i="2"/>
  <c r="M115" i="2" s="1"/>
  <c r="J115" i="2"/>
  <c r="N115" i="2" s="1"/>
  <c r="I51" i="2"/>
  <c r="M51" i="2" s="1"/>
  <c r="J51" i="2"/>
  <c r="N51" i="2" s="1"/>
  <c r="I57" i="2"/>
  <c r="M57" i="2" s="1"/>
  <c r="J57" i="2"/>
  <c r="N57" i="2" s="1"/>
  <c r="I82" i="2"/>
  <c r="M82" i="2" s="1"/>
  <c r="J82" i="2"/>
  <c r="N82" i="2" s="1"/>
  <c r="I213" i="2"/>
  <c r="M213" i="2" s="1"/>
  <c r="J213" i="2"/>
  <c r="N213" i="2" s="1"/>
  <c r="I415" i="2"/>
  <c r="M415" i="2" s="1"/>
  <c r="J415" i="2"/>
  <c r="N415" i="2" s="1"/>
  <c r="I313" i="2"/>
  <c r="M313" i="2" s="1"/>
  <c r="J313" i="2"/>
  <c r="N313" i="2" s="1"/>
  <c r="I41" i="2"/>
  <c r="M41" i="2" s="1"/>
  <c r="J41" i="2"/>
  <c r="N41" i="2" s="1"/>
  <c r="I329" i="2"/>
  <c r="M329" i="2" s="1"/>
  <c r="J329" i="2"/>
  <c r="N329" i="2" s="1"/>
  <c r="I338" i="2"/>
  <c r="M338" i="2" s="1"/>
  <c r="J338" i="2"/>
  <c r="N338" i="2" s="1"/>
  <c r="I398" i="2"/>
  <c r="M398" i="2" s="1"/>
  <c r="J398" i="2"/>
  <c r="N398" i="2" s="1"/>
  <c r="I395" i="2"/>
  <c r="M395" i="2" s="1"/>
  <c r="J395" i="2"/>
  <c r="N395" i="2" s="1"/>
  <c r="I217" i="2"/>
  <c r="M217" i="2" s="1"/>
  <c r="J217" i="2"/>
  <c r="N217" i="2" s="1"/>
  <c r="I166" i="2"/>
  <c r="M166" i="2" s="1"/>
  <c r="J166" i="2"/>
  <c r="N166" i="2" s="1"/>
  <c r="I203" i="2"/>
  <c r="M203" i="2" s="1"/>
  <c r="J203" i="2"/>
  <c r="N203" i="2" s="1"/>
  <c r="I139" i="2"/>
  <c r="M139" i="2" s="1"/>
  <c r="J139" i="2"/>
  <c r="N139" i="2" s="1"/>
  <c r="I294" i="2"/>
  <c r="M294" i="2" s="1"/>
  <c r="J294" i="2"/>
  <c r="N294" i="2" s="1"/>
  <c r="I48" i="2"/>
  <c r="M48" i="2" s="1"/>
  <c r="J48" i="2"/>
  <c r="N48" i="2" s="1"/>
  <c r="I270" i="2"/>
  <c r="M270" i="2" s="1"/>
  <c r="J270" i="2"/>
  <c r="N270" i="2" s="1"/>
  <c r="I132" i="2"/>
  <c r="M132" i="2" s="1"/>
  <c r="J132" i="2"/>
  <c r="N132" i="2" s="1"/>
  <c r="I123" i="2"/>
  <c r="M123" i="2" s="1"/>
  <c r="J123" i="2"/>
  <c r="N123" i="2" s="1"/>
  <c r="I13" i="2"/>
  <c r="M13" i="2" s="1"/>
  <c r="J13" i="2"/>
  <c r="N13" i="2" s="1"/>
  <c r="I61" i="2"/>
  <c r="M61" i="2" s="1"/>
  <c r="J61" i="2"/>
  <c r="N61" i="2" s="1"/>
  <c r="I43" i="2"/>
  <c r="M43" i="2" s="1"/>
  <c r="J43" i="2"/>
  <c r="N43" i="2" s="1"/>
  <c r="I94" i="2"/>
  <c r="M94" i="2" s="1"/>
  <c r="J94" i="2"/>
  <c r="N94" i="2" s="1"/>
  <c r="I84" i="2"/>
  <c r="M84" i="2" s="1"/>
  <c r="J84" i="2"/>
  <c r="N84" i="2" s="1"/>
  <c r="I181" i="2"/>
  <c r="M181" i="2" s="1"/>
  <c r="J181" i="2"/>
  <c r="N181" i="2" s="1"/>
  <c r="I305" i="2"/>
  <c r="M305" i="2" s="1"/>
  <c r="J305" i="2"/>
  <c r="N305" i="2" s="1"/>
  <c r="I309" i="2"/>
  <c r="M309" i="2" s="1"/>
  <c r="J309" i="2"/>
  <c r="N309" i="2" s="1"/>
  <c r="I91" i="2"/>
  <c r="M91" i="2" s="1"/>
  <c r="J91" i="2"/>
  <c r="N91" i="2" s="1"/>
  <c r="I381" i="2"/>
  <c r="M381" i="2" s="1"/>
  <c r="J381" i="2"/>
  <c r="N381" i="2" s="1"/>
  <c r="I103" i="2"/>
  <c r="M103" i="2" s="1"/>
  <c r="J103" i="2"/>
  <c r="N103" i="2" s="1"/>
  <c r="I154" i="2"/>
  <c r="M154" i="2" s="1"/>
  <c r="J154" i="2"/>
  <c r="N154" i="2" s="1"/>
  <c r="I236" i="2"/>
  <c r="M236" i="2" s="1"/>
  <c r="J236" i="2"/>
  <c r="N236" i="2" s="1"/>
  <c r="I58" i="2"/>
  <c r="M58" i="2" s="1"/>
  <c r="J58" i="2"/>
  <c r="N58" i="2" s="1"/>
  <c r="I99" i="2"/>
  <c r="M99" i="2" s="1"/>
  <c r="J99" i="2"/>
  <c r="N99" i="2" s="1"/>
  <c r="I278" i="2"/>
  <c r="M278" i="2" s="1"/>
  <c r="J278" i="2"/>
  <c r="N278" i="2" s="1"/>
  <c r="I117" i="2"/>
  <c r="M117" i="2" s="1"/>
  <c r="J117" i="2"/>
  <c r="N117" i="2" s="1"/>
  <c r="I277" i="2"/>
  <c r="M277" i="2" s="1"/>
  <c r="J277" i="2"/>
  <c r="N277" i="2" s="1"/>
  <c r="I281" i="2"/>
  <c r="M281" i="2" s="1"/>
  <c r="J281" i="2"/>
  <c r="N281" i="2" s="1"/>
  <c r="I53" i="2"/>
  <c r="M53" i="2" s="1"/>
  <c r="J53" i="2"/>
  <c r="N53" i="2" s="1"/>
  <c r="I113" i="2"/>
  <c r="M113" i="2" s="1"/>
  <c r="J113" i="2"/>
  <c r="N113" i="2" s="1"/>
  <c r="I138" i="2"/>
  <c r="M138" i="2" s="1"/>
  <c r="J138" i="2"/>
  <c r="N138" i="2" s="1"/>
  <c r="I188" i="2"/>
  <c r="M188" i="2" s="1"/>
  <c r="J188" i="2"/>
  <c r="N188" i="2" s="1"/>
  <c r="I317" i="2"/>
  <c r="M317" i="2" s="1"/>
  <c r="J317" i="2"/>
  <c r="N317" i="2" s="1"/>
  <c r="I254" i="2"/>
  <c r="M254" i="2" s="1"/>
  <c r="J254" i="2"/>
  <c r="N254" i="2" s="1"/>
  <c r="I81" i="2"/>
  <c r="M81" i="2" s="1"/>
  <c r="J81" i="2"/>
  <c r="N81" i="2" s="1"/>
  <c r="I31" i="2"/>
  <c r="M31" i="2" s="1"/>
  <c r="J31" i="2"/>
  <c r="N31" i="2" s="1"/>
  <c r="I265" i="2"/>
  <c r="M265" i="2" s="1"/>
  <c r="J265" i="2"/>
  <c r="N265" i="2" s="1"/>
  <c r="I250" i="2"/>
  <c r="M250" i="2" s="1"/>
  <c r="J250" i="2"/>
  <c r="N250" i="2" s="1"/>
  <c r="I69" i="2"/>
  <c r="M69" i="2" s="1"/>
  <c r="J69" i="2"/>
  <c r="N69" i="2" s="1"/>
  <c r="I251" i="2"/>
  <c r="M251" i="2" s="1"/>
  <c r="J251" i="2"/>
  <c r="N251" i="2" s="1"/>
  <c r="I23" i="2"/>
  <c r="M23" i="2" s="1"/>
  <c r="J23" i="2"/>
  <c r="N23" i="2" s="1"/>
  <c r="I130" i="2"/>
  <c r="M130" i="2" s="1"/>
  <c r="J130" i="2"/>
  <c r="N130" i="2" s="1"/>
  <c r="J419" i="2"/>
  <c r="N419" i="2" s="1"/>
  <c r="I419" i="2"/>
  <c r="M419" i="2" s="1"/>
  <c r="I135" i="2"/>
  <c r="M135" i="2" s="1"/>
  <c r="J135" i="2"/>
  <c r="N135" i="2" s="1"/>
  <c r="I110" i="2"/>
  <c r="M110" i="2" s="1"/>
  <c r="J110" i="2"/>
  <c r="N110" i="2" s="1"/>
  <c r="I290" i="2"/>
  <c r="M290" i="2" s="1"/>
  <c r="J290" i="2"/>
  <c r="N290" i="2" s="1"/>
  <c r="I224" i="2"/>
  <c r="M224" i="2" s="1"/>
  <c r="J224" i="2"/>
  <c r="N224" i="2" s="1"/>
  <c r="I229" i="2"/>
  <c r="M229" i="2" s="1"/>
  <c r="J229" i="2"/>
  <c r="N229" i="2" s="1"/>
  <c r="I76" i="2"/>
  <c r="M76" i="2" s="1"/>
  <c r="J76" i="2"/>
  <c r="N76" i="2" s="1"/>
  <c r="I17" i="2"/>
  <c r="M17" i="2" s="1"/>
  <c r="J17" i="2"/>
  <c r="N17" i="2" s="1"/>
  <c r="I190" i="2"/>
  <c r="M190" i="2" s="1"/>
  <c r="J190" i="2"/>
  <c r="N190" i="2" s="1"/>
  <c r="I333" i="2"/>
  <c r="M333" i="2" s="1"/>
  <c r="J333" i="2"/>
  <c r="N333" i="2" s="1"/>
  <c r="I78" i="2"/>
  <c r="M78" i="2" s="1"/>
  <c r="J78" i="2"/>
  <c r="N78" i="2" s="1"/>
  <c r="I373" i="2"/>
  <c r="M373" i="2" s="1"/>
  <c r="J373" i="2"/>
  <c r="N373" i="2" s="1"/>
  <c r="I65" i="2"/>
  <c r="M65" i="2" s="1"/>
  <c r="J65" i="2"/>
  <c r="N65" i="2" s="1"/>
  <c r="I35" i="2"/>
  <c r="M35" i="2" s="1"/>
  <c r="J35" i="2"/>
  <c r="N35" i="2" s="1"/>
  <c r="I11" i="2"/>
  <c r="M11" i="2" s="1"/>
  <c r="J11" i="2"/>
  <c r="N11" i="2" s="1"/>
  <c r="I142" i="2"/>
  <c r="M142" i="2" s="1"/>
  <c r="J142" i="2"/>
  <c r="N142" i="2" s="1"/>
</calcChain>
</file>

<file path=xl/sharedStrings.xml><?xml version="1.0" encoding="utf-8"?>
<sst xmlns="http://schemas.openxmlformats.org/spreadsheetml/2006/main" count="4195" uniqueCount="1237">
  <si>
    <t>&gt;Homo_sapiens_tRNA-Ala-AGC-1-1 (tRNAscan-SE ID: chr6.trna112) Ala (AGC) 72 bp mature sequence Sc: 84.9 chr6:28763741-28763812 (-)</t>
  </si>
  <si>
    <t>GGGGGUAUAGCUCAGUGGUAGAGCGCGUGCUUAGCAUGCACGAGGUCCUGGGUUCGAUCC</t>
  </si>
  <si>
    <t>CCAGUACCUCCA</t>
  </si>
  <si>
    <t>&gt;Homo_sapiens_tRNA-Ala-AGC-10-1 (tRNAscan-SE ID: chr6.trna20) Ala (AGC) 73 bp mature sequence Sc: 60.1 chr6:26687485-26687557 (+)</t>
  </si>
  <si>
    <t>GGGGAAUUAGCUCAAGUGGUAGAGCGCUUGCUUAGCACGCAAGAGGUAGUGGGAUCGAUG</t>
  </si>
  <si>
    <t>CCCACAUUCUCCA</t>
  </si>
  <si>
    <t>&gt;Homo_sapiens_tRNA-Ala-AGC-11-1 (tRNAscan-SE ID: chr6.trna171) Ala (AGC) 73 bp mature sequence Sc: 58.9 chr6:26572092-26572164 (-)</t>
  </si>
  <si>
    <t>GGGGAAUUAGCUCAAAUGGUAGAGCGCUCGCUUAGCAUGCGAGAGGUAGCGGGAUCGAUG</t>
  </si>
  <si>
    <t>CCCGCAUUCUCCA</t>
  </si>
  <si>
    <t>&gt;Homo_sapiens_tRNA-Ala-AGC-12-1 (tRNAscan-SE ID: chr6.trna19) Ala (AGC) 73 bp mature sequence Sc: 60.0 chr6:26682715-26682787 (+)</t>
  </si>
  <si>
    <t>GGGGAAUUAGCUCAAGUGGUAGAGCGCUUGCUUAGCAUGCAAGAGGUAGUGGGAUCGAUG</t>
  </si>
  <si>
    <t>&gt;Homo_sapiens_tRNA-Ala-AGC-12-2 (tRNAscan-SE ID: chr6.trna163) Ala (AGC) 73 bp mature sequence Sc: 60.0 chr6:26796006-26796078 (-)</t>
  </si>
  <si>
    <t>&gt;Homo_sapiens_tRNA-Ala-AGC-12-3 (tRNAscan-SE ID: chr6.trna93) Ala (AGC) 73 bp mature sequence Sc: 60.0 chr6:58182679-58182751 (-)</t>
  </si>
  <si>
    <t>&gt;Homo_sapiens_tRNA-Ala-AGC-13-1 (tRNAscan-SE ID: chr6.trna22) Ala (AGC) 73 bp mature sequence Sc: 58.7 chr6:26705606-26705678 (+)</t>
  </si>
  <si>
    <t>GGGGAAUUAGCUCAAGCGGUAGAGCGCUUGCUUAGCAUGCAAGAGGUAGUGGGAUCGAUG</t>
  </si>
  <si>
    <t>&gt;Homo_sapiens_tRNA-Ala-AGC-13-2 (tRNAscan-SE ID: chr6.trna95) Ala (AGC) 73 bp mature sequence Sc: 58.7 chr6:58164628-58164700 (-)</t>
  </si>
  <si>
    <t>&gt;Homo_sapiens_tRNA-Ala-AGC-14-1 (tRNAscan-SE ID: chr6.trna18) Ala (AGC) 73 bp mature sequence Sc: 58.9 chr6:26673590-26673662 (+)</t>
  </si>
  <si>
    <t>GGGGAAUUAGCUCAAGUGGUAGAGCGCUUGCUUAGCAUGCAAGAGGUAGUGGGAUCAAUG</t>
  </si>
  <si>
    <t>&gt;Homo_sapiens_tRNA-Ala-AGC-15-1 (tRNAscan-SE ID: chr14.trna9) Ala (AGC) 73 bp mature sequence Sc: 56.7 chr14:89445442-89445514 (+)</t>
  </si>
  <si>
    <t>GGGGAAUUAGCUCAAGUGGUAGAGCGCUCGCUUAGCAUGCGAGAGGUAGUGGGAUCGAUG</t>
  </si>
  <si>
    <t>&gt;Homo_sapiens_tRNA-Ala-AGC-16-1 (tRNAscan-SE ID: chr6.trna91) Ala (AGC) 73 bp mature sequence Sc: 53.1 chr6:58196623-58196695 (-)</t>
  </si>
  <si>
    <t>GGGGAAUUAGCCCAAGUGGUAGAGCGCUUGCUUAGCAUGCAAGAGGUAGUGGGAUCGAUG</t>
  </si>
  <si>
    <t>&gt;Homo_sapiens_tRNA-Ala-AGC-2-1 (tRNAscan-SE ID: chr6.trna105) Ala (AGC) 72 bp mature sequence Sc: 84.7 chr6:28806221-28806292 (-)</t>
  </si>
  <si>
    <t>GGGGGUGUAGCUCAGUGGUAGAGCGCGUGCUUAGCAUGCACGAGGCCCCGGGUUCAAUCC</t>
  </si>
  <si>
    <t>CCGGCACCUCCA</t>
  </si>
  <si>
    <t>&gt;Homo_sapiens_tRNA-Ala-AGC-2-2 (tRNAscan-SE ID: chr6.trna104) Ala (AGC) 72 bp mature sequence Sc: 84.7 chr6:28831462-28831533 (-)</t>
  </si>
  <si>
    <t>&gt;Homo_sapiens_tRNA-Ala-AGC-3-1 (tRNAscan-SE ID: chr6.trna67) Ala (AGC) 72 bp mature sequence Sc: 80.3 chr6:28574933-28575004 (+)</t>
  </si>
  <si>
    <t>GGGGGUGUAGCUCAGUGGUAGAGCGCGUGCUUAGCAUGUACGAGGUCCCGGGUUCAAUCC</t>
  </si>
  <si>
    <t>&gt;Homo_sapiens_tRNA-Ala-AGC-4-1 (tRNAscan-SE ID: chr6.trna124) Ala (AGC) 72 bp mature sequence Sc: 76.1 chr6:28626014-28626085 (-)</t>
  </si>
  <si>
    <t>GGGGAUGUAGCUCAGUGGUAGAGCGCAUGCUUAGCAUGCAUGAGGUCCCGGGUUCGAUCC</t>
  </si>
  <si>
    <t>CCAGCAUCUCCA</t>
  </si>
  <si>
    <t>&gt;Homo_sapiens_tRNA-Ala-AGC-5-1 (tRNAscan-SE ID: chr6.trna69) Ala (AGC) 72 bp mature sequence Sc: 84.2 chr6:28678366-28678437 (+)</t>
  </si>
  <si>
    <t>GGGGGUGUAGCUCAGUGGUAGAGCGCGUGCUUAGCAUGCACGAGGCCCUGGGUUCAAUCC</t>
  </si>
  <si>
    <t>CCAGCACCUCCA</t>
  </si>
  <si>
    <t>&gt;Homo_sapiens_tRNA-Ala-AGC-6-1 (tRNAscan-SE ID: chr6.trna109) Ala (AGC) 72 bp mature sequence Sc: 74.1 chr6:28779849-28779920 (-)</t>
  </si>
  <si>
    <t>GGGGGUAUAGCUCAGCGGUAGAGCGCGUGCUUAGCAUGCACGAGGUCCUGGGUUCAAUCC</t>
  </si>
  <si>
    <t>CCAAUACCUCCA</t>
  </si>
  <si>
    <t>&gt;Homo_sapiens_tRNA-Ala-AGC-7-1 (tRNAscan-SE ID: chr6.trna70) Ala (AGC) 72 bp mature sequence Sc: 78.5 chr6:28687481-28687552 (+)</t>
  </si>
  <si>
    <t>CUGGCACCUCCA</t>
  </si>
  <si>
    <t>&gt;Homo_sapiens_tRNA-Ala-AGC-8-1 (tRNAscan-SE ID: chr2.trna3) Ala (AGC) 73 bp mature sequence Sc: 59.7 chr2:27274082-27274154 (+)</t>
  </si>
  <si>
    <t>GGGGGAUUAGCUCAAAUGGUAGAGCGCUCGCUUAGCAUGCGAGAGGUAGCGGGAUCGAUG</t>
  </si>
  <si>
    <t>CCCGCAUCCUCCA</t>
  </si>
  <si>
    <t>&gt;Homo_sapiens_tRNA-Ala-AGC-8-2 (tRNAscan-SE ID: chr8.trna5) Ala (AGC) 73 bp mature sequence Sc: 59.7 chr8:67026424-67026496 (+)</t>
  </si>
  <si>
    <t>&gt;Homo_sapiens_tRNA-Ala-AGC-9-1 (tRNAscan-SE ID: chr6.trna25) Ala (AGC) 73 bp mature sequence Sc: 58.3 chr6:26730737-26730809 (+)</t>
  </si>
  <si>
    <t>GGGGAAUUAGCUCAGGCGGUAGAGCGCUCGCUUAGCAUGCGAGAGGUAGCGGGAUCGACG</t>
  </si>
  <si>
    <t>&gt;Homo_sapiens_tRNA-Ala-AGC-9-2 (tRNAscan-SE ID: chr6.trna166) Ala (AGC) 73 bp mature sequence Sc: 58.3 chr6:26771290-26771362 (-)</t>
  </si>
  <si>
    <t>&gt;Homo_sapiens_tRNA-Ala-CGC-1-1 (tRNAscan-SE ID: chr6.trna10) Ala (CGC) 72 bp mature sequence Sc: 79.7 chr6:26553731-26553802 (+)</t>
  </si>
  <si>
    <t>GGGGAUGUAGCUCAGUGGUAGAGCGCAUGCUUCGCAUGUAUGAGGUCCCGGGUUCGAUCC</t>
  </si>
  <si>
    <t>CCGGCAUCUCCA</t>
  </si>
  <si>
    <t>&gt;Homo_sapiens_tRNA-Ala-CGC-2-1 (tRNAscan-SE ID: chr6.trna123) Ala (CGC) 72 bp mature sequence Sc: 79.7 chr6:28641613-28641684 (-)</t>
  </si>
  <si>
    <t>GGGGAUGUAGCUCAGUGGUAGAGCGCAUGCUUCGCAUGUAUGAGGCCCCGGGUUCGAUCC</t>
  </si>
  <si>
    <t>&gt;Homo_sapiens_tRNA-Ala-CGC-3-1 (tRNAscan-SE ID: chr2.trna10) Ala (CGC) 72 bp mature sequence Sc: 74.4 chr2:157257281-157257352 (+)</t>
  </si>
  <si>
    <t>GGGGAUGUAGCUCAGUGGUAGAGCGCGCGCUUCGCAUGUGUGAGGUCCCGGGUUCAAUCC</t>
  </si>
  <si>
    <t>&gt;Homo_sapiens_tRNA-Ala-CGC-4-1 (tRNAscan-SE ID: chr6.trna72) Ala (CGC) 72 bp mature sequence Sc: 76.1 chr6:28697092-28697163 (+)</t>
  </si>
  <si>
    <t>GGGGGUGUAGCUCAGUGGUAGAGCGCGUGCUUCGCAUGUACGAGGCCCCGGGUUCGACCC</t>
  </si>
  <si>
    <t>CCGGCUCCUCCA</t>
  </si>
  <si>
    <t>&gt;Homo_sapiens_tRNA-Ala-TGC-1-1 (tRNAscan-SE ID: chr6.trna114) Ala (TGC) 72 bp mature sequence Sc: 80.5 chr6:28757547-28757618 (-)</t>
  </si>
  <si>
    <t>GGGGGUGUAGCUCAGUGGUAGAGCGCAUGCUUUGCAUGUAUGAGGUCCCGGGUUCGAUCC</t>
  </si>
  <si>
    <t>&gt;Homo_sapiens_tRNA-Ala-TGC-2-1 (tRNAscan-SE ID: chr6.trna68) Ala (TGC) 72 bp mature sequence Sc: 79.7 chr6:28611222-28611293 (+)</t>
  </si>
  <si>
    <t>GGGGAUGUAGCUCAGUGGUAGAGCGCAUGCUUUGCAUGUAUGAGGUCCCGGGUUCGAUCC</t>
  </si>
  <si>
    <t>&gt;Homo_sapiens_tRNA-Ala-TGC-3-1 (tRNAscan-SE ID: chr5.trna8) Ala (TGC) 72 bp mature sequence Sc: 79.7 chr5:180633868-180633939 (+)</t>
  </si>
  <si>
    <t>GGGGAUGUAGCUCAGUGGUAGAGCGCAUGCUUUGCAUGUAUGAGGCCCCGGGUUCGAUCC</t>
  </si>
  <si>
    <t>&gt;Homo_sapiens_tRNA-Ala-TGC-3-2 (tRNAscan-SE ID: chr12.trna13) Ala (TGC) 72 bp mature sequence Sc: 79.7 chr12:125406301-125406372 (-)</t>
  </si>
  <si>
    <t>&gt;Homo_sapiens_tRNA-Ala-TGC-4-1 (tRNAscan-SE ID: chr12.trna8) Ala (TGC) 72 bp mature sequence Sc: 78.8 chr12:125424512-125424583 (+)</t>
  </si>
  <si>
    <t>GGGGAUGUAGCUCAGUGGUAGAGCGCAUGCUUUGCACGUAUGAGGCCCCGGGUUCAAUCC</t>
  </si>
  <si>
    <t>&gt;Homo_sapiens_tRNA-Ala-TGC-5-1 (tRNAscan-SE ID: chr6.trna108) Ala (TGC) 72 bp mature sequence Sc: 75.3 chr6:28785012-28785083 (-)</t>
  </si>
  <si>
    <t>GGGGGUGUAGCUCAGUGGUAGAGCGCAUGCUUUGCAUGUAUGAGGCCUCGGGUUCGAUCC</t>
  </si>
  <si>
    <t>CCGACACCUCCA</t>
  </si>
  <si>
    <t>&gt;Homo_sapiens_tRNA-Ala-TGC-6-1 (tRNAscan-SE ID: chr6.trna117) Ala (TGC) 72 bp mature sequence Sc: 74.2 chr6:28726141-28726212 (-)</t>
  </si>
  <si>
    <t>GGGGGUGUAGCUCAGUGGUAGAGCACAUGCUUUGCAUGUGUGAGGCCCCGGGUUCGAUCC</t>
  </si>
  <si>
    <t>&gt;Homo_sapiens_tRNA-Ala-TGC-7-1 (tRNAscan-SE ID: chr6.trna111) Ala (TGC) 71 bp mature sequence Sc: 60.0 chr6:28770577-28770647 (-)</t>
  </si>
  <si>
    <t>GGGGGUGUAGCUCAGUGGUAGAGCGCAUGCUUUGCAUGUAUGAGGCCUCGGUUCGAUCCC</t>
  </si>
  <si>
    <t>CGACACCUCCA</t>
  </si>
  <si>
    <t>&gt;Homo_sapiens_tRNA-Arg-ACG-1-1 (tRNAscan-SE ID: chr6.trna6) Arg (ACG) 73 bp mature sequence Sc: 67.6 chr6:26328368-26328440 (+)</t>
  </si>
  <si>
    <t>GGGCCAGUGGCGCAAUGGAUAACGCGUCUGACUACGGAUCAGAAGAUUCCAGGUUCGACU</t>
  </si>
  <si>
    <t>CCUGGCUGGCUCG</t>
  </si>
  <si>
    <t>&gt;Homo_sapiens_tRNA-Arg-ACG-1-2 (tRNAscan-SE ID: chr6.trna8) Arg (ACG) 73 bp mature sequence Sc: 67.6 chr6:26537726-26537798 (+)</t>
  </si>
  <si>
    <t>&gt;Homo_sapiens_tRNA-Arg-ACG-1-3 (tRNAscan-SE ID: chr14.trna7) Arg (ACG) 73 bp mature sequence Sc: 67.6 chr14:23398910-23398982 (+)</t>
  </si>
  <si>
    <t>&gt;Homo_sapiens_tRNA-Arg-ACG-2-1 (tRNAscan-SE ID: chr3.trna10) Arg (ACG) 73 bp mature sequence Sc: 64.2 chr3:45730491-45730563 (-)</t>
  </si>
  <si>
    <t>GGGCCAGUGGCGCAAUGGAUAACGCGUCUGACUACGGAUCAGAAGAUUCUAGGUUCGACU</t>
  </si>
  <si>
    <t>&gt;Homo_sapiens_tRNA-Arg-ACG-2-2 (tRNAscan-SE ID: chr6.trna160) Arg (ACG) 73 bp mature sequence Sc: 64.2 chr6:27181623-27181695 (-)</t>
  </si>
  <si>
    <t>&gt;Homo_sapiens_tRNA-Arg-ACG-2-3 (tRNAscan-SE ID: chr6.trna37) Arg (ACG) 73 bp mature sequence Sc: 64.2 chr6:27182952-27183024 (+)</t>
  </si>
  <si>
    <t>&gt;Homo_sapiens_tRNA-Arg-ACG-2-4 (tRNAscan-SE ID: chr6.trna142) Arg (ACG) 73 bp mature sequence Sc: 64.2 chr6:27638344-27638416 (-)</t>
  </si>
  <si>
    <t>&gt;Homo_sapiens_tRNA-Arg-CCG-1-1 (tRNAscan-SE ID: chr6.trna118) Arg (CCG) 73 bp mature sequence Sc: 67.0 chr6:28710729-28710801 (-)</t>
  </si>
  <si>
    <t>GGCCGCGUGGCCUAAUGGAUAAGGCGUCUGAUUCCGGAUCAGAAGAUUGAGGGUUCGAGU</t>
  </si>
  <si>
    <t>CCCUUCGUGGUCG</t>
  </si>
  <si>
    <t>&gt;Homo_sapiens_tRNA-Arg-CCG-1-2 (tRNAscan-SE ID: chr6.trna75) Arg (CCG) 73 bp mature sequence Sc: 67.0 chr6:28849165-28849237 (+)</t>
  </si>
  <si>
    <t>&gt;Homo_sapiens_tRNA-Arg-CCG-1-3 (tRNAscan-SE ID: chr16.trna2) Arg (CCG) 73 bp mature sequence Sc: 67.0 chr16:3200675-3200747 (+)</t>
  </si>
  <si>
    <t>&gt;Homo_sapiens_tRNA-Arg-CCG-2-1 (tRNAscan-SE ID: chr17.trna21) Arg (CCG) 73 bp mature sequence Sc: 64.9 chr17:66016013-66016085 (-)</t>
  </si>
  <si>
    <t>GACCCAGUGGCCUAAUGGAUAAGGCAUCAGCCUCCGGAGCUGGGGAUUGUGGGUUCGAGU</t>
  </si>
  <si>
    <t>CCCAUCUGGGUCG</t>
  </si>
  <si>
    <t>&gt;Homo_sapiens_tRNA-Arg-CCT-1-1 (tRNAscan-SE ID: chr17.trna16) Arg (CCT) 73 bp mature sequence Sc: 72.3 chr17:73030001-73030073 (+)</t>
  </si>
  <si>
    <t>GCCCCAGUGGCCUAAUGGAUAAGGCACUGGCCUCCUAAGCCAGGGAUUGUGGGUUCGAGU</t>
  </si>
  <si>
    <t>CCCACCUGGGGUA</t>
  </si>
  <si>
    <t>&gt;Homo_sapiens_tRNA-Arg-CCT-2-1 (tRNAscan-SE ID: chr17.trna19) Arg (CCT) 73 bp mature sequence Sc: 71.1 chr17:73030526-73030598 (-)</t>
  </si>
  <si>
    <t>CCCACCUGGGGUG</t>
  </si>
  <si>
    <t>&gt;Homo_sapiens_tRNA-Arg-CCT-3-1 (tRNAscan-SE ID: chr16.trna3) Arg (CCT) 73 bp mature sequence Sc: 71.7 chr16:3202901-3202973 (+)</t>
  </si>
  <si>
    <t>GCCCCGGUGGCCUAAUGGAUAAGGCAUUGGCCUCCUAAGCCAGGGAUUGUGGGUUCGAGU</t>
  </si>
  <si>
    <t>CCCACCCGGGGUA</t>
  </si>
  <si>
    <t>&gt;Homo_sapiens_tRNA-Arg-CCT-4-1 (tRNAscan-SE ID: chr7.trna5) Arg (CCT) 73 bp mature sequence Sc: 65.6 chr7:139025446-139025518 (+)</t>
  </si>
  <si>
    <t>GCCCCAGUGGCCUAAUGGAUAAGGCAUUGGCCUCCUAAGCCAGGGAUUGUGGGUUCGAGU</t>
  </si>
  <si>
    <t>CCCAUCUGGGGUG</t>
  </si>
  <si>
    <t>&gt;Homo_sapiens_tRNA-Arg-CCT-5-1 (tRNAscan-SE ID: chr16.trna13) Arg (CCT) 73 bp mature sequence Sc: 54.7 chr16:3243918-3243990 (+)</t>
  </si>
  <si>
    <t>GCCCCAGUGGCCUGAUGGAUAAGGUACUGGCCUCCUAAGCCAGGGAUUGUGGGUUCGAGU</t>
  </si>
  <si>
    <t>UCCACCUGGGGUA</t>
  </si>
  <si>
    <t>&gt;Homo_sapiens_tRNA-Arg-TCG-1-1 (tRNAscan-SE ID: chr15.trna4) Arg (TCG) 73 bp mature sequence Sc: 74.8 chr15:89878304-89878376 (+)</t>
  </si>
  <si>
    <t>GGCCGCGUGGCCUAAUGGAUAAGGCGUCUGACUUCGGAUCAGAAGAUUGCAGGUUCGAGU</t>
  </si>
  <si>
    <t>CCUGCCGCGGUCG</t>
  </si>
  <si>
    <t>&gt;Homo_sapiens_tRNA-Arg-TCG-2-1 (tRNAscan-SE ID: chr6.trna4) Arg (TCG) 73 bp mature sequence Sc: 70.3 chr6:26323046-26323118 (+)</t>
  </si>
  <si>
    <t>GACCACGUGGCCUAAUGGAUAAGGCGUCUGACUUCGGAUCAGAAGAUUGAGGGUUCGAAU</t>
  </si>
  <si>
    <t>CCCUCCGUGGUUA</t>
  </si>
  <si>
    <t>&gt;Homo_sapiens_tRNA-Arg-TCG-3-1 (tRNAscan-SE ID: chr17.trna17) Arg (TCG) 73 bp mature sequence Sc: 68.8 chr17:73031208-73031280 (+)</t>
  </si>
  <si>
    <t>GACCGCGUGGCCUAAUGGAUAAGGCGUCUGACUUCGGAUCAGAAGAUUGAGGGUUCGAGU</t>
  </si>
  <si>
    <t>&gt;Homo_sapiens_tRNA-Arg-TCG-4-1 (tRNAscan-SE ID: chr6.trna3) Arg (TCG) 73 bp mature sequence Sc: 66.8 chr6:26299905-26299977 (+)</t>
  </si>
  <si>
    <t>CCCUUCGUGGUUA</t>
  </si>
  <si>
    <t>&gt;Homo_sapiens_tRNA-Arg-TCG-5-1 (tRNAscan-SE ID: chr6.trna128) Arg (TCG) 73 bp mature sequence Sc: 65.5 chr6:28510891-28510963 (-)</t>
  </si>
  <si>
    <t>CCCUUCGUGGUUG</t>
  </si>
  <si>
    <t>&gt;Homo_sapiens_tRNA-Arg-TCG-6-1 (tRNAscan-SE ID: chr9.trna4) Arg (TCG) 73 bp mature sequence Sc: 53.7 chr9:112960803-112960875 (+)</t>
  </si>
  <si>
    <t>GGCCGUGUGGCCUAAUGGAUAAGGCGUCUGACUUCGGAUCAAAAGAUUGCAGGUUUGAGU</t>
  </si>
  <si>
    <t>UCUGCCACGGUCG</t>
  </si>
  <si>
    <t>&gt;Homo_sapiens_tRNA-Arg-TCT-1-1 (tRNAscan-SE ID: chr1.trna9) Arg (TCT) 73 bp mature sequence Sc: 71.1 chr1:94313129-94313213 (+)</t>
  </si>
  <si>
    <t>GGCUCCGUGGCGCAAUGGAUAGCGCAUUGGACUUCUAAUUCAAAGGUUCCGGGUUCGAGU</t>
  </si>
  <si>
    <t>CCCGGCGGAGUCG</t>
  </si>
  <si>
    <t>&gt;Homo_sapiens_tRNA-Arg-TCT-2-1 (tRNAscan-SE ID: chr17.trna3) Arg (TCT) 73 bp mature sequence Sc: 70.8 chr17:8024243-8024330 (+)</t>
  </si>
  <si>
    <t>GGCUCUGUGGCGCAAUGGAUAGCGCAUUGGACUUCUAAUUCAAAGGUUGUGGGUUCGAAU</t>
  </si>
  <si>
    <t>CCCACCAGAGUCG</t>
  </si>
  <si>
    <t>&gt;Homo_sapiens_tRNA-Arg-TCT-3-1 (tRNAscan-SE ID: chr9.trna5) Arg (TCT) 73 bp mature sequence Sc: 70.1 chr9:131102355-131102445 (-)</t>
  </si>
  <si>
    <t>GGCUCUGUGGCGCAAUGGAUAGCGCAUUGGACUUCUAAUUCAAAGGUUGUGGGUUCGAGU</t>
  </si>
  <si>
    <t>&gt;Homo_sapiens_tRNA-Arg-TCT-3-2 (tRNAscan-SE ID: chr11.trna3) Arg (TCT) 73 bp mature sequence Sc: 70.3 chr11:59318767-59318852 (+)</t>
  </si>
  <si>
    <t>&gt;Homo_sapiens_tRNA-Arg-TCT-4-1 (tRNAscan-SE ID: chr1.trna84) Arg (TCT) 74 bp mature sequence Sc: 78.5 chr1:159111401-159111474 (-)</t>
  </si>
  <si>
    <t>GUCUCUGUGGCGCAAUGGACGAGCGCGCUGGACUUCUAAUCCAGAGGUUCCGGGUUCGAG</t>
  </si>
  <si>
    <t>UCCCGGCAGAGAUG</t>
  </si>
  <si>
    <t>&gt;Homo_sapiens_tRNA-Arg-TCT-5-1 (tRNAscan-SE ID: chr6.trna54) Arg (TCT) 73 bp mature sequence Sc: 61.4 chr6:27529963-27530049 (+)</t>
  </si>
  <si>
    <t>GGCUCUGUGGCGCAAUGGAUAGCGCAUUGGACUUCUAAUUCAAAGGUUGCGGGUUCGAGU</t>
  </si>
  <si>
    <t>CCCUCCAGAGUCG</t>
  </si>
  <si>
    <t>&gt;Homo_sapiens_tRNA-Asn-GTT-1-1 (tRNAscan-SE ID: chr1.trna45) Asn (GTT) 74 bp mature sequence Sc: 81.5 chr1:161510031-161510104 (+)</t>
  </si>
  <si>
    <t>GUCUCUGUGGCGCAAUCGGUUAGCGCGUUCGGCUGUUAACCGAAAGGUUGGUGGUUCGAU</t>
  </si>
  <si>
    <t>CCCACCCAGGGACG</t>
  </si>
  <si>
    <t>&gt;Homo_sapiens_tRNA-Asn-GTT-10-1 (tRNAscan-SE ID: chr1.trna123) Asn (GTT) 74 bp mature sequence Sc: 62.7 chr1:143879832-143879905 (-)</t>
  </si>
  <si>
    <t>GUCUCUGUGGCGCAAUCGGCUAGCGCGUUUGGCUGUUAACUAAAAGGUUGGCGGUUCGAA</t>
  </si>
  <si>
    <t>CCCACCCAGAGGCG</t>
  </si>
  <si>
    <t>&gt;Homo_sapiens_tRNA-Asn-GTT-11-1 (tRNAscan-SE ID: chr1.trna11) Asn (GTT) 74 bp mature sequence Sc: 53.5 chr1:144301611-144301684 (+)</t>
  </si>
  <si>
    <t>GUCUCUGUGGUGCAAUCGGUUAGCGCGUUCCGCUGUUAACCGAAAGCUUGGUGGUUCGAG</t>
  </si>
  <si>
    <t>CCCACCCAGGGAUG</t>
  </si>
  <si>
    <t>&gt;Homo_sapiens_tRNA-Asn-GTT-11-2 (tRNAscan-SE ID: chr1.trna92) Asn (GTT) 74 bp mature sequence Sc: 53.5 chr1:149615617-149615690 (-)</t>
  </si>
  <si>
    <t>&gt;Homo_sapiens_tRNA-Asn-GTT-12-1 (tRNAscan-SE ID: chr1.trna94) Asn (GTT) 74 bp mature sequence Sc: 54.5 chr1:149326272-149326345 (-)</t>
  </si>
  <si>
    <t>GUCUCUGUGGCGCAAUCGGCUAGCGCGUUUGGCUGUUAACUAAAAAGUUGGUGGUUCGAA</t>
  </si>
  <si>
    <t>CACACCCAGAGGCG</t>
  </si>
  <si>
    <t>&gt;Homo_sapiens_tRNA-Asn-GTT-2-1 (tRNAscan-SE ID: chr1.trna27) Asn (GTT) 74 bp mature sequence Sc: 80.9 chr1:148248115-148248188 (+)</t>
  </si>
  <si>
    <t>GUCUCUGUGGCGCAAUCGGUUAGCGCGUUCGGCUGUUAACCGAAAGGUUGGUGGUUCGAG</t>
  </si>
  <si>
    <t>&gt;Homo_sapiens_tRNA-Asn-GTT-2-2 (tRNAscan-SE ID: chr1.trna81) Asn (GTT) 74 bp mature sequence Sc: 80.9 chr1:161397867-161397940 (-)</t>
  </si>
  <si>
    <t>&gt;Homo_sapiens_tRNA-Asn-GTT-2-3 (tRNAscan-SE ID: chr10.trna4) Asn (GTT) 74 bp mature sequence Sc: 80.9 chr10:22518438-22518511 (-)</t>
  </si>
  <si>
    <t>&gt;Homo_sapiens_tRNA-Asn-GTT-2-4 (tRNAscan-SE ID: chr13.trna6) Asn (GTT) 74 bp mature sequence Sc: 80.9 chr13:31248101-31248174 (-)</t>
  </si>
  <si>
    <t>&gt;Homo_sapiens_tRNA-Asn-GTT-2-5 (tRNAscan-SE ID: chr17.trna30) Asn (GTT) 74 bp mature sequence Sc: 80.9 chr17:36908034-36908107 (-)</t>
  </si>
  <si>
    <t>&gt;Homo_sapiens_tRNA-Asn-GTT-2-6 (tRNAscan-SE ID: chr19.trna1) Asn (GTT) 74 bp mature sequence Sc: 80.9 chr19:1383562-1383635 (+)</t>
  </si>
  <si>
    <t>&gt;Homo_sapiens_tRNA-Asn-GTT-3-1 (tRNAscan-SE ID: chr1.trna105) Asn (GTT) 74 bp mature sequence Sc: 79.7 chr1:148598314-148598387 (-)</t>
  </si>
  <si>
    <t>GUCUCUGUGGCGCAAUCGGUUAGCGCAUUCGGCUGUUAACCGAAAGGUUGGUGGUUCGAG</t>
  </si>
  <si>
    <t>&gt;Homo_sapiens_tRNA-Asn-GTT-3-2 (tRNAscan-SE ID: chr1.trna104) Asn (GTT) 74 bp mature sequence Sc: 79.7 chr1:148760356-148760429 (-)</t>
  </si>
  <si>
    <t>&gt;Homo_sapiens_tRNA-Asn-GTT-4-1 (tRNAscan-SE ID: chr1.trna7) Asn (GTT) 74 bp mature sequence Sc: 77.7 chr1:17216172-17216245 (+)</t>
  </si>
  <si>
    <t>GUCUCUGUGGCGCAAUCGGUUAGCGCGUUCGGCUGUUAACCGAAAGAUUGGUGGUUCGAG</t>
  </si>
  <si>
    <t>&gt;Homo_sapiens_tRNA-Asn-GTT-5-1 (tRNAscan-SE ID: chr1.trna133) Asn (GTT) 74 bp mature sequence Sc: 76.5 chr1:16847080-16847153 (-)</t>
  </si>
  <si>
    <t>GUCUCUGUGGCGCAAUCGGUUAGCGCGUUCGGCUGUUAACUGAAAGGUUGGUGGUUCGAG</t>
  </si>
  <si>
    <t>&gt;Homo_sapiens_tRNA-Asn-GTT-6-1 (tRNAscan-SE ID: chr1.trna100) Asn (GTT) 74 bp mature sequence Sc: 73.8 chr1:149230570-149230643 (-)</t>
  </si>
  <si>
    <t>GUCUCUGUGGCGCAAUGGGUUAGCGCGUUCGGCUGUUAACCGAAAGGUUGGUGGUUCGAG</t>
  </si>
  <si>
    <t>CCCAUCCAGGGACG</t>
  </si>
  <si>
    <t>&gt;Homo_sapiens_tRNA-Asn-GTT-7-1 (tRNAscan-SE ID: chr1.trna26) Asn (GTT) 74 bp mature sequence Sc: 67.8 chr1:148000805-148000878 (+)</t>
  </si>
  <si>
    <t>GUCUCUGUGGCGUAGUCGGUUAGCGCGUUCGGCUGUUAACCGAAAAGUUGGUGGUUCGAG</t>
  </si>
  <si>
    <t>CCCACCCAGGAACG</t>
  </si>
  <si>
    <t>&gt;Homo_sapiens_tRNA-Asn-GTT-8-1 (tRNAscan-SE ID: chr1.trna86) Asn (GTT) 74 bp mature sequence Sc: 69.8 chr1:149711798-149711871 (-)</t>
  </si>
  <si>
    <t>GUCUCUGUGGCGCAAUCGGCUAGCGCGUUUGGCUGUUAACUAAAAGGUUGGUGGUUCGAA</t>
  </si>
  <si>
    <t>&gt;Homo_sapiens_tRNA-Asn-GTT-9-1 (tRNAscan-SE ID: chr1.trna114) Asn (GTT) 74 bp mature sequence Sc: 68.6 chr1:145979034-145979107 (-)</t>
  </si>
  <si>
    <t>GUCUCUGUGGCGCAAUCGGUUAGCGCGUUCGGCUGUUAACUGAAAGGUUAGUGGUUCGAG</t>
  </si>
  <si>
    <t>CCCACCCGGGGACG</t>
  </si>
  <si>
    <t>&gt;Homo_sapiens_tRNA-Asn-GTT-9-2 (tRNAscan-SE ID: chr1.trna112) Asn (GTT) 74 bp mature sequence Sc: 68.6 chr1:147520767-147520840 (-)</t>
  </si>
  <si>
    <t>&gt;Homo_sapiens_tRNA-Asp-GTC-1-1 (tRNAscan-SE ID: chr12.trna5) Asp (GTC) 72 bp mature sequence Sc: 65.4 chr12:98897281-98897352 (+)</t>
  </si>
  <si>
    <t>UCCUCGUUAGUAUAGUGGUUAGUAUCCCCGCCUGUCACGCGGGAGACCGGGGUUCAAUUC</t>
  </si>
  <si>
    <t>CCCGACGGGGAG</t>
  </si>
  <si>
    <t>&gt;Homo_sapiens_tRNA-Asp-GTC-2-1 (tRNAscan-SE ID: chr1.trna79) Asp (GTC) 72 bp mature sequence Sc: 66.5 chr1:161410615-161410686 (-)</t>
  </si>
  <si>
    <t>UCCUCGUUAGUAUAGUGGUGAGUAUCCCCGCCUGUCACGCGGGAGACCGGGGUUCGAUUC</t>
  </si>
  <si>
    <t>&gt;Homo_sapiens_tRNA-Asp-GTC-2-10 (tRNAscan-SE ID: chr12.trna10) Asp (GTC) 72 bp mature sequence Sc: 66.5 chr12:125424193-125424264 (-)</t>
  </si>
  <si>
    <t>&gt;Homo_sapiens_tRNA-Asp-GTC-2-11 (tRNAscan-SE ID: chr17.trna36) Asp (GTC) 72 bp mature sequence Sc: 66.5 chr17:8125556-8125627 (-)</t>
  </si>
  <si>
    <t>&gt;Homo_sapiens_tRNA-Asp-GTC-2-2 (tRNAscan-SE ID: chr1.trna76) Asp (GTC) 72 bp mature sequence Sc: 66.5 chr1:161418033-161418104 (-)</t>
  </si>
  <si>
    <t>&gt;Homo_sapiens_tRNA-Asp-GTC-2-3 (tRNAscan-SE ID: chr1.trna73) Asp (GTC) 72 bp mature sequence Sc: 66.5 chr1:161425414-161425485 (-)</t>
  </si>
  <si>
    <t>&gt;Homo_sapiens_tRNA-Asp-GTC-2-4 (tRNAscan-SE ID: chr1.trna70) Asp (GTC) 72 bp mature sequence Sc: 66.5 chr1:161432824-161432895 (-)</t>
  </si>
  <si>
    <t>&gt;Homo_sapiens_tRNA-Asp-GTC-2-5 (tRNAscan-SE ID: chr1.trna67) Asp (GTC) 72 bp mature sequence Sc: 66.5 chr1:161440205-161440276 (-)</t>
  </si>
  <si>
    <t>&gt;Homo_sapiens_tRNA-Asp-GTC-2-6 (tRNAscan-SE ID: chr6.trna47) Asp (GTC) 72 bp mature sequence Sc: 66.5 chr6:27447453-27447524 (+)</t>
  </si>
  <si>
    <t>&gt;Homo_sapiens_tRNA-Asp-GTC-2-7 (tRNAscan-SE ID: chr6.trna50) Asp (GTC) 72 bp mature sequence Sc: 66.5 chr6:27471523-27471594 (+)</t>
  </si>
  <si>
    <t>&gt;Homo_sapiens_tRNA-Asp-GTC-2-8 (tRNAscan-SE ID: chr12.trna4) Asp (GTC) 72 bp mature sequence Sc: 66.5 chr12:96429799-96429870 (+)</t>
  </si>
  <si>
    <t>&gt;Homo_sapiens_tRNA-Asp-GTC-2-9 (tRNAscan-SE ID: chr12.trna12) Asp (GTC) 72 bp mature sequence Sc: 66.5 chr12:125411891-125411962 (-)</t>
  </si>
  <si>
    <t>&gt;Homo_sapiens_tRNA-Asp-GTC-3-1 (tRNAscan-SE ID: chr6.trna148) Asp (GTC) 72 bp mature sequence Sc: 58.2 chr6:27551236-27551307 (-)</t>
  </si>
  <si>
    <t>UCCUCGUUAGUAUAGUGGUGAGUGUCCCCGUCUGUCACGCGGGAGACCGGGGUUCGAUUC</t>
  </si>
  <si>
    <t>&gt;Homo_sapiens_tRNA-Cys-GCA-1-1 (tRNAscan-SE ID: chr7.trna8) Cys (GCA) 72 bp mature sequence Sc: 84.1 chr7:149007281-149007352 (+)</t>
  </si>
  <si>
    <t>GGGGGCAUAGCUCAGUGGUAGAGCAUUUGACUGCAGAUCAAGAGGUCCCUGGUUCAAAUC</t>
  </si>
  <si>
    <t>CAGGUGCCCCCU</t>
  </si>
  <si>
    <t>&gt;Homo_sapiens_tRNA-Cys-GCA-10-1 (tRNAscan-SE ID: chr7.trna27) Cys (GCA) 72 bp mature sequence Sc: 74.9 chr7:149074601-149074672 (-)</t>
  </si>
  <si>
    <t>GGGGGUAUAGCUCAGGGGUAGAGCAUUUGACUGCAGAUCAAGAGGUCCCUGGUUCAAAUC</t>
  </si>
  <si>
    <t>CAGGUGCCCCCC</t>
  </si>
  <si>
    <t>&gt;Homo_sapiens_tRNA-Cys-GCA-11-1 (tRNAscan-SE ID: chr7.trna25) Cys (GCA) 72 bp mature sequence Sc: 76.9 chr7:149112229-149112300 (-)</t>
  </si>
  <si>
    <t>GGGGGUAUAGCUUAGCGGUAGAGCAUUUGACUGCAGAUCAAGAGGUCCCCGGUUCAAAUC</t>
  </si>
  <si>
    <t>CGGGUGCCCCCU</t>
  </si>
  <si>
    <t>&gt;Homo_sapiens_tRNA-Cys-GCA-12-1 (tRNAscan-SE ID: chr7.trna21) Cys (GCA) 72 bp mature sequence Sc: 72.4 chr7:149344046-149344117 (-)</t>
  </si>
  <si>
    <t>GGGGGUAUAGCUUAGGGGUAGAGCAUUUGACUGCAGAUCAAAAGGUCCCUGGUUCAAAUC</t>
  </si>
  <si>
    <t>CAGGUGCCCCUU</t>
  </si>
  <si>
    <t>&gt;Homo_sapiens_tRNA-Cys-GCA-13-1 (tRNAscan-SE ID: chr7.trna30) Cys (GCA) 72 bp mature sequence Sc: 74.0 chr7:149052766-149052837 (-)</t>
  </si>
  <si>
    <t>GGGGGUAUAGCUCAGGGGUAGAGCAUUUGACUGCAGAUCAAGAGGUCCCCAGUUCAAAUC</t>
  </si>
  <si>
    <t>UGGGUGCCCCCU</t>
  </si>
  <si>
    <t>&gt;Homo_sapiens_tRNA-Cys-GCA-14-1 (tRNAscan-SE ID: chr17.trna28) Cys (GCA) 72 bp mature sequence Sc: 71.6 chr17:37017937-37018008 (-)</t>
  </si>
  <si>
    <t>GGGGGUAUAGCUCAGGGGUAGAGCAUUUGACUGCAGAUCAAGAAGUCCCCGGUUCAAAUC</t>
  </si>
  <si>
    <t>&gt;Homo_sapiens_tRNA-Cys-GCA-15-1 (tRNAscan-SE ID: chr7.trna13) Cys (GCA) 72 bp mature sequence Sc: 70.5 chr7:149281816-149281887 (+)</t>
  </si>
  <si>
    <t>GGGGGUAUAGCUCAGGGGUAGAGCAUUUGACUGCAGAUCAAGAGGUCUCUGGUUCAAAUC</t>
  </si>
  <si>
    <t>&gt;Homo_sapiens_tRNA-Cys-GCA-16-1 (tRNAscan-SE ID: chr7.trna10) Cys (GCA) 72 bp mature sequence Sc: 70.0 chr7:149243631-149243702 (+)</t>
  </si>
  <si>
    <t>GGGGGUAUAGCUCAGGGGUAGAGCACUUGACUGCAGAUCAAGAAGUCCUUGGUUCAAAUC</t>
  </si>
  <si>
    <t>&gt;Homo_sapiens_tRNA-Cys-GCA-17-1 (tRNAscan-SE ID: chr7.trna20) Cys (GCA) 72 bp mature sequence Sc: 70.7 chr7:149388272-149388343 (-)</t>
  </si>
  <si>
    <t>GGGGAUAUAGCUCAGGGGUAGAGCAUUUGACUGCAGAUCAAGAGGUCCCCGGUUCAAAUC</t>
  </si>
  <si>
    <t>CGGGUGCCCCCC</t>
  </si>
  <si>
    <t>&gt;Homo_sapiens_tRNA-Cys-GCA-18-1 (tRNAscan-SE ID: chr7.trna28) Cys (GCA) 72 bp mature sequence Sc: 71.8 chr7:149072850-149072921 (-)</t>
  </si>
  <si>
    <t>GGGGGUAUAGUUCAGGGGUAGAGCAUUUGACUGCAGAUCAAGAGGUCCCUGGUUCAAAUC</t>
  </si>
  <si>
    <t>&gt;Homo_sapiens_tRNA-Cys-GCA-19-1 (tRNAscan-SE ID: chr7.trna22) Cys (GCA) 72 bp mature sequence Sc: 69.2 chr7:149310156-149310227 (-)</t>
  </si>
  <si>
    <t>GGGGGUAUAGCUCAGGGGUAGAGCAUUUGACUGCAAAUCAAGAGGUCCCUGAUUCAAAUC</t>
  </si>
  <si>
    <t>&gt;Homo_sapiens_tRNA-Cys-GCA-2-1 (tRNAscan-SE ID: chr4.trna1) Cys (GCA) 72 bp mature sequence Sc: 81.9 chr4:124430005-124430076 (-)</t>
  </si>
  <si>
    <t>GGGGGUAUAGCUCAGUGGUAGAGCAUUUGACUGCAGAUCAAGAGGUCCCCGGUUCAAAUC</t>
  </si>
  <si>
    <t>&gt;Homo_sapiens_tRNA-Cys-GCA-2-2 (tRNAscan-SE ID: chr17.trna13) Cys (GCA) 72 bp mature sequence Sc: 81.9 chr17:37023898-37023969 (+)</t>
  </si>
  <si>
    <t>&gt;Homo_sapiens_tRNA-Cys-GCA-2-3 (tRNAscan-SE ID: chr17.trna26) Cys (GCA) 72 bp mature sequence Sc: 81.9 chr17:37309987-37310058 (-)</t>
  </si>
  <si>
    <t>&gt;Homo_sapiens_tRNA-Cys-GCA-2-4 (tRNAscan-SE ID: chr17.trna25) Cys (GCA) 72 bp mature sequence Sc: 81.9 chr17:37310744-37310815 (-)</t>
  </si>
  <si>
    <t>&gt;Homo_sapiens_tRNA-Cys-GCA-20-1 (tRNAscan-SE ID: chr7.trna14) Cys (GCA) 72 bp mature sequence Sc: 65.6 chr7:149295046-149295117 (+)</t>
  </si>
  <si>
    <t>GGGCGUAUAGCUCAGGGGUAGAGCAUUUGACUGCAGAUCAAGAGGUCCCCAGUUCAAAUC</t>
  </si>
  <si>
    <t>&gt;Homo_sapiens_tRNA-Cys-GCA-21-1 (tRNAscan-SE ID: chr7.trna18) Cys (GCA) 72 bp mature sequence Sc: 60.7 chr7:149361915-149361986 (+)</t>
  </si>
  <si>
    <t>GGGGGUAUAGCUCACAGGUAGAGCAUUUGACUGCAGAUCAAGAGGUCCCCGGUUCAAAUC</t>
  </si>
  <si>
    <t>&gt;Homo_sapiens_tRNA-Cys-GCA-22-1 (tRNAscan-SE ID: chr7.trna11) Cys (GCA) 70 bp mature sequence Sc: 64.9 chr7:149253802-149253871 (+)</t>
  </si>
  <si>
    <t>UGGGUGCCCA</t>
  </si>
  <si>
    <t>&gt;Homo_sapiens_tRNA-Cys-GCA-23-1 (tRNAscan-SE ID: chr7.trna23) Cys (GCA) 72 bp mature sequence Sc: 59.1 chr7:149292305-149292376 (-)</t>
  </si>
  <si>
    <t>CGGUUACUCCCU</t>
  </si>
  <si>
    <t>&gt;Homo_sapiens_tRNA-Cys-GCA-3-1 (tRNAscan-SE ID: chr7.trna24) Cys (GCA) 72 bp mature sequence Sc: 79.1 chr7:149286164-149286235 (-)</t>
  </si>
  <si>
    <t>GGGGGUAUAGCUCAGGGGUAGAGCACUUGACUGCAGAUCAAGAGGUCCCUGGUUCAAAUC</t>
  </si>
  <si>
    <t>&gt;Homo_sapiens_tRNA-Cys-GCA-4-1 (tRNAscan-SE ID: chr17.trna27) Cys (GCA) 72 bp mature sequence Sc: 81.8 chr17:37025545-37025616 (-)</t>
  </si>
  <si>
    <t>GGGGGUAUAGCUCAGUGGUAGAGCAUUUGACUGCAGAUCAAGAGGUCCCUGGUUCAAAUC</t>
  </si>
  <si>
    <t>&gt;Homo_sapiens_tRNA-Cys-GCA-5-1 (tRNAscan-SE ID: chr15.trna3) Cys (GCA) 73 bp mature sequence Sc: 78.7 chr15:80036997-80037069 (+)</t>
  </si>
  <si>
    <t>GGGGGUAUAGCUCAGUGGGUAGAGCAUUUGACUGCAGAUCAAGAGGUCCCCGGUUCAAAU</t>
  </si>
  <si>
    <t>CCGGGUGCCCCCU</t>
  </si>
  <si>
    <t>&gt;Homo_sapiens_tRNA-Cys-GCA-6-1 (tRNAscan-SE ID: chr3.trna7) Cys (GCA) 72 bp mature sequence Sc: 79.3 chr3:131947944-131948015 (-)</t>
  </si>
  <si>
    <t>GGGGGUGUAGCUCAGUGGUAGAGCAUUUGACUGCAGAUCAAGAGGUCCCUGGUUCAAAUC</t>
  </si>
  <si>
    <t>&gt;Homo_sapiens_tRNA-Cys-GCA-7-1 (tRNAscan-SE ID: chr1.trna125) Cys (GCA) 73 bp mature sequence Sc: 77.8 chr1:93981834-93981906 (-)</t>
  </si>
  <si>
    <t>GGGGGUAUAGCUCAGGUGGUAGAGCAUUUGACUGCAGAUCAAGAGGUCCCCGGUUCAAAU</t>
  </si>
  <si>
    <t>&gt;Homo_sapiens_tRNA-Cys-GCA-8-1 (tRNAscan-SE ID: chr14.trna8) Cys (GCA) 72 bp mature sequence Sc: 77.3 chr14:73429679-73429750 (+)</t>
  </si>
  <si>
    <t>GGGGGUAUAGCUCAGGGGUAGAGCAUUUGACUGCAGAUCAAGAGGUCCCCGGUUCAAAUC</t>
  </si>
  <si>
    <t>&gt;Homo_sapiens_tRNA-Cys-GCA-9-1 (tRNAscan-SE ID: chr3.trna6) Cys (GCA) 72 bp mature sequence Sc: 77.2 chr3:131950642-131950713 (-)</t>
  </si>
  <si>
    <t>&gt;Homo_sapiens_tRNA-Cys-GCA-9-2 (tRNAscan-SE ID: chr7.trna9) Cys (GCA) 72 bp mature sequence Sc: 77.2 chr7:149028220-149028291 (+)</t>
  </si>
  <si>
    <t>&gt;Homo_sapiens_tRNA-Cys-GCA-9-3 (tRNAscan-SE ID: chr7.trna17) Cys (GCA) 72 bp mature sequence Sc: 77.2 chr7:149332778-149332849 (+)</t>
  </si>
  <si>
    <t>&gt;Homo_sapiens_tRNA-Cys-GCA-9-4 (tRNAscan-SE ID: chr7.trna19) Cys (GCA) 72 bp mature sequence Sc: 77.2 chr7:149404760-149404831 (+)</t>
  </si>
  <si>
    <t>&gt;Homo_sapiens_tRNA-Gln-CTG-1-1 (tRNAscan-SE ID: chr6.trna1) Gln (CTG) 72 bp mature sequence Sc: 71.5 chr6:18836402-18836473 (+)</t>
  </si>
  <si>
    <t>GGUUCCAUGGUGUAAUGGUUAGCACUCUGGACUCUGAAUCCAGCGAUCCGAGUUCAAAUC</t>
  </si>
  <si>
    <t>UCGGUGGAACCU</t>
  </si>
  <si>
    <t>&gt;Homo_sapiens_tRNA-Gln-CTG-1-2 (tRNAscan-SE ID: chr6.trna51) Gln (CTG) 72 bp mature sequence Sc: 71.5 chr6:27487308-27487379 (+)</t>
  </si>
  <si>
    <t>&gt;Homo_sapiens_tRNA-Gln-CTG-1-3 (tRNAscan-SE ID: chr6.trna102) Gln (CTG) 72 bp mature sequence Sc: 71.5 chr6:28909378-28909449 (-)</t>
  </si>
  <si>
    <t>&gt;Homo_sapiens_tRNA-Gln-CTG-1-4 (tRNAscan-SE ID: chr15.trna7) Gln (CTG) 72 bp mature sequence Sc: 71.5 chr15:66161400-66161471 (-)</t>
  </si>
  <si>
    <t>&gt;Homo_sapiens_tRNA-Gln-CTG-1-5 (tRNAscan-SE ID: chr17.trna2) Gln (CTG) 72 bp mature sequence Sc: 71.5 chr17:8023070-8023141 (+)</t>
  </si>
  <si>
    <t>&gt;Homo_sapiens_tRNA-Gln-CTG-2-1 (tRNAscan-SE ID: chr6.trna150) Gln (CTG) 72 bp mature sequence Sc: 70.9 chr6:27515531-27515602 (-)</t>
  </si>
  <si>
    <t>GGUUCCAUGGUGUAAUGGUUAGCACUCUGGACUCUGAAUCCAGCGAUCCGAGUUCAAGUC</t>
  </si>
  <si>
    <t>&gt;Homo_sapiens_tRNA-Gln-CTG-3-1 (tRNAscan-SE ID: chr1.trna16) Gln (CTG) 72 bp mature sequence Sc: 71.9 chr1:145963304-145963375 (+)</t>
  </si>
  <si>
    <t>GGUUCCAUGGUGUAAUGGUGAGCACUCUGGACUCUGAAUCCAGCGAUCCGAGUUCGAGUC</t>
  </si>
  <si>
    <t>&gt;Homo_sapiens_tRNA-Gln-CTG-3-2 (tRNAscan-SE ID: chr1.trna20) Gln (CTG) 72 bp mature sequence Sc: 71.9 chr1:147505038-147505109 (+)</t>
  </si>
  <si>
    <t>&gt;Homo_sapiens_tRNA-Gln-CTG-4-1 (tRNAscan-SE ID: chr1.trna110) Gln (CTG) 72 bp mature sequence Sc: 71.9 chr1:147737382-147737453 (-)</t>
  </si>
  <si>
    <t>GGUUCCAUGGUGUAAUGGUAAGCACUCUGGACUCUGAAUCCAGCGAUCCGAGUUCGAGUC</t>
  </si>
  <si>
    <t>&gt;Homo_sapiens_tRNA-Gln-CTG-4-2 (tRNAscan-SE ID: chr1.trna29) Gln (CTG) 72 bp mature sequence Sc: 71.9 chr1:149186125-149186196 (+)</t>
  </si>
  <si>
    <t>&gt;Homo_sapiens_tRNA-Gln-CTG-5-1 (tRNAscan-SE ID: chr6.trna44) Gln (CTG) 72 bp mature sequence Sc: 66.2 chr6:27263212-27263283 (+)</t>
  </si>
  <si>
    <t>GGUUCCAUGGUGUAAUGGUUAGCACUCUGGACUCUGAAUCCGGUAAUCCGAGUUCAAAUC</t>
  </si>
  <si>
    <t>&gt;Homo_sapiens_tRNA-Gln-CTG-6-1 (tRNAscan-SE ID: chr6.trna135) Gln (CTG) 72 bp mature sequence Sc: 64.7 chr6:27759135-27759206 (-)</t>
  </si>
  <si>
    <t>GGCCCCAUGGUGUAAUGGUCAGCACUCUGGACUCUGAAUCCAGCGAUCCGAGUUCAAAUC</t>
  </si>
  <si>
    <t>UCGGUGGGACCC</t>
  </si>
  <si>
    <t>&gt;Homo_sapiens_tRNA-Gln-CTG-7-1 (tRNAscan-SE ID: chr1.trna23) Gln (CTG) 72 bp mature sequence Sc: 58.5 chr1:147800937-147801008 (+)</t>
  </si>
  <si>
    <t>GGUUCCAUGGUGUAAUGGUAAGCACUCUGGACUCUGAAUCCAGCCAUCUGAGUUCGAGUC</t>
  </si>
  <si>
    <t>UCUGUGGAACCU</t>
  </si>
  <si>
    <t>&gt;Homo_sapiens_tRNA-Gln-TTG-1-1 (tRNAscan-SE ID: chr17.trna14) Gln (TTG) 72 bp mature sequence Sc: 72.6 chr17:47269890-47269961 (+)</t>
  </si>
  <si>
    <t>GGUCCCAUGGUGUAAUGGUUAGCACUCUGGACUUUGAAUCCAGCGAUCCGAGUUCAAAUC</t>
  </si>
  <si>
    <t>UCGGUGGGACCU</t>
  </si>
  <si>
    <t>&gt;Homo_sapiens_tRNA-Gln-TTG-2-1 (tRNAscan-SE ID: chr6.trna66) Gln (TTG) 72 bp mature sequence Sc: 70.0 chr6:28557156-28557227 (+)</t>
  </si>
  <si>
    <t>GGUCCCAUGGUGUAAUGGUUAGCACUCUGGACUUUGAAUCCAGCAAUCCGAGUUCGAAUC</t>
  </si>
  <si>
    <t>&gt;Homo_sapiens_tRNA-Gln-TTG-3-1 (tRNAscan-SE ID: chr6.trna179) Gln (TTG) 72 bp mature sequence Sc: 66.9 chr6:26311424-26311495 (-)</t>
  </si>
  <si>
    <t>GGCCCCAUGGUGUAAUGGUUAGCACUCUGGACUUUGAAUCCAGCGAUCCGAGUUCAAAUC</t>
  </si>
  <si>
    <t>&gt;Homo_sapiens_tRNA-Gln-TTG-3-2 (tRNAscan-SE ID: chr6.trna178) Gln (TTG) 72 bp mature sequence Sc: 66.9 chr6:26311975-26312046 (-)</t>
  </si>
  <si>
    <t>&gt;Homo_sapiens_tRNA-Gln-TTG-3-3 (tRNAscan-SE ID: chr6.trna134) Gln (TTG) 72 bp mature sequence Sc: 66.9 chr6:27763640-27763711 (-)</t>
  </si>
  <si>
    <t>&gt;Homo_sapiens_tRNA-Gln-TTG-4-1 (tRNAscan-SE ID: chr6.trna86) Gln (TTG) 72 bp mature sequence Sc: 58.1 chr6:145503859-145503930 (+)</t>
  </si>
  <si>
    <t>GGUCCCAUGGUGUAAUGGUUAGCACUCUGGGCUUUGAAUCCAGCAAUCCGAGUUCGAAUC</t>
  </si>
  <si>
    <t>UUGGUGGGACCU</t>
  </si>
  <si>
    <t>&gt;Homo_sapiens_tRNA-Glu-CTC-1-1 (tRNAscan-SE ID: chr1.trna115) Glu (CTC) 72 bp mature sequence Sc: 73.2 chr1:145399233-145399304 (-)</t>
  </si>
  <si>
    <t>UCCCUGGUGGUCUAGUGGUUAGGAUUCGGCGCUCUCACCGCCGCGGCCCGGGUUCGAUUC</t>
  </si>
  <si>
    <t>CCGGUCAGGGAA</t>
  </si>
  <si>
    <t>&gt;Homo_sapiens_tRNA-Glu-CTC-1-2 (tRNAscan-SE ID: chr1.trna78) Glu (CTC) 72 bp mature sequence Sc: 73.2 chr1:161417018-161417089 (-)</t>
  </si>
  <si>
    <t>&gt;Homo_sapiens_tRNA-Glu-CTC-1-3 (tRNAscan-SE ID: chr1.trna75) Glu (CTC) 72 bp mature sequence Sc: 73.2 chr1:161424398-161424469 (-)</t>
  </si>
  <si>
    <t>&gt;Homo_sapiens_tRNA-Glu-CTC-1-4 (tRNAscan-SE ID: chr1.trna72) Glu (CTC) 72 bp mature sequence Sc: 73.2 chr1:161431809-161431880 (-)</t>
  </si>
  <si>
    <t>&gt;Homo_sapiens_tRNA-Glu-CTC-1-5 (tRNAscan-SE ID: chr1.trna69) Glu (CTC) 72 bp mature sequence Sc: 73.2 chr1:161439189-161439260 (-)</t>
  </si>
  <si>
    <t>&gt;Homo_sapiens_tRNA-Glu-CTC-1-6 (tRNAscan-SE ID: chr6.trna79) Glu (CTC) 72 bp mature sequence Sc: 73.2 chr6:28949976-28950047 (+)</t>
  </si>
  <si>
    <t>&gt;Homo_sapiens_tRNA-Glu-CTC-1-7 (tRNAscan-SE ID: chr6.trna89) Glu (CTC) 72 bp mature sequence Sc: 73.2 chr6:126101393-126101464 (-)</t>
  </si>
  <si>
    <t>&gt;Homo_sapiens_tRNA-Glu-CTC-2-1 (tRNAscan-SE ID: chr1.trna57) Glu (CTC) 72 bp mature sequence Sc: 68.7 chr1:249168447-249168518 (+)</t>
  </si>
  <si>
    <t>CCGGUCAGGAAA</t>
  </si>
  <si>
    <t>&gt;Homo_sapiens_tRNA-Glu-TTC-1-1 (tRNAscan-SE ID: chr2.trna19) Glu (TTC) 72 bp mature sequence Sc: 72.5 chr2:131094701-131094772 (-)</t>
  </si>
  <si>
    <t>UCCCAUAUGGUCUAGCGGUUAGGAUUCCUGGUUUUCACCCAGGUGGCCCGGGUUCGACUC</t>
  </si>
  <si>
    <t>CCGGUAUGGGAA</t>
  </si>
  <si>
    <t>&gt;Homo_sapiens_tRNA-Glu-TTC-1-2 (tRNAscan-SE ID: chr13.trna5) Glu (TTC) 72 bp mature sequence Sc: 72.5 chr13:41634874-41634945 (-)</t>
  </si>
  <si>
    <t>&gt;Homo_sapiens_tRNA-Glu-TTC-2-1 (tRNAscan-SE ID: chr13.trna3) Glu (TTC) 72 bp mature sequence Sc: 71.2 chr13:45492062-45492133 (-)</t>
  </si>
  <si>
    <t>UCCCACAUGGUCUAGCGGUUAGGAUUCCUGGUUUUCACCCAGGCGGCCCGGGUUCGACUC</t>
  </si>
  <si>
    <t>CCGGUGUGGGAA</t>
  </si>
  <si>
    <t>&gt;Homo_sapiens_tRNA-Glu-TTC-2-2 (tRNAscan-SE ID: chr15.trna11) Glu (TTC) 72 bp mature sequence Sc: 71.2 chr15:26327381-26327452 (-)</t>
  </si>
  <si>
    <t>&gt;Homo_sapiens_tRNA-Glu-TTC-3-1 (tRNAscan-SE ID: chr1.trna5) Glu (TTC) 72 bp mature sequence Sc: 71.6 chr1:17199078-17199149 (+)</t>
  </si>
  <si>
    <t>UCCCUGGUGGUCUAGUGGCUAGGAUUCGGCGCUUUCACCGCCGCGGCCCGGGUUCGAUUC</t>
  </si>
  <si>
    <t>CCGGCCAGGGAA</t>
  </si>
  <si>
    <t>&gt;Homo_sapiens_tRNA-Glu-TTC-4-1 (tRNAscan-SE ID: chr1.trna131) Glu (TTC) 72 bp mature sequence Sc: 68.7 chr1:16861774-16861845 (-)</t>
  </si>
  <si>
    <t>&gt;Homo_sapiens_tRNA-Glu-TTC-4-2 (tRNAscan-SE ID: chr1.trna82) Glu (TTC) 72 bp mature sequence Sc: 68.7 chr1:161391883-161391954 (-)</t>
  </si>
  <si>
    <t>&gt;Homo_sapiens_tRNA-Gly-CCC-1-1 (tRNAscan-SE ID: chr1.trna130) Gly (CCC) 71 bp mature sequence Sc: 78.3 chr1:16872434-16872504 (-)</t>
  </si>
  <si>
    <t>GCAUUGGUGGUUCAGUGGUAGAAUUCUCGCCUCCCACGCGGGAGACCCGGGUUCAAUUCC</t>
  </si>
  <si>
    <t>CGGCCAAUGCA</t>
  </si>
  <si>
    <t>&gt;Homo_sapiens_tRNA-Gly-CCC-1-2 (tRNAscan-SE ID: chr1.trna4) Gly (CCC) 71 bp mature sequence Sc: 78.3 chr1:17188416-17188486 (+)</t>
  </si>
  <si>
    <t>&gt;Homo_sapiens_tRNA-Gly-CCC-2-1 (tRNAscan-SE ID: chr2.trna22) Gly (CCC) 71 bp mature sequence Sc: 75.1 chr2:70476123-70476193 (-)</t>
  </si>
  <si>
    <t>GCGCCGCUGGUGUAGUGGUAUCAUGCAAGAUUCCCAUUCUUGCGACCCGGGUUCGAUUCC</t>
  </si>
  <si>
    <t>CGGGCGGCGCA</t>
  </si>
  <si>
    <t>&gt;Homo_sapiens_tRNA-Gly-CCC-2-2 (tRNAscan-SE ID: chr16.trna34) Gly (CCC) 71 bp mature sequence Sc: 75.1 chr16:686736-686806 (-)</t>
  </si>
  <si>
    <t>&gt;Homo_sapiens_tRNA-Gly-CCC-3-1 (tRNAscan-SE ID: chr17.trna11) Gly (CCC) 71 bp mature sequence Sc: 68.3 chr17:19764175-19764245 (+)</t>
  </si>
  <si>
    <t>GCAUUGGUGGUUCAAUGGUAGAAUUCUCGCCUCCCACGCAGGAGACCCAGGUUCGAUUCC</t>
  </si>
  <si>
    <t>UGGCCAAUGCA</t>
  </si>
  <si>
    <t>&gt;Homo_sapiens_tRNA-Gly-GCC-1-1 (tRNAscan-SE ID: chr1.trna34) Gly (GCC) 71 bp mature sequence Sc: 80.9 chr1:161413094-161413164 (+)</t>
  </si>
  <si>
    <t>GCAUGGGUGGUUCAGUGGUAGAAUUCUCGCCUGCCACGCGGGAGGCCCGGGUUCGAUUCC</t>
  </si>
  <si>
    <t>CGGCCCAUGCA</t>
  </si>
  <si>
    <t>&gt;Homo_sapiens_tRNA-Gly-GCC-1-2 (tRNAscan-SE ID: chr1.trna36) Gly (GCC) 71 bp mature sequence Sc: 80.9 chr1:161420467-161420537 (+)</t>
  </si>
  <si>
    <t>&gt;Homo_sapiens_tRNA-Gly-GCC-1-3 (tRNAscan-SE ID: chr1.trna38) Gly (GCC) 71 bp mature sequence Sc: 80.9 chr1:161427898-161427968 (+)</t>
  </si>
  <si>
    <t>&gt;Homo_sapiens_tRNA-Gly-GCC-1-4 (tRNAscan-SE ID: chr1.trna40) Gly (GCC) 71 bp mature sequence Sc: 80.9 chr1:161435258-161435328 (+)</t>
  </si>
  <si>
    <t>&gt;Homo_sapiens_tRNA-Gly-GCC-1-5 (tRNAscan-SE ID: chr21.trna1) Gly (GCC) 71 bp mature sequence Sc: 80.9 chr21:18827107-18827177 (-)</t>
  </si>
  <si>
    <t>&gt;Homo_sapiens_tRNA-Gly-GCC-2-1 (tRNAscan-SE ID: chr1.trna66) Gly (GCC) 71 bp mature sequence Sc: 81.0 chr1:161493637-161493707 (-)</t>
  </si>
  <si>
    <t>GCAUUGGUGGUUCAGUGGUAGAAUUCUCGCCUGCCACGCGGGAGGCCCGGGUUCGAUUCC</t>
  </si>
  <si>
    <t>&gt;Homo_sapiens_tRNA-Gly-GCC-2-2 (tRNAscan-SE ID: chr2.trna17) Gly (GCC) 71 bp mature sequence Sc: 81.0 chr2:157257659-157257729 (-)</t>
  </si>
  <si>
    <t>&gt;Homo_sapiens_tRNA-Gly-GCC-2-3 (tRNAscan-SE ID: chr6.trna132) Gly (GCC) 71 bp mature sequence Sc: 81.0 chr6:27870686-27870756 (-)</t>
  </si>
  <si>
    <t>&gt;Homo_sapiens_tRNA-Gly-GCC-2-4 (tRNAscan-SE ID: chr16.trna25) Gly (GCC) 71 bp mature sequence Sc: 81.0 chr16:70812942-70813012 (-)</t>
  </si>
  <si>
    <t>&gt;Homo_sapiens_tRNA-Gly-GCC-2-5 (tRNAscan-SE ID: chr16.trna20) Gly (GCC) 71 bp mature sequence Sc: 81.0 chr16:70823410-70823480 (+)</t>
  </si>
  <si>
    <t>&gt;Homo_sapiens_tRNA-Gly-GCC-2-6 (tRNAscan-SE ID: chr17.trna4) Gly (GCC) 71 bp mature sequence Sc: 81.0 chr17:8029064-8029134 (+)</t>
  </si>
  <si>
    <t>&gt;Homo_sapiens_tRNA-Gly-GCC-3-1 (tRNAscan-SE ID: chr16.trna26) Gly (GCC) 71 bp mature sequence Sc: 75.0 chr16:70812114-70812184 (-)</t>
  </si>
  <si>
    <t>GCAUUGGUGGUUCAGUGGUAGAAUUCUCGCCUGCCACGCGGGAGGCCCGGGUUUGAUUCC</t>
  </si>
  <si>
    <t>CGGCCAGUGCA</t>
  </si>
  <si>
    <t>&gt;Homo_sapiens_tRNA-Gly-GCC-4-1 (tRNAscan-SE ID: chr1.trna42) Gly (GCC) 71 bp mature sequence Sc: 69.4 chr1:161450356-161450426 (+)</t>
  </si>
  <si>
    <t>GCAUAGGUGGUUCAGUGGUAGAAUUCUUGCCUGCCACGCAGGAGGCCCAGGUUUGAUUCC</t>
  </si>
  <si>
    <t>UGGCCCAUGCA</t>
  </si>
  <si>
    <t>&gt;Homo_sapiens_tRNA-Gly-GCC-5-1 (tRNAscan-SE ID: chr16.trna19) Gly (GCC) 71 bp mature sequence Sc: 54.7 chr16:70822597-70822667 (+)</t>
  </si>
  <si>
    <t>GCAUUGGUGGUUCAGUGGUAGAAUUCUCGCCUGCCAUGCGGGCGGCCGGGCUUCGAUUCC</t>
  </si>
  <si>
    <t>&gt;Homo_sapiens_tRNA-Gly-TCC-1-1 (tRNAscan-SE ID: chr19.trna2) Gly (TCC) 72 bp mature sequence Sc: 73.8 chr19:4724082-4724153 (+)</t>
  </si>
  <si>
    <t>GCGUUGGUGGUAUAGUGGUUAGCAUAGCUGCCUUCCAAGCAGUUGACCCGGGUUCGAUUC</t>
  </si>
  <si>
    <t>CCGGCCAACGCA</t>
  </si>
  <si>
    <t>&gt;Homo_sapiens_tRNA-Gly-TCC-2-1 (tRNAscan-SE ID: chr1.trna116) Gly (TCC) 72 bp mature sequence Sc: 73.8 chr1:145397864-145397935 (-)</t>
  </si>
  <si>
    <t>GCGUUGGUGGUAUAGUGGUGAGCAUAGCUGCCUUCCAAGCAGUUGACCCGGGUUCGAUUC</t>
  </si>
  <si>
    <t>&gt;Homo_sapiens_tRNA-Gly-TCC-2-2 (tRNAscan-SE ID: chr1.trna77) Gly (TCC) 72 bp mature sequence Sc: 73.8 chr1:161417375-161417446 (-)</t>
  </si>
  <si>
    <t>&gt;Homo_sapiens_tRNA-Gly-TCC-2-3 (tRNAscan-SE ID: chr1.trna74) Gly (TCC) 72 bp mature sequence Sc: 73.8 chr1:161424756-161424827 (-)</t>
  </si>
  <si>
    <t>&gt;Homo_sapiens_tRNA-Gly-TCC-2-4 (tRNAscan-SE ID: chr1.trna71) Gly (TCC) 72 bp mature sequence Sc: 73.8 chr1:161432166-161432237 (-)</t>
  </si>
  <si>
    <t>&gt;Homo_sapiens_tRNA-Gly-TCC-2-5 (tRNAscan-SE ID: chr1.trna68) Gly (TCC) 72 bp mature sequence Sc: 73.8 chr1:161439547-161439618 (-)</t>
  </si>
  <si>
    <t>&gt;Homo_sapiens_tRNA-Gly-TCC-2-6 (tRNAscan-SE ID: chr1.trna44) Gly (TCC) 72 bp mature sequence Sc: 73.8 chr1:161500903-161500974 (+)</t>
  </si>
  <si>
    <t>&gt;Homo_sapiens_tRNA-Gly-TCC-3-1 (tRNAscan-SE ID: chr17.trna9) Gly (TCC) 72 bp mature sequence Sc: 73.8 chr17:8124866-8124937 (+)</t>
  </si>
  <si>
    <t>GCGUUGGUGGUAUAGUGGUAAGCAUAGCUGCCUUCCAAGCAGUUGACCCGGGUUCGAUUC</t>
  </si>
  <si>
    <t>&gt;Homo_sapiens_tRNA-Gly-TCC-4-1 (tRNAscan-SE ID: chr1.trna80) Gly (TCC) 72 bp mature sequence Sc: 56.0 chr1:161409961-161410032 (-)</t>
  </si>
  <si>
    <t>GCGUUGGUGGUAUAGUGGUGAGCAUAGUUGCCUUCCAAGCAGUUGACCCGGGCUCGAUUC</t>
  </si>
  <si>
    <t>CCGCCCAACGCA</t>
  </si>
  <si>
    <t>&gt;Homo_sapiens_tRNA-His-GTG-1-1 (tRNAscan-SE ID: chr1.trna117) His (GTG) 72 bp mature sequence Sc: 60.1 chr1:145396881-145396952 (-)</t>
  </si>
  <si>
    <t>GCCGUGAUCGUAUAGUGGUUAGUACUCUGCGUUGUGGCCGCAGCAACCUCGGUUCGAAUC</t>
  </si>
  <si>
    <t>CGAGUCACGGCA</t>
  </si>
  <si>
    <t>&gt;Homo_sapiens_tRNA-His-GTG-1-2 (tRNAscan-SE ID: chr1.trna17) His (GTG) 72 bp mature sequence Sc: 60.1 chr1:146544773-146544844 (+)</t>
  </si>
  <si>
    <t>&gt;Homo_sapiens_tRNA-His-GTG-1-3 (tRNAscan-SE ID: chr1.trna22) His (GTG) 72 bp mature sequence Sc: 60.1 chr1:147753471-147753542 (+)</t>
  </si>
  <si>
    <t>&gt;Homo_sapiens_tRNA-His-GTG-1-4 (tRNAscan-SE ID: chr1.trna109) His (GTG) 72 bp mature sequence Sc: 60.1 chr1:147774845-147774916 (-)</t>
  </si>
  <si>
    <t>&gt;Homo_sapiens_tRNA-His-GTG-1-5 (tRNAscan-SE ID: chr6.trna34) His (GTG) 72 bp mature sequence Sc: 60.1 chr6:27125906-27125977 (+)</t>
  </si>
  <si>
    <t>&gt;Homo_sapiens_tRNA-His-GTG-1-6 (tRNAscan-SE ID: chr9.trna8) His (GTG) 72 bp mature sequence Sc: 60.1 chr9:14433938-14434009 (-)</t>
  </si>
  <si>
    <t>&gt;Homo_sapiens_tRNA-His-GTG-1-7 (tRNAscan-SE ID: chr15.trna9) His (GTG) 72 bp mature sequence Sc: 60.1 chr15:45490804-45490875 (-)</t>
  </si>
  <si>
    <t>&gt;Homo_sapiens_tRNA-His-GTG-1-8 (tRNAscan-SE ID: chr15.trna8) His (GTG) 72 bp mature sequence Sc: 60.1 chr15:45492611-45492682 (-)</t>
  </si>
  <si>
    <t>&gt;Homo_sapiens_tRNA-His-GTG-1-9 (tRNAscan-SE ID: chr15.trna1) His (GTG) 72 bp mature sequence Sc: 60.1 chr15:45493349-45493420 (+)</t>
  </si>
  <si>
    <t>&gt;Homo_sapiens_tRNA-His-GTG-2-1 (tRNAscan-SE ID: chr1.trna103) His (GTG) 72 bp mature sequence Sc: 58.2 chr1:149155828-149155899 (-)</t>
  </si>
  <si>
    <t>GCCAUGAUCGUAUAGUGGUUAGUACUCUGCGCUGUGGCCGCAGCAACCUCGGUUCGAAUC</t>
  </si>
  <si>
    <t>&gt;Homo_sapiens_tRNA-Ile-AAT-1-1 (tRNAscan-SE ID: chr6.trna82) Ile (AAT) 74 bp mature sequence Sc: 81.9 chr6:58149254-58149327 (+)</t>
  </si>
  <si>
    <t>GGCCGGUUAGCUCAGUUGGUUAGAGCGUGGCGCUAAUAACGCCAAGGUCGCGGGUUCGAU</t>
  </si>
  <si>
    <t>CCCCGUACGGGCCA</t>
  </si>
  <si>
    <t>&gt;Homo_sapiens_tRNA-Ile-AAT-2-1 (tRNAscan-SE ID: chr6.trna60) Ile (AAT) 74 bp mature sequence Sc: 86.3 chr6:27655967-27656040 (+)</t>
  </si>
  <si>
    <t>GGCCGGUUAGCUCAGUUGGUUAGAGCGUGGUGCUAAUAACGCCAAGGUCGCGGGUUCGAU</t>
  </si>
  <si>
    <t>CCCCGUACUGGCCA</t>
  </si>
  <si>
    <t>&gt;Homo_sapiens_tRNA-Ile-AAT-3-1 (tRNAscan-SE ID: chr6.trna157) Ile (AAT) 74 bp mature sequence Sc: 84.9 chr6:27242990-27243063 (-)</t>
  </si>
  <si>
    <t>GGCUGGUUAGCUCAGUUGGUUAGAGCGUGGUGCUAAUAACGCCAAGGUCGCGGGUUCGAU</t>
  </si>
  <si>
    <t>&gt;Homo_sapiens_tRNA-Ile-AAT-4-1 (tRNAscan-SE ID: chr17.trna32) Ile (AAT) 74 bp mature sequence Sc: 81.2 chr17:8130309-8130382 (-)</t>
  </si>
  <si>
    <t>GGCCGGUUAGCUCAGUUGGUUAGAGCGUGGUGCUAAUAACGCCAAGGUCGCGGGUUCGAA</t>
  </si>
  <si>
    <t>&gt;Homo_sapiens_tRNA-Ile-AAT-5-1 (tRNAscan-SE ID: chr6.trna11) Ile (AAT) 74 bp mature sequence Sc: 81.2 chr6:26554350-26554423 (+)</t>
  </si>
  <si>
    <t>&gt;Homo_sapiens_tRNA-Ile-AAT-5-2 (tRNAscan-SE ID: chr6.trna162) Ile (AAT) 74 bp mature sequence Sc: 81.2 chr6:27144994-27145067 (-)</t>
  </si>
  <si>
    <t>&gt;Homo_sapiens_tRNA-Ile-AAT-5-3 (tRNAscan-SE ID: chr6.trna158) Ile (AAT) 74 bp mature sequence Sc: 81.2 chr6:27205350-27205423 (-)</t>
  </si>
  <si>
    <t>&gt;Homo_sapiens_tRNA-Ile-AAT-5-4 (tRNAscan-SE ID: chr14.trna10) Ile (AAT) 74 bp mature sequence Sc: 81.2 chr14:102783429-102783502 (+)</t>
  </si>
  <si>
    <t>&gt;Homo_sapiens_tRNA-Ile-AAT-5-5 (tRNAscan-SE ID: chr17.trna8) Ile (AAT) 74 bp mature sequence Sc: 81.2 chr17:8090911-8090984 (+)</t>
  </si>
  <si>
    <t>&gt;Homo_sapiens_tRNA-Ile-AAT-6-1 (tRNAscan-SE ID: chr6.trna168) Ile (AAT) 74 bp mature sequence Sc: 81.6 chr6:26745255-26745328 (-)</t>
  </si>
  <si>
    <t>GGCCGGUUAGCUCAGUUGGUUAGAGCGUGGUGCUAAUAACGCUAAGGUCGCGGGUUCGAU</t>
  </si>
  <si>
    <t>&gt;Homo_sapiens_tRNA-Ile-AAT-7-1 (tRNAscan-SE ID: chr6.trna170) Ile (AAT) 74 bp mature sequence Sc: 81.2 chr6:26721221-26721294 (-)</t>
  </si>
  <si>
    <t>GGCCGGUUAGCUCAGUUGGUCAGAGCGUGGUGCUAAUAACGCCAAGGUCGCGGGUUCGAU</t>
  </si>
  <si>
    <t>&gt;Homo_sapiens_tRNA-Ile-AAT-7-2 (tRNAscan-SE ID: chr6.trna29) Ile (AAT) 74 bp mature sequence Sc: 81.2 chr6:26780832-26780905 (+)</t>
  </si>
  <si>
    <t>&gt;Homo_sapiens_tRNA-Ile-AAT-8-1 (tRNAscan-SE ID: chr6.trna59) Ile (AAT) 74 bp mature sequence Sc: 75.8 chr6:27636362-27636435 (+)</t>
  </si>
  <si>
    <t>GGCCGGUUAGCUCAGUCGGCUAGAGCGUGGUGCUAAUAACGCCAAGGUCGCGGGUUCGAU</t>
  </si>
  <si>
    <t>&gt;Homo_sapiens_tRNA-Ile-AAT-9-1 (tRNAscan-SE ID: chr6.trna40) Ile (AAT) 74 bp mature sequence Sc: 79.3 chr6:27241739-27241812 (+)</t>
  </si>
  <si>
    <t>GGCUGGUUAGUUCAGUUGGUUAGAGCGUGGUGCUAAUAACGCCAAGGUCGUGGGUUCGAU</t>
  </si>
  <si>
    <t>CCCCAUAUCGGCCA</t>
  </si>
  <si>
    <t>&gt;Homo_sapiens_tRNA-Ile-GAT-1-1 (tRNAscan-SE ID: chrX.trna10) Ile (GAT) 74 bp mature sequence Sc: 75.5 chrX:3756418-3756491 (-)</t>
  </si>
  <si>
    <t>GGCCGGUUAGCUCAGUUGGUAAGAGCGUGGUGCUGAUAACACCAAGGUCGCGGGCUCGAC</t>
  </si>
  <si>
    <t>UCCCGCACCGGCCA</t>
  </si>
  <si>
    <t>&gt;Homo_sapiens_tRNA-Ile-GAT-1-2 (tRNAscan-SE ID: chrX.trna8) Ile (GAT) 74 bp mature sequence Sc: 75.5 chrX:3794842-3794915 (-)</t>
  </si>
  <si>
    <t>&gt;Homo_sapiens_tRNA-Ile-GAT-1-3 (tRNAscan-SE ID: chrX.trna6) Ile (GAT) 74 bp mature sequence Sc: 75.5 chrX:3833271-3833344 (-)</t>
  </si>
  <si>
    <t>&gt;Homo_sapiens_tRNA-Ile-TAT-1-1 (tRNAscan-SE ID: chr19.trna10) Ile (TAT) 74 bp mature sequence Sc: 73.8 chr19:39902808-39902900 (-)</t>
  </si>
  <si>
    <t>GCUCCAGUGGCGCAAUCGGUUAGCGCGCGGUACUUAUAAUGCCGAGGUUGUGAGUUCGAU</t>
  </si>
  <si>
    <t>CCUCACCUGGAGCA</t>
  </si>
  <si>
    <t>&gt;Homo_sapiens_tRNA-Ile-TAT-2-1 (tRNAscan-SE ID: chr2.trna5) Ile (TAT) 74 bp mature sequence Sc: 73.2 chr2:43037676-43037768 (+)</t>
  </si>
  <si>
    <t>GCUCCAGUGGCGCAAUCGGUUAGCGCGCGGUACUUAUAAUGCCGAGGUUGUGAGUUCGAG</t>
  </si>
  <si>
    <t>&gt;Homo_sapiens_tRNA-Ile-TAT-2-2 (tRNAscan-SE ID: chr6.trna30) Ile (TAT) 74 bp mature sequence Sc: 73.1 chr6:26988125-26988218 (+)</t>
  </si>
  <si>
    <t>&gt;Homo_sapiens_tRNA-Ile-TAT-2-3 (tRNAscan-SE ID: chr6.trna57) Ile (TAT) 74 bp mature sequence Sc: 73.1 chr6:27599200-27599293 (+)</t>
  </si>
  <si>
    <t>&gt;Homo_sapiens_tRNA-Ile-TAT-3-1 (tRNAscan-SE ID: chr6.trna65) Ile (TAT) 74 bp mature sequence Sc: 72.1 chr6:28505367-28505460 (+)</t>
  </si>
  <si>
    <t>GCUCCAGUGGCGCAAUCGGUUAGCGCGCGGUACUUAUAAUGCCGAGGUUGUGAGUUCAAG</t>
  </si>
  <si>
    <t>&gt;Homo_sapiens_tRNA-Leu-AAG-1-1 (tRNAscan-SE ID: chr5.trna19) Leu (AAG) 82 bp mature sequence Sc: 75.2 chr5:180524474-180524555 (-)</t>
  </si>
  <si>
    <t>GGUAGCGUGGCCGAGCGGUCUAAGGCGCUGGAUUAAGGCUCCAGUCUCUUCGGAGGCGUG</t>
  </si>
  <si>
    <t>GGUUCGAAUCCCACCGCUGCCA</t>
  </si>
  <si>
    <t>&gt;Homo_sapiens_tRNA-Leu-AAG-1-2 (tRNAscan-SE ID: chr5.trna3) Leu (AAG) 82 bp mature sequence Sc: 75.2 chr5:180528840-180528921 (+)</t>
  </si>
  <si>
    <t>&gt;Homo_sapiens_tRNA-Leu-AAG-1-3 (tRNAscan-SE ID: chr5.trna16) Leu (AAG) 82 bp mature sequence Sc: 75.2 chr5:180601044-180601125 (-)</t>
  </si>
  <si>
    <t>&gt;Homo_sapiens_tRNA-Leu-AAG-2-1 (tRNAscan-SE ID: chr5.trna7) Leu (AAG) 82 bp mature sequence Sc: 74.8 chr5:180614701-180614782 (+)</t>
  </si>
  <si>
    <t>GGUAGCGUGGCCGAGCGGUCUAAGGCGCUGGAUUAAGGCUCCAGUCUCUUCGGGGGCGUG</t>
  </si>
  <si>
    <t>&gt;Homo_sapiens_tRNA-Leu-AAG-2-2 (tRNAscan-SE ID: chr6.trna101) Leu (AAG) 82 bp mature sequence Sc: 74.8 chr6:28911399-28911480 (-)</t>
  </si>
  <si>
    <t>&gt;Homo_sapiens_tRNA-Leu-AAG-2-3 (tRNAscan-SE ID: chr14.trna1) Leu (AAG) 82 bp mature sequence Sc: 74.8 chr14:21078291-21078372 (+)</t>
  </si>
  <si>
    <t>&gt;Homo_sapiens_tRNA-Leu-AAG-2-4 (tRNAscan-SE ID: chr16.trna17) Leu (AAG) 82 bp mature sequence Sc: 74.8 chr16:22308461-22308542 (+)</t>
  </si>
  <si>
    <t>&gt;Homo_sapiens_tRNA-Leu-AAG-3-1 (tRNAscan-SE ID: chr6.trna80) Leu (AAG) 82 bp mature sequence Sc: 73.8 chr6:28956779-28956860 (+)</t>
  </si>
  <si>
    <t>GGUUCAAAUCCCACCGCUGCCA</t>
  </si>
  <si>
    <t>&gt;Homo_sapiens_tRNA-Leu-AAG-4-1 (tRNAscan-SE ID: chr6.trna130) Leu (AAG) 82 bp mature sequence Sc: 64.4 chr6:28446400-28446481 (-)</t>
  </si>
  <si>
    <t>GGUAGCGUGGCCGAGUGGUCUAAGACGCUGGAUUAAGGCUCCAGUCUCUUCGGGGGCGUG</t>
  </si>
  <si>
    <t>GGUUUGAAUCCCACCGCUGCCA</t>
  </si>
  <si>
    <t>&gt;Homo_sapiens_tRNA-Leu-CAA-1-1 (tRNAscan-SE ID: chr6.trna103) Leu (CAA) 83 bp mature sequence Sc: 77.2 chr6:28864000-28864105 (-)</t>
  </si>
  <si>
    <t>GUCAGGAUGGCCGAGUGGUCUAAGGCGCCAGACUCAAGUUCUGGUCUCCAAUGGAGGCGU</t>
  </si>
  <si>
    <t>GGGUUCGAAUCCCACUUCUGACA</t>
  </si>
  <si>
    <t>&gt;Homo_sapiens_tRNA-Leu-CAA-1-2 (tRNAscan-SE ID: chr6.trna76) Leu (CAA) 83 bp mature sequence Sc: 77.2 chr6:28908830-28908934 (+)</t>
  </si>
  <si>
    <t>&gt;Homo_sapiens_tRNA-Leu-CAA-2-1 (tRNAscan-SE ID: chr6.trna144) Leu (CAA) 84 bp mature sequence Sc: 78.0 chr6:27573417-27573524 (-)</t>
  </si>
  <si>
    <t>GUCAGGAUGGCCGAGUGGUCUAAGGCGCCAGACUCAAGUUCUGGUCUCCGUAUGGAGGCG</t>
  </si>
  <si>
    <t>UGGGUUCGAAUCCCACUUCUGACA</t>
  </si>
  <si>
    <t>&gt;Homo_sapiens_tRNA-Leu-CAA-3-1 (tRNAscan-SE ID: chr6.trna145) Leu (CAA) 84 bp mature sequence Sc: 77.3 chr6:27570348-27570454 (-)</t>
  </si>
  <si>
    <t>GUCAGGAUGGCCGAGUGGUCUAAGGCGCCAGACUCAAGUUCUGGUCUCCGCAUGGAGGCG</t>
  </si>
  <si>
    <t>&gt;Homo_sapiens_tRNA-Leu-CAA-4-1 (tRNAscan-SE ID: chr1.trna56) Leu (CAA) 84 bp mature sequence Sc: 73.6 chr1:249168054-249168159 (+)</t>
  </si>
  <si>
    <t>GUCAGGAUGGCCGAGUGGUCUAAGGCGCCAGACUCAAGUUCUGGUCUCCGGAUGGAGGCG</t>
  </si>
  <si>
    <t>&gt;Homo_sapiens_tRNA-Leu-CAA-5-1 (tRNAscan-SE ID: chr11.trna1) Leu (CAA) 74 bp mature sequence Sc: 66.5 chr11:9296790-9296863 (+)</t>
  </si>
  <si>
    <t>GCCUCCUUAGUGCAGUAGGUAGCGCAUCAGUCUCAAAAUCUGAAUGGUCCUGAGUUCAAG</t>
  </si>
  <si>
    <t>CCUCAGAGGGGGCA</t>
  </si>
  <si>
    <t>&gt;Homo_sapiens_tRNA-Leu-CAA-6-1 (tRNAscan-SE ID: chr1.trna63) Leu (CAA) 84 bp mature sequence Sc: 57.5 chr1:161581736-161581819 (-)</t>
  </si>
  <si>
    <t>GUCAGGAUGGCCGAGCAGUCUUAAGGCGCUGCGUUCAAAUCGCACCCUCCGCUGGAGGCG</t>
  </si>
  <si>
    <t>UGGGUUCGAAUCCCACUUUUGACA</t>
  </si>
  <si>
    <t>&gt;Homo_sapiens_tRNA-Leu-CAG-1-1 (tRNAscan-SE ID: chr1.trna33) Leu (CAG) 83 bp mature sequence Sc: 78.2 chr1:161411323-161411405 (+)</t>
  </si>
  <si>
    <t>GUCAGGAUGGCCGAGCGGUCUAAGGCGCUGCGUUCAGGUCGCAGUCUCCCCUGGAGGCGU</t>
  </si>
  <si>
    <t>GGGUUCGAAUCCCACUCCUGACA</t>
  </si>
  <si>
    <t>&gt;Homo_sapiens_tRNA-Leu-CAG-1-2 (tRNAscan-SE ID: chr1.trna35) Leu (CAG) 83 bp mature sequence Sc: 78.2 chr1:161418741-161418823 (+)</t>
  </si>
  <si>
    <t>&gt;Homo_sapiens_tRNA-Leu-CAG-1-3 (tRNAscan-SE ID: chr1.trna37) Leu (CAG) 83 bp mature sequence Sc: 78.2 chr1:161426122-161426204 (+)</t>
  </si>
  <si>
    <t>&gt;Homo_sapiens_tRNA-Leu-CAG-1-4 (tRNAscan-SE ID: chr1.trna39) Leu (CAG) 83 bp mature sequence Sc: 78.2 chr1:161433532-161433614 (+)</t>
  </si>
  <si>
    <t>&gt;Homo_sapiens_tRNA-Leu-CAG-1-5 (tRNAscan-SE ID: chr1.trna41) Leu (CAG) 83 bp mature sequence Sc: 78.2 chr1:161440913-161440995 (+)</t>
  </si>
  <si>
    <t>&gt;Homo_sapiens_tRNA-Leu-CAG-1-6 (tRNAscan-SE ID: chr1.trna65) Leu (CAG) 83 bp mature sequence Sc: 78.2 chr1:161500132-161500214 (-)</t>
  </si>
  <si>
    <t>&gt;Homo_sapiens_tRNA-Leu-CAG-1-7 (tRNAscan-SE ID: chr6.trna7) Leu (CAG) 83 bp mature sequence Sc: 78.2 chr6:26521436-26521518 (+)</t>
  </si>
  <si>
    <t>&gt;Homo_sapiens_tRNA-Leu-CAG-2-1 (tRNAscan-SE ID: chr16.trna18) Leu (CAG) 83 bp mature sequence Sc: 77.3 chr16:57333863-57333945 (+)</t>
  </si>
  <si>
    <t>&gt;Homo_sapiens_tRNA-Leu-CAG-2-2 (tRNAscan-SE ID: chr16.trna27) Leu (CAG) 83 bp mature sequence Sc: 77.3 chr16:57334392-57334474 (-)</t>
  </si>
  <si>
    <t>&gt;Homo_sapiens_tRNA-Leu-TAA-1-1 (tRNAscan-SE ID: chr6.trna85) Leu (TAA) 83 bp mature sequence Sc: 88.7 chr6:144537684-144537766 (+)</t>
  </si>
  <si>
    <t>ACCAGGAUGGCCGAGUGGUUAAGGCGUUGGACUUAAGAUCCAAUGGACAUAUGUCCGCGU</t>
  </si>
  <si>
    <t>GGGUUCGAACCCCACUCCUGGUA</t>
  </si>
  <si>
    <t>&gt;Homo_sapiens_tRNA-Leu-TAA-2-1 (tRNAscan-SE ID: chr6.trna138) Leu (TAA) 83 bp mature sequence Sc: 90.8 chr6:27688898-27688980 (-)</t>
  </si>
  <si>
    <t>ACCGGGAUGGCCGAGUGGUUAAGGCGUUGGACUUAAGAUCCAAUGGGCUGGUGCCCGCGU</t>
  </si>
  <si>
    <t>GGGUUCGAACCCCACUCUCGGUA</t>
  </si>
  <si>
    <t>&gt;Homo_sapiens_tRNA-Leu-TAA-3-1 (tRNAscan-SE ID: chr11.trna4) Leu (TAA) 83 bp mature sequence Sc: 85.0 chr11:59319228-59319310 (+)</t>
  </si>
  <si>
    <t>ACCAGAAUGGCCGAGUGGUUAAGGCGUUGGACUUAAGAUCCAAUGGAUUCAUAUCCGCGU</t>
  </si>
  <si>
    <t>GGGUUCGAACCCCACUUCUGGUA</t>
  </si>
  <si>
    <t>&gt;Homo_sapiens_tRNA-Leu-TAA-4-1 (tRNAscan-SE ID: chr6.trna159) Leu (TAA) 83 bp mature sequence Sc: 83.8 chr6:27198334-27198416 (-)</t>
  </si>
  <si>
    <t>ACCGGGAUGGCUGAGUGGUUAAGGCGUUGGACUUAAGAUCCAAUGGACAGGUGUCCGCGU</t>
  </si>
  <si>
    <t>GGGUUCGAGCCCCACUCCCGGUA</t>
  </si>
  <si>
    <t>&gt;Homo_sapiens_tRNA-Leu-TAG-1-1 (tRNAscan-SE ID: chr17.trna41) Leu (TAG) 82 bp mature sequence Sc: 75.2 chr17:8023632-8023713 (-)</t>
  </si>
  <si>
    <t>GGUAGCGUGGCCGAGCGGUCUAAGGCGCUGGAUUUAGGCUCCAGUCUCUUCGGAGGCGUG</t>
  </si>
  <si>
    <t>&gt;Homo_sapiens_tRNA-Leu-TAG-2-1 (tRNAscan-SE ID: chr14.trna2) Leu (TAG) 82 bp mature sequence Sc: 74.1 chr14:21093529-21093610 (+)</t>
  </si>
  <si>
    <t>GGUAGUGUGGCCGAGCGGUCUAAGGCGCUGGAUUUAGGCUCCAGUCUCUUCGGGGGCGUG</t>
  </si>
  <si>
    <t>GGUUCGAAUCCCACCACUGCCA</t>
  </si>
  <si>
    <t>&gt;Homo_sapiens_tRNA-Leu-TAG-3-1 (tRNAscan-SE ID: chr16.trna28) Leu (TAG) 82 bp mature sequence Sc: 73.9 chr16:22207032-22207113 (-)</t>
  </si>
  <si>
    <t>GGUAGCGUGGCCGAGUGGUCUAAGGCGCUGGAUUUAGGCUCCAGUCAUUUCGAUGGCGUG</t>
  </si>
  <si>
    <t>&gt;Homo_sapiens_tRNA-Lys-CTT-1-1 (tRNAscan-SE ID: chr14.trna12) Lys (CTT) 73 bp mature sequence Sc: 88.0 chr14:58706613-58706685 (-)</t>
  </si>
  <si>
    <t>GCCCGGCUAGCUCAGUCGGUAGAGCAUGGGACUCUUAAUCCCAGGGUCGUGGGUUCGAGC</t>
  </si>
  <si>
    <t>CCCACGUUGGGCG</t>
  </si>
  <si>
    <t>&gt;Homo_sapiens_tRNA-Lys-CTT-1-2 (tRNAscan-SE ID: chr15.trna2) Lys (CTT) 73 bp mature sequence Sc: 88.0 chr15:79152904-79152976 (+)</t>
  </si>
  <si>
    <t>&gt;Homo_sapiens_tRNA-Lys-CTT-10-1 (tRNAscan-SE ID: chr19.trna5) Lys (CTT) 73 bp mature sequence Sc: 54.8 chr19:36066750-36066822 (+)</t>
  </si>
  <si>
    <t>GCCCAGCUAGCUCAGUCGGUAGAGCAUAAGACUCUUAAUCUCAGGGUUGUGGAUUCGUGC</t>
  </si>
  <si>
    <t>CCCAUGCUGGGUG</t>
  </si>
  <si>
    <t>&gt;Homo_sapiens_tRNA-Lys-CTT-11-1 (tRNAscan-SE ID: chr19.trna6) Lys (CTT) 74 bp mature sequence Sc: 56.6 chr19:52425393-52425466 (-)</t>
  </si>
  <si>
    <t>GCAGCUAGCUCAGUCGGUAGAGCAUGAGACUCUUAAUCUCAGGGUCAUGGGUUCGUGCCC</t>
  </si>
  <si>
    <t>CAUGUUGGGUGCCA</t>
  </si>
  <si>
    <t>&gt;Homo_sapiens_tRNA-Lys-CTT-2-1 (tRNAscan-SE ID: chr1.trna118) Lys (CTT) 73 bp mature sequence Sc: 87.8 chr1:145395522-145395594 (-)</t>
  </si>
  <si>
    <t>GCCCGGCUAGCUCAGUCGGUAGAGCAUGAGACUCUUAAUCUCAGGGUCGUGGGUUCGAGC</t>
  </si>
  <si>
    <t>&gt;Homo_sapiens_tRNA-Lys-CTT-2-2 (tRNAscan-SE ID: chr5.trna9) Lys (CTT) 73 bp mature sequence Sc: 87.8 chr5:180634755-180634827 (+)</t>
  </si>
  <si>
    <t>&gt;Homo_sapiens_tRNA-Lys-CTT-2-3 (tRNAscan-SE ID: chr5.trna11) Lys (CTT) 73 bp mature sequence Sc: 87.8 chr5:180648979-180649051 (-)</t>
  </si>
  <si>
    <t>&gt;Homo_sapiens_tRNA-Lys-CTT-2-4 (tRNAscan-SE ID: chr6.trna13) Lys (CTT) 73 bp mature sequence Sc: 87.8 chr6:26556774-26556846 (+)</t>
  </si>
  <si>
    <t>&gt;Homo_sapiens_tRNA-Lys-CTT-2-5 (tRNAscan-SE ID: chr16.trna8) Lys (CTT) 73 bp mature sequence Sc: 87.8 chr16:3225692-3225764 (+)</t>
  </si>
  <si>
    <t>&gt;Homo_sapiens_tRNA-Lys-CTT-3-1 (tRNAscan-SE ID: chr16.trna33) Lys (CTT) 73 bp mature sequence Sc: 83.1 chr16:3207406-3207478 (-)</t>
  </si>
  <si>
    <t>GCCCGGCUAGCUCAGUCGGUAGAGCAUGAGACCCUUAAUCUCAGGGUCGUGGGUUCGAGC</t>
  </si>
  <si>
    <t>&gt;Homo_sapiens_tRNA-Lys-CTT-4-1 (tRNAscan-SE ID: chr16.trna11) Lys (CTT) 73 bp mature sequence Sc: 82.3 chr16:3241501-3241573 (+)</t>
  </si>
  <si>
    <t>GCCCGGCUAGCUCAGUCGGUAGAGCAUGGGACUCUUAAUCUCAGGGUCGUGGGUUCGAGC</t>
  </si>
  <si>
    <t>&gt;Homo_sapiens_tRNA-Lys-CTT-5-1 (tRNAscan-SE ID: chr16.trna31) Lys (CTT) 73 bp mature sequence Sc: 69.3 chr16:3230555-3230627 (-)</t>
  </si>
  <si>
    <t>GCCCGGCUAGCUCAGUCGAUAGAGCAUGAGACUCUUAAUCUCAGGGUCGUGGGUUCGAGC</t>
  </si>
  <si>
    <t>CGCACGUUGGGCG</t>
  </si>
  <si>
    <t>&gt;Homo_sapiens_tRNA-Lys-CTT-7-1 (tRNAscan-SE ID: chr1.trna126) Lys (CTT) 73 bp mature sequence Sc: 64.8 chr1:55423542-55423614 (-)</t>
  </si>
  <si>
    <t>GCCCAGCUAGCUCAGUCGGUAGAGCAUGAGACUCUUAAUCUCAGGGUCAUGGGUUUGAGC</t>
  </si>
  <si>
    <t>CCCACGUUUGGUG</t>
  </si>
  <si>
    <t>&gt;Homo_sapiens_tRNA-Lys-CTT-8-1 (tRNAscan-SE ID: chr16.trna6) Lys (CTT) 73 bp mature sequence Sc: 57.8 chr16:3214939-3215011 (+)</t>
  </si>
  <si>
    <t>GCCUGGCUAGCUCAGUCGGCAAAGCAUGAGACUCUUAAUCUCAGGGUCGUGGGCUCGAGC</t>
  </si>
  <si>
    <t>UCCAUGUUGGGCG</t>
  </si>
  <si>
    <t>&gt;Homo_sapiens_tRNA-Lys-CTT-9-1 (tRNAscan-SE ID: chr5.trna23) Lys (CTT) 73 bp mature sequence Sc: 58.2 chr5:26198539-26198611 (-)</t>
  </si>
  <si>
    <t>GCCCGACUACCUCAGUCGGUGGAGCAUGGGACUCUUCAUCCCAGGGUUGUGGGUUCGAGC</t>
  </si>
  <si>
    <t>CCCACAUUGGGCA</t>
  </si>
  <si>
    <t>&gt;Homo_sapiens_tRNA-Lys-TTT-1-1 (tRNAscan-SE ID: chr16.trna24) Lys (TTT) 73 bp mature sequence Sc: 89.0 chr16:73512216-73512288 (-)</t>
  </si>
  <si>
    <t>GCCUGGAUAGCUCAGUUGGUAGAGCAUCAGACUUUUAAUCUGAGGGUCCAGGGUUCAAGU</t>
  </si>
  <si>
    <t>CCCUGUUCAGGCA</t>
  </si>
  <si>
    <t>&gt;Homo_sapiens_tRNA-Lys-TTT-11-1 (tRNAscan-SE ID: chr12.trna1) Lys (TTT) 73 bp mature sequence Sc: 50.7 chr12:27843306-27843378 (+)</t>
  </si>
  <si>
    <t>ACCCAGAUAGCUCAGUCAGUAGAGCAUCAGACUUUUAAUCUGAGGGUCCAAGGUUCAUGU</t>
  </si>
  <si>
    <t>CCCUUUUUGGGUG</t>
  </si>
  <si>
    <t>&gt;Homo_sapiens_tRNA-Lys-TTT-2-1 (tRNAscan-SE ID: chr11.trna11) Lys (TTT) 73 bp mature sequence Sc: 87.7 chr11:122430655-122430727 (+)</t>
  </si>
  <si>
    <t>CCCUGUUCAGGCG</t>
  </si>
  <si>
    <t>&gt;Homo_sapiens_tRNA-Lys-TTT-3-1 (tRNAscan-SE ID: chr1.trna51) Lys (TTT) 73 bp mature sequence Sc: 87.8 chr1:204475655-204475727 (+)</t>
  </si>
  <si>
    <t>GCCCGGAUAGCUCAGUCGGUAGAGCAUCAGACUUUUAAUCUGAGGGUCCAGGGUUCAAGU</t>
  </si>
  <si>
    <t>CCCUGUUCGGGCG</t>
  </si>
  <si>
    <t>&gt;Homo_sapiens_tRNA-Lys-TTT-3-2 (tRNAscan-SE ID: chr1.trna59) Lys (TTT) 73 bp mature sequence Sc: 87.8 chr1:204476158-204476230 (-)</t>
  </si>
  <si>
    <t>&gt;Homo_sapiens_tRNA-Lys-TTT-3-3 (tRNAscan-SE ID: chr6.trna78) Lys (TTT) 73 bp mature sequence Sc: 87.8 chr6:28918806-28918878 (+)</t>
  </si>
  <si>
    <t>&gt;Homo_sapiens_tRNA-Lys-TTT-3-4 (tRNAscan-SE ID: chr11.trna15) Lys (TTT) 73 bp mature sequence Sc: 87.8 chr11:59327808-59327880 (-)</t>
  </si>
  <si>
    <t>&gt;Homo_sapiens_tRNA-Lys-TTT-3-5 (tRNAscan-SE ID: chr17.trna1) Lys (TTT) 73 bp mature sequence Sc: 87.8 chr17:8022473-8022545 (+)</t>
  </si>
  <si>
    <t>&gt;Homo_sapiens_tRNA-Lys-TTT-4-1 (tRNAscan-SE ID: chr6.trna147) Lys (TTT) 73 bp mature sequence Sc: 86.8 chr6:27559593-27559665 (-)</t>
  </si>
  <si>
    <t>GCCUGGAUAGCUCAGUCGGUAGAGCAUCAGACUUUUAAUCUGAGGGUCCAGGGUUCAAGU</t>
  </si>
  <si>
    <t>&gt;Homo_sapiens_tRNA-Lys-TTT-5-1 (tRNAscan-SE ID: chr11.trna5) Lys (TTT) 73 bp mature sequence Sc: 84.9 chr11:59323902-59323974 (+)</t>
  </si>
  <si>
    <t>GCCCGGAUAGCUCAGUCGGUAGAGCAUCAGACUUUUAAUCUGAGGGUCCGGGGUUCAAGU</t>
  </si>
  <si>
    <t>&gt;Homo_sapiens_tRNA-Lys-TTT-6-1 (tRNAscan-SE ID: chr6.trna153) Lys (TTT) 73 bp mature sequence Sc: 85.2 chr6:27302769-27302841 (-)</t>
  </si>
  <si>
    <t>GCCUGGGUAGCUCAGUCGGUAGAGCAUCAGACUUUUAAUCUGAGGGUCCAGGGUUCAAGU</t>
  </si>
  <si>
    <t>CCCUGUCCAGGCG</t>
  </si>
  <si>
    <t>&gt;Homo_sapiens_tRNA-Lys-TTT-7-1 (tRNAscan-SE ID: chr6.trna73) Lys (TTT) 73 bp mature sequence Sc: 74.9 chr6:28715521-28715593 (+)</t>
  </si>
  <si>
    <t>GCCUGGAUAGCUCAGUUGGUAGAACAUCAGACUUUUAAUCUGACGGUGCAGGGUUCAAGU</t>
  </si>
  <si>
    <t>&gt;Homo_sapiens_tRNA-Met-CAT-1-1 (tRNAscan-SE ID: chr8.trna8) Met (CAT) 73 bp mature sequence Sc: 82.3 chr8:124169470-124169542 (-)</t>
  </si>
  <si>
    <t>GCCUCGUUAGCGCAGUAGGUAGCGCGUCAGUCUCAUAAUCUGAAGGUCGUGAGUUCGAUC</t>
  </si>
  <si>
    <t>CUCACACGGGGCA</t>
  </si>
  <si>
    <t>&gt;Homo_sapiens_tRNA-Met-CAT-2-1 (tRNAscan-SE ID: chr16.trna21) Met (CAT) 73 bp mature sequence Sc: 82.7 chr16:71460396-71460468 (+)</t>
  </si>
  <si>
    <t>GCCCUCUUAGCGCAGUGGGCAGCGCGUCAGUCUCAUAAUCUGAAGGUCCUGAGUUCGAGC</t>
  </si>
  <si>
    <t>CUCAGAGAGGGCA</t>
  </si>
  <si>
    <t>&gt;Homo_sapiens_tRNA-Met-CAT-3-1 (tRNAscan-SE ID: chr6.trna77) Met (CAT) 73 bp mature sequence Sc: 77.4 chr6:28912352-28912424 (+)</t>
  </si>
  <si>
    <t>GCCUCCUUAGCGCAGUAGGCAGCGCGUCAGUCUCAUAAUCUGAAGGUCCUGAGUUCGAAC</t>
  </si>
  <si>
    <t>CUCAGAGGGGGCA</t>
  </si>
  <si>
    <t>&gt;Homo_sapiens_tRNA-Met-CAT-3-2 (tRNAscan-SE ID: chr6.trna100) Met (CAT) 73 bp mature sequence Sc: 77.4 chr6:28921042-28921114 (-)</t>
  </si>
  <si>
    <t>&gt;Homo_sapiens_tRNA-Met-CAT-4-1 (tRNAscan-SE ID: chr6.trna169) Met (CAT) 73 bp mature sequence Sc: 80.2 chr6:26735574-26735646 (-)</t>
  </si>
  <si>
    <t>GCCCUCUUAGCGCAGCGGGCAGCGCGUCAGUCUCAUAAUCUGAAGGUCCUGAGUUCGAGC</t>
  </si>
  <si>
    <t>&gt;Homo_sapiens_tRNA-Met-CAT-4-2 (tRNAscan-SE ID: chr6.trna167) Met (CAT) 73 bp mature sequence Sc: 80.2 chr6:26758550-26758622 (-)</t>
  </si>
  <si>
    <t>&gt;Homo_sapiens_tRNA-Met-CAT-4-3 (tRNAscan-SE ID: chr6.trna28) Met (CAT) 73 bp mature sequence Sc: 80.2 chr6:26766444-26766516 (+)</t>
  </si>
  <si>
    <t>&gt;Homo_sapiens_tRNA-Met-CAT-5-1 (tRNAscan-SE ID: chr6.trna21) Met (CAT) 73 bp mature sequence Sc: 79.2 chr6:26701712-26701784 (+)</t>
  </si>
  <si>
    <t>GCCCUCUUAGCGCAGCUGGCAGCGCGUCAGUCUCAUAAUCUGAAGGUCCUGAGUUCAAGC</t>
  </si>
  <si>
    <t>&gt;Homo_sapiens_tRNA-Met-CAT-6-1 (tRNAscan-SE ID: chr16.trna22) Met (CAT) 73 bp mature sequence Sc: 77.4 chr16:87417628-87417700 (-)</t>
  </si>
  <si>
    <t>GCCUCGUUAGCGCAGUAGGCAGCGCGUCAGUCUCAUAAUCUGAAGGUCGUGAGUUCGAGC</t>
  </si>
  <si>
    <t>&gt;Homo_sapiens_tRNA-Met-CAT-7-1 (tRNAscan-SE ID: chr6.trna94) Met (CAT) 73 bp mature sequence Sc: 66.2 chr6:58168492-58168564 (-)</t>
  </si>
  <si>
    <t>GCCCUCUUAGUGCAGCUGGCAGCGCGUCAGUUUCAUAAUCUGAAAGUCCUGAGUUCAAGC</t>
  </si>
  <si>
    <t>&gt;Homo_sapiens_tRNA-Phe-GAA-1-1 (tRNAscan-SE ID: chr6.trna113) Phe (GAA) 73 bp mature sequence Sc: 88.9 chr6:28758499-28758571 (-)</t>
  </si>
  <si>
    <t>GCCGAAAUAGCUCAGUUGGGAGAGCGUUAGACUGAAGAUCUAAAGGUCCCUGGUUCGAUC</t>
  </si>
  <si>
    <t>CCGGGUUUCGGCA</t>
  </si>
  <si>
    <t>&gt;Homo_sapiens_tRNA-Phe-GAA-1-2 (tRNAscan-SE ID: chr6.trna99) Phe (GAA) 73 bp mature sequence Sc: 88.9 chr6:28949449-28949521 (-)</t>
  </si>
  <si>
    <t>&gt;Homo_sapiens_tRNA-Phe-GAA-1-3 (tRNAscan-SE ID: chr11.trna16) Phe (GAA) 73 bp mature sequence Sc: 88.9 chr11:59324970-59325042 (-)</t>
  </si>
  <si>
    <t>&gt;Homo_sapiens_tRNA-Phe-GAA-1-4 (tRNAscan-SE ID: chr12.trna11) Phe (GAA) 73 bp mature sequence Sc: 88.9 chr12:125412389-125412461 (-)</t>
  </si>
  <si>
    <t>&gt;Homo_sapiens_tRNA-Phe-GAA-1-5 (tRNAscan-SE ID: chr13.trna2) Phe (GAA) 73 bp mature sequence Sc: 88.9 chr13:95201904-95201976 (-)</t>
  </si>
  <si>
    <t>&gt;Homo_sapiens_tRNA-Phe-GAA-1-6 (tRNAscan-SE ID: chr19.trna12) Phe (GAA) 73 bp mature sequence Sc: 88.9 chr19:1383361-1383433 (-)</t>
  </si>
  <si>
    <t>&gt;Homo_sapiens_tRNA-Phe-GAA-2-1 (tRNAscan-SE ID: chr11.trna14) Phe (GAA) 73 bp mature sequence Sc: 87.9 chr11:59333853-59333925 (-)</t>
  </si>
  <si>
    <t>GCCGAAAUAGCUCAGUUGGGAGAGCGUUAGACUGAAGAUCUAAAGGUCCCUGGUUCAAUC</t>
  </si>
  <si>
    <t>&gt;Homo_sapiens_tRNA-Phe-GAA-3-1 (tRNAscan-SE ID: chr6.trna110) Phe (GAA) 73 bp mature sequence Sc: 88.3 chr6:28775610-28775682 (-)</t>
  </si>
  <si>
    <t>GCCGAGAUAGCUCAGUUGGGAGAGCGUUAGACUGAAGAUCUAAAGGUCCCUGGUUCAAUC</t>
  </si>
  <si>
    <t>&gt;Homo_sapiens_tRNA-Phe-GAA-4-1 (tRNAscan-SE ID: chr6.trna107) Phe (GAA) 74 bp mature sequence Sc: 75.5 chr6:28791093-28791166 (-)</t>
  </si>
  <si>
    <t>GCCGAAAUAGCUCAGUUGGGAGAGCGUUAGACCGAAGAUCUUAAAGGUCCCUGGUUCAAU</t>
  </si>
  <si>
    <t>CCCGGGUUUCGGCA</t>
  </si>
  <si>
    <t>&gt;Homo_sapiens_tRNA-Phe-GAA-6-1 (tRNAscan-SE ID: chr6.trna116) Phe (GAA) 74 bp mature sequence Sc: 58.8 chr6:28731374-28731447 (-)</t>
  </si>
  <si>
    <t>GCUGAAAUAGCUCAGUUGGGAGAGCGUUAGACUGAAGAUCUUAAAGUUCCCUGGUUCAAC</t>
  </si>
  <si>
    <t>CCUGGGUUUCAGCC</t>
  </si>
  <si>
    <t>&gt;Homo_sapiens_tRNA-Pro-AGG-1-1 (tRNAscan-SE ID: chr16.trna12) Pro (AGG) 72 bp mature sequence Sc: 71.5 chr16:3241989-3242060 (+)</t>
  </si>
  <si>
    <t>GGCUCGUUGGUCUAGGGGUAUGAUUCUCGCUUAGGAUGCGAGAGGUCCCGGGUUCAAAUC</t>
  </si>
  <si>
    <t>CCGGACGAGCCC</t>
  </si>
  <si>
    <t>&gt;Homo_sapiens_tRNA-Pro-AGG-2-1 (tRNAscan-SE ID: chr1.trna62) Pro (AGG) 72 bp mature sequence Sc: 70.2 chr1:167684725-167684796 (-)</t>
  </si>
  <si>
    <t>GGCUCGUUGGUCUAGGGGUAUGAUUCUCGCUUAGGGUGCGAGAGGUCCCGGGUUCAAAUC</t>
  </si>
  <si>
    <t>&gt;Homo_sapiens_tRNA-Pro-AGG-2-2 (tRNAscan-SE ID: chr6.trna12) Pro (AGG) 72 bp mature sequence Sc: 70.2 chr6:26555498-26555569 (+)</t>
  </si>
  <si>
    <t>&gt;Homo_sapiens_tRNA-Pro-AGG-2-3 (tRNAscan-SE ID: chr7.trna4) Pro (AGG) 72 bp mature sequence Sc: 70.2 chr7:128423504-128423575 (+)</t>
  </si>
  <si>
    <t>&gt;Homo_sapiens_tRNA-Pro-AGG-2-4 (tRNAscan-SE ID: chr11.trna7) Pro (AGG) 72 bp mature sequence Sc: 70.2 chr11:75946557-75946628 (+)</t>
  </si>
  <si>
    <t>&gt;Homo_sapiens_tRNA-Pro-AGG-2-5 (tRNAscan-SE ID: chr14.trna23) Pro (AGG) 72 bp mature sequence Sc: 70.2 chr14:21077495-21077566 (-)</t>
  </si>
  <si>
    <t>&gt;Homo_sapiens_tRNA-Pro-AGG-2-6 (tRNAscan-SE ID: chr14.trna22) Pro (AGG) 72 bp mature sequence Sc: 70.2 chr14:21081560-21081631 (-)</t>
  </si>
  <si>
    <t>&gt;Homo_sapiens_tRNA-Pro-AGG-2-7 (tRNAscan-SE ID: chr16.trna30) Pro (AGG) 72 bp mature sequence Sc: 70.2 chr16:3232635-3232706 (-)</t>
  </si>
  <si>
    <t>&gt;Homo_sapiens_tRNA-Pro-AGG-2-8 (tRNAscan-SE ID: chr16.trna10) Pro (AGG) 72 bp mature sequence Sc: 70.2 chr16:3239634-3239705 (+)</t>
  </si>
  <si>
    <t>&gt;Homo_sapiens_tRNA-Pro-CGG-1-1 (tRNAscan-SE ID: chr1.trna50) Pro (CGG) 72 bp mature sequence Sc: 70.2 chr1:167683962-167684033 (+)</t>
  </si>
  <si>
    <t>GGCUCGUUGGUCUAGGGGUAUGAUUCUCGCUUCGGGUGCGAGAGGUCCCGGGUUCAAAUC</t>
  </si>
  <si>
    <t>&gt;Homo_sapiens_tRNA-Pro-CGG-1-2 (tRNAscan-SE ID: chr16.trna7) Pro (CGG) 72 bp mature sequence Sc: 70.2 chr16:3222049-3222120 (+)</t>
  </si>
  <si>
    <t>&gt;Homo_sapiens_tRNA-Pro-CGG-1-3 (tRNAscan-SE ID: chr17.trna35) Pro (CGG) 72 bp mature sequence Sc: 70.2 chr17:8126151-8126222 (-)</t>
  </si>
  <si>
    <t>&gt;Homo_sapiens_tRNA-Pro-CGG-2-1 (tRNAscan-SE ID: chr6.trna31) Pro (CGG) 72 bp mature sequence Sc: 65.9 chr6:27059521-27059592 (+)</t>
  </si>
  <si>
    <t>GGCUCGUUGGUCUAGGGGUAUGAUUCUCGCUUCGGGUGUGAGAGGUCCCGGGUUCAAAUC</t>
  </si>
  <si>
    <t>&gt;Homo_sapiens_tRNA-Pro-TGG-1-1 (tRNAscan-SE ID: chr14.trna3) Pro (TGG) 72 bp mature sequence Sc: 74.9 chr14:21101165-21101236 (+)</t>
  </si>
  <si>
    <t>GGCUCGUUGGUCUAGUGGUAUGAUUCUCGCUUUGGGUGCGAGAGGUCCCGGGUUCAAAUC</t>
  </si>
  <si>
    <t>&gt;Homo_sapiens_tRNA-Pro-TGG-2-1 (tRNAscan-SE ID: chr11.trna13) Pro (TGG) 72 bp mature sequence Sc: 70.5 chr11:75946869-75946940 (-)</t>
  </si>
  <si>
    <t>GGCUCGUUGGUCUAGGGGUAUGAUUCUCGGUUUGGGUCCGAGAGGUCCCGGGUUCAAAUC</t>
  </si>
  <si>
    <t>&gt;Homo_sapiens_tRNA-Pro-TGG-3-1 (tRNAscan-SE ID: chr5.trna14) Pro (TGG) 72 bp mature sequence Sc: 70.3 chr5:180615854-180615925 (-)</t>
  </si>
  <si>
    <t>GGCUCGUUGGUCUAGGGGUAUGAUUCUCGCUUUGGGUGCGAGAGGUCCCGGGUUCAAAUC</t>
  </si>
  <si>
    <t>&gt;Homo_sapiens_tRNA-Pro-TGG-3-2 (tRNAscan-SE ID: chr14.trna6) Pro (TGG) 72 bp mature sequence Sc: 70.3 chr14:21152175-21152246 (+)</t>
  </si>
  <si>
    <t>&gt;Homo_sapiens_tRNA-Pro-TGG-3-3 (tRNAscan-SE ID: chr16.trna4) Pro (TGG) 72 bp mature sequence Sc: 70.3 chr16:3208923-3208994 (+)</t>
  </si>
  <si>
    <t>&gt;Homo_sapiens_tRNA-Pro-TGG-3-4 (tRNAscan-SE ID: chr16.trna29) Pro (TGG) 72 bp mature sequence Sc: 70.3 chr16:3234133-3234204 (-)</t>
  </si>
  <si>
    <t>&gt;Homo_sapiens_tRNA-Pro-TGG-3-5 (tRNAscan-SE ID: chr16.trna9) Pro (TGG) 72 bp mature sequence Sc: 70.3 chr16:3238094-3238165 (+)</t>
  </si>
  <si>
    <t>&gt;Homo_sapiens_tRNA-SeC-TCA-1-1 (tRNAscan-SE ID: chr19.trna8) SeC (TCA) 87 bp mature sequence Sc: 146.9 chr19:45981859-45981945 (-)</t>
  </si>
  <si>
    <t>GCCCGGAUGAUCCUCAGUGGUCUGGGGUGCAGGCUUCAAACCUGUAGCUGUCUAGCGACA</t>
  </si>
  <si>
    <t>GAGUGGUUCAAUUCCACCUUUCGGGCG</t>
  </si>
  <si>
    <t>&gt;Homo_sapiens_tRNA-Ser-AGA-1-1 (tRNAscan-SE ID: chr6.trna151) Ser (AGA) 82 bp mature sequence Sc: 90.3 chr6:27509554-27509635 (-)</t>
  </si>
  <si>
    <t>GUAGUCGUGGCCGAGUGGUUAAGGCGAUGGACUAGAAAUCCAUUGGGGUUUCCCCGCGCA</t>
  </si>
  <si>
    <t>GGUUCGAAUCCUGCCGACUACG</t>
  </si>
  <si>
    <t>&gt;Homo_sapiens_tRNA-Ser-AGA-2-1 (tRNAscan-SE ID: chr6.trna5) Ser (AGA) 82 bp mature sequence Sc: 89.6 chr6:26327817-26327898 (+)</t>
  </si>
  <si>
    <t>GUAGUCGUGGCCGAGUGGUUAAGGCGAUGGACUAGAAAUCCAUUGGGGUCUCCCCGCGCA</t>
  </si>
  <si>
    <t>&gt;Homo_sapiens_tRNA-Ser-AGA-2-2 (tRNAscan-SE ID: chr6.trna46) Ser (AGA) 82 bp mature sequence Sc: 89.6 chr6:27446591-27446672 (+)</t>
  </si>
  <si>
    <t>&gt;Homo_sapiens_tRNA-Ser-AGA-2-3 (tRNAscan-SE ID: chr6.trna48) Ser (AGA) 82 bp mature sequence Sc: 89.6 chr6:27463593-27463674 (+)</t>
  </si>
  <si>
    <t>&gt;Homo_sapiens_tRNA-Ser-AGA-2-4 (tRNAscan-SE ID: chr6.trna49) Ser (AGA) 82 bp mature sequence Sc: 89.6 chr6:27470818-27470899 (+)</t>
  </si>
  <si>
    <t>&gt;Homo_sapiens_tRNA-Ser-AGA-2-5 (tRNAscan-SE ID: chr8.trna9) Ser (AGA) 82 bp mature sequence Sc: 89.6 chr8:96281885-96281966 (-)</t>
  </si>
  <si>
    <t>&gt;Homo_sapiens_tRNA-Ser-AGA-2-6 (tRNAscan-SE ID: chr17.trna33) Ser (AGA) 82 bp mature sequence Sc: 89.6 chr17:8129928-8130009 (-)</t>
  </si>
  <si>
    <t>&gt;Homo_sapiens_tRNA-Ser-AGA-3-1 (tRNAscan-SE ID: chr6.trna52) Ser (AGA) 82 bp mature sequence Sc: 87.2 chr6:27499987-27500068 (+)</t>
  </si>
  <si>
    <t>GUAGUCGUGGCCGAGUGGUUAAGGCGAUGGACUAGAAAUCCAUUGGGGUUUCCCCACGCA</t>
  </si>
  <si>
    <t>&gt;Homo_sapiens_tRNA-Ser-AGA-4-1 (tRNAscan-SE ID: chr6.trna149) Ser (AGA) 82 bp mature sequence Sc: 78.8 chr6:27521192-27521273 (-)</t>
  </si>
  <si>
    <t>GUAGUCGUGGCCGAGUGGUUAAGGUGAUGGACUAGAAACCCAUUGGGGUCUCCCCGCGCA</t>
  </si>
  <si>
    <t>&gt;Homo_sapiens_tRNA-Ser-CGA-1-1 (tRNAscan-SE ID: chr17.trna40) Ser (CGA) 82 bp mature sequence Sc: 95.1 chr17:8042199-8042280 (-)</t>
  </si>
  <si>
    <t>GCUGUGAUGGCCGAGUGGUUAAGGCGUUGGACUCGAAAUCCAAUGGGGUCUCCCCGCGCA</t>
  </si>
  <si>
    <t>GGUUCGAAUCCUGCUCACAGCG</t>
  </si>
  <si>
    <t>&gt;Homo_sapiens_tRNA-Ser-CGA-2-1 (tRNAscan-SE ID: chr6.trna36) Ser (CGA) 82 bp mature sequence Sc: 94.0 chr6:27177628-27177709 (+)</t>
  </si>
  <si>
    <t>GGUUCAAAUCCUGCUCACAGCG</t>
  </si>
  <si>
    <t>&gt;Homo_sapiens_tRNA-Ser-CGA-3-1 (tRNAscan-SE ID: chr6.trna141) Ser (CGA) 82 bp mature sequence Sc: 94.6 chr6:27640229-27640310 (-)</t>
  </si>
  <si>
    <t>GCUGUGAUGGCCGAGUGGUUAAGGUGUUGGACUCGAAAUCCAAUGGGGGUUCCCCGCGCA</t>
  </si>
  <si>
    <t>&gt;Homo_sapiens_tRNA-Ser-CGA-4-1 (tRNAscan-SE ID: chr12.trna2) Ser (CGA) 82 bp mature sequence Sc: 89.6 chr12:56584148-56584229 (+)</t>
  </si>
  <si>
    <t>GUCACGGUGGCCGAGUGGUUAAGGCGUUGGACUCGAAAUCCAAUGGGGUUUCCCCGCACA</t>
  </si>
  <si>
    <t>GGUUCGAAUCCUGUUCGUGACG</t>
  </si>
  <si>
    <t>&gt;Homo_sapiens_tRNA-Ser-GCT-1-1 (tRNAscan-SE ID: chr6.trna32) Ser (GCT) 82 bp mature sequence Sc: 91.9 chr6:27065085-27065166 (+)</t>
  </si>
  <si>
    <t>GACGAGGUGGCCGAGUGGUUAAGGCGAUGGACUGCUAAUCCAUUGUGCUCUGCACGCGUG</t>
  </si>
  <si>
    <t>GGUUCGAAUCCCACCCUCGUCG</t>
  </si>
  <si>
    <t>&gt;Homo_sapiens_tRNA-Ser-GCT-2-1 (tRNAscan-SE ID: chr6.trna45) Ser (GCT) 82 bp mature sequence Sc: 91.0 chr6:27265775-27265856 (+)</t>
  </si>
  <si>
    <t>GGUUCGAAUCCCACCUUCGUCG</t>
  </si>
  <si>
    <t>&gt;Homo_sapiens_tRNA-Ser-GCT-3-1 (tRNAscan-SE ID: chr11.trna6) Ser (GCT) 82 bp mature sequence Sc: 89.1 chr11:66115591-66115672 (+)</t>
  </si>
  <si>
    <t>GACGAGGUGGCCGAGUGGUUAAGGCGAUGGACUGCUAAUCCAUUGUGCUUUGCACGCGUG</t>
  </si>
  <si>
    <t>GGUUCGAAUCCCAUCCUCGUCG</t>
  </si>
  <si>
    <t>&gt;Homo_sapiens_tRNA-Ser-GCT-4-1 (tRNAscan-SE ID: chr6.trna127) Ser (GCT) 82 bp mature sequence Sc: 88.4 chr6:28565117-28565198 (-)</t>
  </si>
  <si>
    <t>&gt;Homo_sapiens_tRNA-Ser-GCT-4-2 (tRNAscan-SE ID: chr15.trna10) Ser (GCT) 82 bp mature sequence Sc: 88.4 chr15:40886023-40886104 (-)</t>
  </si>
  <si>
    <t>&gt;Homo_sapiens_tRNA-Ser-GCT-4-3 (tRNAscan-SE ID: chr17.trna6) Ser (GCT) 82 bp mature sequence Sc: 88.4 chr17:8090184-8090265 (+)</t>
  </si>
  <si>
    <t>&gt;Homo_sapiens_tRNA-Ser-GCT-5-1 (tRNAscan-SE ID: chr6.trna63) Ser (GCT) 82 bp mature sequence Sc: 85.2 chr6:28180815-28180896 (+)</t>
  </si>
  <si>
    <t>GACGAGGUGGCCGAGUGGUUAAGGCGAUGGACUGCUAAUCCAUUGUGCUCUGCACACGUG</t>
  </si>
  <si>
    <t>&gt;Homo_sapiens_tRNA-Ser-GCT-6-1 (tRNAscan-SE ID: chr6.trna180) Ser (GCT) 84 bp mature sequence Sc: 71.6 chr6:26305718-26305801 (-)</t>
  </si>
  <si>
    <t>GGAGAGGCCUGGCCGAGUGGUUAAGGCGAUGGACUGCUAAUCCAUUGUGCUCUGCACGCG</t>
  </si>
  <si>
    <t>UGGGUUCGAAUCCCAUCCUCGUCG</t>
  </si>
  <si>
    <t>&gt;Homo_sapiens_tRNA-Ser-TGA-1-1 (tRNAscan-SE ID: chr10.trna2) Ser (TGA) 82 bp mature sequence Sc: 94.0 chr10:69524261-69524342 (+)</t>
  </si>
  <si>
    <t>GCAGCGAUGGCCGAGUGGUUAAGGCGUUGGACUUGAAAUCCAAUGGGGUCUCCCCGCGCA</t>
  </si>
  <si>
    <t>GGUUCGAACCCUGCUCGCUGCG</t>
  </si>
  <si>
    <t>&gt;Homo_sapiens_tRNA-Ser-TGA-2-1 (tRNAscan-SE ID: chr6.trna53) Ser (TGA) 82 bp mature sequence Sc: 90.4 chr6:27513468-27513549 (+)</t>
  </si>
  <si>
    <t>GUAGUCGUGGCCGAGUGGUUAAGGCGAUGGACUUGAAAUCCAUUGGGGUUUCCCCGCGCA</t>
  </si>
  <si>
    <t>&gt;Homo_sapiens_tRNA-Ser-TGA-3-1 (tRNAscan-SE ID: chr6.trna177) Ser (TGA) 82 bp mature sequence Sc: 89.7 chr6:26312824-26312905 (-)</t>
  </si>
  <si>
    <t>GUAGUCGUGGCCGAGUGGUUAAGGCGAUGGACUUGAAAUCCAUUGGGGUCUCCCCGCGCA</t>
  </si>
  <si>
    <t>&gt;Homo_sapiens_tRNA-Ser-TGA-4-1 (tRNAscan-SE ID: chr6.trna152) Ser (TGA) 82 bp mature sequence Sc: 84.0 chr6:27473607-27473688 (-)</t>
  </si>
  <si>
    <t>GGUUCGAAUCCUGUCGGCUACG</t>
  </si>
  <si>
    <t>&gt;Homo_sapiens_tRNA-Thr-AGT-1-1 (tRNAscan-SE ID: chr17.trna7) Thr (AGT) 74 bp mature sequence Sc: 82.6 chr17:8090478-8090551 (+)</t>
  </si>
  <si>
    <t>GGCGCCGUGGCUUAGUUGGUUAAAGCGCCUGUCUAGUAAACAGGAGAUCCUGGGUUCGAA</t>
  </si>
  <si>
    <t>UCCCAGCGGUGCCU</t>
  </si>
  <si>
    <t>&gt;Homo_sapiens_tRNA-Thr-AGT-1-2 (tRNAscan-SE ID: chr17.trna34) Thr (AGT) 74 bp mature sequence Sc: 82.6 chr17:8129553-8129626 (-)</t>
  </si>
  <si>
    <t>&gt;Homo_sapiens_tRNA-Thr-AGT-1-3 (tRNAscan-SE ID: chr19.trna4) Thr (AGT) 74 bp mature sequence Sc: 82.6 chr19:33667963-33668036 (+)</t>
  </si>
  <si>
    <t>&gt;Homo_sapiens_tRNA-Thr-AGT-2-1 (tRNAscan-SE ID: chr6.trna172) Thr (AGT) 74 bp mature sequence Sc: 81.4 chr6:26533145-26533218 (-)</t>
  </si>
  <si>
    <t>GGCUCCGUGGCUUAGCUGGUUAAAGCGCCUGUCUAGUAAACAGGAGAUCCUGGGUUCGAA</t>
  </si>
  <si>
    <t>UCCCAGCGGGGCCU</t>
  </si>
  <si>
    <t>&gt;Homo_sapiens_tRNA-Thr-AGT-2-2 (tRNAscan-SE ID: chr6.trna139) Thr (AGT) 74 bp mature sequence Sc: 81.4 chr6:27652474-27652547 (-)</t>
  </si>
  <si>
    <t>&gt;Homo_sapiens_tRNA-Thr-AGT-3-1 (tRNAscan-SE ID: chr6.trna71) Thr (AGT) 74 bp mature sequence Sc: 80.7 chr6:28693795-28693868 (+)</t>
  </si>
  <si>
    <t>GGCUCCGUAGCUUAGUUGGUUAAAGCGCCUGUCUAGUAAACAGGAGAUCCUGGGUUCGAC</t>
  </si>
  <si>
    <t>&gt;Homo_sapiens_tRNA-Thr-AGT-4-1 (tRNAscan-SE ID: chr6.trna61) Thr (AGT) 74 bp mature sequence Sc: 81.2 chr6:27694473-27694546 (+)</t>
  </si>
  <si>
    <t>GGCUUCGUGGCUUAGCUGGUUAAAGCGCCUGUCUAGUAAACAGGAGAUCCUGGGUUCGAA</t>
  </si>
  <si>
    <t>UCCCAGCGAGGCCU</t>
  </si>
  <si>
    <t>&gt;Homo_sapiens_tRNA-Thr-AGT-5-1 (tRNAscan-SE ID: chr17.trna39) Thr (AGT) 74 bp mature sequence Sc: 80.1 chr17:8042770-8042843 (-)</t>
  </si>
  <si>
    <t>GGCGCCGUGGCUUAGCUGGUUAAAGCGCCUGUCUAGUAAACAGGAGAUCCUGGGUUCGAA</t>
  </si>
  <si>
    <t>&gt;Homo_sapiens_tRNA-Thr-AGT-6-1 (tRNAscan-SE ID: chr6.trna35) Thr (AGT) 74 bp mature sequence Sc: 80.6 chr6:27130050-27130123 (+)</t>
  </si>
  <si>
    <t>GGCCCUGUGGCUUAGCUGGUCAAAGCGCCUGUCUAGUAAACAGGAGAUCCUGGGUUCGAA</t>
  </si>
  <si>
    <t>&gt;Homo_sapiens_tRNA-Thr-CGT-1-1 (tRNAscan-SE ID: chr6.trna129) Thr (CGT) 74 bp mature sequence Sc: 78.4 chr6:28456770-28456843 (-)</t>
  </si>
  <si>
    <t>GGCUCUAUGGCUUAGUUGGUUAAAGCGCCUGUCUCGUAAACAGGAGAUCCUGGGUUCGAC</t>
  </si>
  <si>
    <t>UCCCAGUGGGGCCU</t>
  </si>
  <si>
    <t>&gt;Homo_sapiens_tRNA-Thr-CGT-2-1 (tRNAscan-SE ID: chr16.trna16) Thr (CGT) 72 bp mature sequence Sc: 79.6 chr16:14379750-14379821 (+)</t>
  </si>
  <si>
    <t>GGCGCGGUGGCCAAGUGGUAAGGCGUCGGUCUCGUAAACCGAAGAUCACGGGUUCGAACC</t>
  </si>
  <si>
    <t>CCGUCCGUGCCU</t>
  </si>
  <si>
    <t>&gt;Homo_sapiens_tRNA-Thr-CGT-3-1 (tRNAscan-SE ID: chr6.trna125) Thr (CGT) 74 bp mature sequence Sc: 77.1 chr6:28615984-28616057 (-)</t>
  </si>
  <si>
    <t>GGCUCUGUGGCUUAGUUGGCUAAAGCGCCUGUCUCGUAAACAGGAGAUCCUGGGUUCGAA</t>
  </si>
  <si>
    <t>&gt;Homo_sapiens_tRNA-Thr-CGT-4-1 (tRNAscan-SE ID: chr17.trna12) Thr (CGT) 72 bp mature sequence Sc: 78.3 chr17:29877093-29877164 (+)</t>
  </si>
  <si>
    <t>GGCGCGGUGGCCAAGUGGUAAGGCGUCGGUCUCGUAAACCGAAGAUCGCGGGUUCGAACC</t>
  </si>
  <si>
    <t>&gt;Homo_sapiens_tRNA-Thr-CGT-5-1 (tRNAscan-SE ID: chr6.trna56) Thr (CGT) 74 bp mature sequence Sc: 66.2 chr6:27586135-27586208 (+)</t>
  </si>
  <si>
    <t>GGCCCUGUAGCUCAGCGGUUGGAGCGCUGGUCUCGUAAACCUAGGGGUCGUGAGUUCAAA</t>
  </si>
  <si>
    <t>UCUCACCAGGGCCU</t>
  </si>
  <si>
    <t>&gt;Homo_sapiens_tRNA-Thr-TGT-1-1 (tRNAscan-SE ID: chr6.trna131) Thr (TGT) 74 bp mature sequence Sc: 83.3 chr6:28442329-28442402 (-)</t>
  </si>
  <si>
    <t>GGCUCUAUGGCUUAGUUGGUUAAAGCGCCUGUCUUGUAAACAGGAGAUCCUGGGUUCGAA</t>
  </si>
  <si>
    <t>UCCCAGUAGAGCCU</t>
  </si>
  <si>
    <t>&gt;Homo_sapiens_tRNA-Thr-TGT-2-1 (tRNAscan-SE ID: chr1.trna53) Thr (TGT) 73 bp mature sequence Sc: 84.1 chr1:222638347-222638419 (+)</t>
  </si>
  <si>
    <t>GGCUCCAUAGCUCAGUGGUUAGAGCACUGGUCUUGUAAACCAGGGGUCGCGAGUUCGAUC</t>
  </si>
  <si>
    <t>CUCGCUGGGGCCU</t>
  </si>
  <si>
    <t>&gt;Homo_sapiens_tRNA-Thr-TGT-3-1 (tRNAscan-SE ID: chr14.trna21) Thr (TGT) 73 bp mature sequence Sc: 80.0 chr14:21081949-21082021 (-)</t>
  </si>
  <si>
    <t>GGCUCCAUAGCUCAGGGGUUAGAGCGCUGGUCUUGUAAACCAGGGGUCGCGAGUUCAAUU</t>
  </si>
  <si>
    <t>&gt;Homo_sapiens_tRNA-Thr-TGT-4-1 (tRNAscan-SE ID: chr14.trna20) Thr (TGT) 73 bp mature sequence Sc: 78.8 chr14:21099319-21099391 (-)</t>
  </si>
  <si>
    <t>GGCUCCAUAGCUCAGGGGUUAGAGCACUGGUCUUGUAAACCAGGGGUCGCGAGUUCAAAU</t>
  </si>
  <si>
    <t>&gt;Homo_sapiens_tRNA-Thr-TGT-5-1 (tRNAscan-SE ID: chr14.trna4) Thr (TGT) 73 bp mature sequence Sc: 78.0 chr14:21149849-21149921 (+)</t>
  </si>
  <si>
    <t>GGCCCUAUAGCUCAGGGGUUAGAGCACUGGUCUUGUAAACCAGGGGUCGCGAGUUCAAAU</t>
  </si>
  <si>
    <t>&gt;Homo_sapiens_tRNA-Thr-TGT-6-1 (tRNAscan-SE ID: chr5.trna13) Thr (TGT) 72 bp mature sequence Sc: 75.7 chr5:180618687-180618758 (-)</t>
  </si>
  <si>
    <t>GGCUCCAUAGCUCAGGGGUUAGAGCACUGGUCUUGUAAACCAGGGUCGCGAGUUCAAAUC</t>
  </si>
  <si>
    <t>UCGCUGGGGCCU</t>
  </si>
  <si>
    <t>&gt;Homo_sapiens_tRNA-Trp-CCA-1-1 (tRNAscan-SE ID: chr17.trna37) Trp (CCA) 72 bp mature sequence Sc: 73.4 chr17:8124187-8124258 (-)</t>
  </si>
  <si>
    <t>GGCCUCGUGGCGCAACGGUAGCGCGUCUGACUCCAGAUCAGAAGGUUGCGUGUUCAAAUC</t>
  </si>
  <si>
    <t>ACGUCGGGGUCA</t>
  </si>
  <si>
    <t>&gt;Homo_sapiens_tRNA-Trp-CCA-2-1 (tRNAscan-SE ID: chr17.trna10) Trp (CCA) 72 bp mature sequence Sc: 75.1 chr17:19411494-19411565 (+)</t>
  </si>
  <si>
    <t>GACCUCGUGGCGCAAUGGUAGCGCGUCUGACUCCAGAUCAGAAGGUUGCGUGUUCAAGUC</t>
  </si>
  <si>
    <t>&gt;Homo_sapiens_tRNA-Trp-CCA-3-1 (tRNAscan-SE ID: chr6.trna175) Trp (CCA) 72 bp mature sequence Sc: 73.3 chr6:26319330-26319401 (-)</t>
  </si>
  <si>
    <t>GACCUCGUGGCGCAACGGUAGCGCGUCUGACUCCAGAUCAGAAGGUUGCGUGUUCAAAUC</t>
  </si>
  <si>
    <t>&gt;Homo_sapiens_tRNA-Trp-CCA-3-2 (tRNAscan-SE ID: chr6.trna173) Trp (CCA) 72 bp mature sequence Sc: 73.3 chr6:26331672-26331743 (-)</t>
  </si>
  <si>
    <t>&gt;Homo_sapiens_tRNA-Trp-CCA-3-3 (tRNAscan-SE ID: chr17.trna5) Trp (CCA) 72 bp mature sequence Sc: 73.3 chr17:8089676-8089747 (+)</t>
  </si>
  <si>
    <t>&gt;Homo_sapiens_tRNA-Trp-CCA-4-1 (tRNAscan-SE ID: chr12.trna6) Trp (CCA) 72 bp mature sequence Sc: 74.3 chr12:98898030-98898101 (+)</t>
  </si>
  <si>
    <t>GACCUCGUGGCGCAACGGUAGCGCGUCUGACUCCAGAUCAGAAGGCUGCGUGUUCGAAUC</t>
  </si>
  <si>
    <t>&gt;Homo_sapiens_tRNA-Trp-CCA-5-1 (tRNAscan-SE ID: chr7.trna3) Trp (CCA) 72 bp mature sequence Sc: 68.8 chr7:99067307-99067378 (+)</t>
  </si>
  <si>
    <t>GACCUCGUGGCGCAACGGCAGCGCGUCUGACUCCAGAUCAGAAGGUUGCGUGUUCAAAUC</t>
  </si>
  <si>
    <t>&gt;Homo_sapiens_tRNA-Tyr-ATA-1-1 (tRNAscan-SE ID: chr2.trna12) Tyr (ATA) 73 bp mature sequence Sc: 57.6 chr2:219110549-219110641 (+)</t>
  </si>
  <si>
    <t>CCUUCAAUAGUUCAGCUGGUAGAGCAGAGGACUAUAGGUCCUUAGGUUGCUGGUUCGAUU</t>
  </si>
  <si>
    <t>CCAGCUUGAAGGA</t>
  </si>
  <si>
    <t>&gt;Homo_sapiens_tRNA-Tyr-GTA-1-1 (tRNAscan-SE ID: chr6.trna14) Tyr (GTA) 73 bp mature sequence Sc: 77.9 chr6:26569086-26569176 (+)</t>
  </si>
  <si>
    <t>CCUUCGAUAGCUCAGUUGGUAGAGCGGAGGACUGUAGAUCCUUAGGUCGCUGGUUCGAAU</t>
  </si>
  <si>
    <t>CCGGCUCGAAGGA</t>
  </si>
  <si>
    <t>&gt;Homo_sapiens_tRNA-Tyr-GTA-2-1 (tRNAscan-SE ID: chr2.trna2) Tyr (GTA) 73 bp mature sequence Sc: 77.9 chr2:27273650-27273738 (+)</t>
  </si>
  <si>
    <t>CCUUCGAUAGCUCAGUUGGUAGAGCGGAGGACUGUAGAUCCUUAGGUCGCUGGUUCGAUU</t>
  </si>
  <si>
    <t>&gt;Homo_sapiens_tRNA-Tyr-GTA-3-1 (tRNAscan-SE ID: chr6.trna16) Tyr (GTA) 73 bp mature sequence Sc: 77.5 chr6:26577332-26577420 (+)</t>
  </si>
  <si>
    <t>CCGGCUCGGAGGA</t>
  </si>
  <si>
    <t>&gt;Homo_sapiens_tRNA-Tyr-GTA-4-1 (tRNAscan-SE ID: chr14.trna18) Tyr (GTA) 73 bp mature sequence Sc: 75.3 chr14:21125623-21125716 (-)</t>
  </si>
  <si>
    <t>CCUUCGAUAGCUCAGCUGGUAGAGCGGAGGACUGUAGAUCCUUAGGUCGCUGGUUCGAUU</t>
  </si>
  <si>
    <t>CCAGCUCGAAGGA</t>
  </si>
  <si>
    <t>&gt;Homo_sapiens_tRNA-Tyr-GTA-5-1 (tRNAscan-SE ID: chr8.trna3) Tyr (GTA) 73 bp mature sequence Sc: 75.3 chr8:67025602-67025694 (+)</t>
  </si>
  <si>
    <t>&gt;Homo_sapiens_tRNA-Tyr-GTA-5-2 (tRNAscan-SE ID: chr8.trna4) Tyr (GTA) 73 bp mature sequence Sc: 75.5 chr8:67026223-67026311 (+)</t>
  </si>
  <si>
    <t>&gt;Homo_sapiens_tRNA-Tyr-GTA-5-3 (tRNAscan-SE ID: chr14.trna19) Tyr (GTA) 73 bp mature sequence Sc: 75.3 chr14:21121258-21121351 (-)</t>
  </si>
  <si>
    <t>&gt;Homo_sapiens_tRNA-Tyr-GTA-5-4 (tRNAscan-SE ID: chr14.trna16) Tyr (GTA) 73 bp mature sequence Sc: 75.3 chr14:21131351-21131444 (-)</t>
  </si>
  <si>
    <t>&gt;Homo_sapiens_tRNA-Tyr-GTA-5-5 (tRNAscan-SE ID: chr14.trna5) Tyr (GTA) 73 bp mature sequence Sc: 75.5 chr14:21151432-21151520 (+)</t>
  </si>
  <si>
    <t>&gt;Homo_sapiens_tRNA-Tyr-GTA-6-1 (tRNAscan-SE ID: chr6.trna17) Tyr (GTA) 73 bp mature sequence Sc: 75.1 chr6:26595102-26595190 (+)</t>
  </si>
  <si>
    <t>CCUUCGAUAGCUCAGCUGGUAGAGCGGAGGACUGUAGAUCCUUAGGUCGCUGGUUCGAAU</t>
  </si>
  <si>
    <t>&gt;Homo_sapiens_tRNA-Tyr-GTA-7-1 (tRNAscan-SE ID: chr14.trna17) Tyr (GTA) 73 bp mature sequence Sc: 74.3 chr14:21128117-21128210 (-)</t>
  </si>
  <si>
    <t>CCUUCGAUAGCUCAGCUGGUAGAGCGGAGGACUGUAGAUCCUUAGGUCGCUGGUUCAAUU</t>
  </si>
  <si>
    <t>&gt;Homo_sapiens_tRNA-Tyr-GTA-8-1 (tRNAscan-SE ID: chr6.trna15) Tyr (GTA) 73 bp mature sequence Sc: 72.4 chr6:26575798-26575887 (+)</t>
  </si>
  <si>
    <t>CUUUCGAUAGCUCAGUUGGUAGAGCGGAGGACUGUAGAUCCUUAGGUCGCUGGUUCGAAU</t>
  </si>
  <si>
    <t>&gt;Homo_sapiens_tRNA-Tyr-GTA-9-1 (tRNAscan-SE ID: chr8.trna12) Tyr (GTA) 72 bp mature sequence Sc: 52.0 chr8:66609532-66609619 (-)</t>
  </si>
  <si>
    <t>UCUUCAAUAGCUCAGCUGGUAGAGCGGAGGACUGUAGAUUCUUAGGUGCUGGUUUGAUUC</t>
  </si>
  <si>
    <t>CGACUUGGAGAG</t>
  </si>
  <si>
    <t>&gt;Homo_sapiens_tRNA-Val-AAC-1-1 (tRNAscan-SE ID: chr3.trna3) Val (AAC) 73 bp mature sequence Sc: 79.4 chr3:169490018-169490090 (+)</t>
  </si>
  <si>
    <t>GUUUCCGUAGUGUAGUGGUUAUCACGUUCGCCUAACACGCGAAAGGUCCCCGGUUCGAAA</t>
  </si>
  <si>
    <t>CCGGGCGGAAACA</t>
  </si>
  <si>
    <t>&gt;Homo_sapiens_tRNA-Val-AAC-1-2 (tRNAscan-SE ID: chr5.trna4) Val (AAC) 73 bp mature sequence Sc: 79.4 chr5:180591154-180591226 (+)</t>
  </si>
  <si>
    <t>&gt;Homo_sapiens_tRNA-Val-AAC-1-3 (tRNAscan-SE ID: chr5.trna5) Val (AAC) 73 bp mature sequence Sc: 79.4 chr5:180596610-180596682 (+)</t>
  </si>
  <si>
    <t>&gt;Homo_sapiens_tRNA-Val-AAC-1-4 (tRNAscan-SE ID: chr5.trna12) Val (AAC) 73 bp mature sequence Sc: 79.4 chr5:180645270-180645342 (-)</t>
  </si>
  <si>
    <t>&gt;Homo_sapiens_tRNA-Val-AAC-1-5 (tRNAscan-SE ID: chr6.trna136) Val (AAC) 73 bp mature sequence Sc: 79.4 chr6:27721179-27721251 (-)</t>
  </si>
  <si>
    <t>&gt;Homo_sapiens_tRNA-Val-AAC-2-1 (tRNAscan-SE ID: chr5.trna15) Val (AAC) 73 bp mature sequence Sc: 79.4 chr5:180615416-180615488 (-)</t>
  </si>
  <si>
    <t>GUUUCCGUAGUGUAGUGGUCAUCACGUUCGCCUAACACGCGAAAGGUCCCCGGUUCGAAA</t>
  </si>
  <si>
    <t>&gt;Homo_sapiens_tRNA-Val-AAC-3-1 (tRNAscan-SE ID: chr6.trna143) Val (AAC) 73 bp mature sequence Sc: 72.8 chr6:27618707-27618779 (-)</t>
  </si>
  <si>
    <t>GUUUCCGUAGUGUAGUGGUUAUCACGUUCGCCUAACACGCGAAAGGUCCCUGGAUCAAAA</t>
  </si>
  <si>
    <t>CCAGGCGGAAACA</t>
  </si>
  <si>
    <t>&gt;Homo_sapiens_tRNA-Val-AAC-4-1 (tRNAscan-SE ID: chr6.trna140) Val (AAC) 73 bp mature sequence Sc: 69.2 chr6:27648885-27648957 (-)</t>
  </si>
  <si>
    <t>GUUUCCGUAGUGUAGUGGUUAUCACGUUCGCCUAACACGCGAAAGGUCCGCGGUUCGAAA</t>
  </si>
  <si>
    <t>&gt;Homo_sapiens_tRNA-Val-AAC-5-1 (tRNAscan-SE ID: chr6.trna38) Val (AAC) 73 bp mature sequence Sc: 67.0 chr6:27203288-27203360 (+)</t>
  </si>
  <si>
    <t>GUUUCCGUAGUGUAGUGGUUAUCACGUUUGCCUAACACGCGAAAGGUCCCCGGUUCGAAA</t>
  </si>
  <si>
    <t>CCGGGCAGAAACA</t>
  </si>
  <si>
    <t>&gt;Homo_sapiens_tRNA-Val-AAC-6-1 (tRNAscan-SE ID: chr6.trna119) Val (AAC) 72 bp mature sequence Sc: 69.9 chr6:28703206-28703277 (-)</t>
  </si>
  <si>
    <t>GGGGGUGUAGCUCAGUGGUAGAGCGUAUGCUUAACAUUCAUGAGGCUCUGGGUUCGAUCC</t>
  </si>
  <si>
    <t>CCAGCACUUCCA</t>
  </si>
  <si>
    <t>&gt;Homo_sapiens_tRNA-Val-CAC-1-1 (tRNAscan-SE ID: chr1.trna83) Val (CAC) 73 bp mature sequence Sc: 79.4 chr1:161369490-161369562 (-)</t>
  </si>
  <si>
    <t>GUUUCCGUAGUGUAGUGGUUAUCACGUUCGCCUCACACGCGAAAGGUCCCCGGUUCGAAA</t>
  </si>
  <si>
    <t>&gt;Homo_sapiens_tRNA-Val-CAC-1-2 (tRNAscan-SE ID: chr5.trna2) Val (CAC) 73 bp mature sequence Sc: 79.4 chr5:180524070-180524142 (+)</t>
  </si>
  <si>
    <t>&gt;Homo_sapiens_tRNA-Val-CAC-1-3 (tRNAscan-SE ID: chr5.trna18) Val (CAC) 73 bp mature sequence Sc: 79.4 chr5:180529253-180529325 (-)</t>
  </si>
  <si>
    <t>&gt;Homo_sapiens_tRNA-Val-CAC-1-4 (tRNAscan-SE ID: chr5.trna6) Val (CAC) 73 bp mature sequence Sc: 79.4 chr5:180600650-180600722 (+)</t>
  </si>
  <si>
    <t>&gt;Homo_sapiens_tRNA-Val-CAC-1-5 (tRNAscan-SE ID: chr5.trna10) Val (CAC) 73 bp mature sequence Sc: 79.4 chr5:180649395-180649467 (-)</t>
  </si>
  <si>
    <t>&gt;Homo_sapiens_tRNA-Val-CAC-1-6 (tRNAscan-SE ID: chr6.trna9) Val (CAC) 73 bp mature sequence Sc: 79.4 chr6:26538282-26538354 (+)</t>
  </si>
  <si>
    <t>&gt;Homo_sapiens_tRNA-Val-CAC-2-1 (tRNAscan-SE ID: chr6.trna156) Val (CAC) 73 bp mature sequence Sc: 80.5 chr6:27248049-27248121 (-)</t>
  </si>
  <si>
    <t>GCUUCUGUAGUGUAGUGGUUAUCACGUUCGCCUCACACGCGAAAGGUCCCCGGUUCGAAA</t>
  </si>
  <si>
    <t>CCGGGCAGAAGCA</t>
  </si>
  <si>
    <t>&gt;Homo_sapiens_tRNA-Val-CAC-3-1 (tRNAscan-SE ID: chr19.trna11) Val (CAC) 73 bp mature sequence Sc: 79.2 chr19:4724647-4724719 (-)</t>
  </si>
  <si>
    <t>GUUUCCGUAGUGUAGCGGUUAUCACAUUCGCCUCACACGCGAAAGGUCCCCGGUUCGAUC</t>
  </si>
  <si>
    <t>&gt;Homo_sapiens_tRNA-Val-CAC-4-1 (tRNAscan-SE ID: chr1.trna95) Val (CAC) 73 bp mature sequence Sc: 72.2 chr1:149298555-149298627 (-)</t>
  </si>
  <si>
    <t>CUGGGCGGAAACA</t>
  </si>
  <si>
    <t>&gt;Homo_sapiens_tRNA-Val-CAC-5-1 (tRNAscan-SE ID: chr1.trna87) Val (CAC) 74 bp mature sequence Sc: 71.0 chr1:149684088-149684161 (-)</t>
  </si>
  <si>
    <t>GUUUCCGUAGUGUAGUGGUUAUCACGUUCGCCUCACACGCGUAAAGGUCCCCGGUUCGAA</t>
  </si>
  <si>
    <t>ACCGGGCGGAAACA</t>
  </si>
  <si>
    <t>&gt;Homo_sapiens_tRNA-Val-CAC-6-1 (tRNAscan-SE ID: chr6.trna161) Val (CAC) 73 bp mature sequence Sc: 63.1 chr6:27173867-27173939 (-)</t>
  </si>
  <si>
    <t>GUUUCCGUAGUGGAGUGGUUAUCACGUUCGCCUCACACGCGAAAGGUCCCCGGUUUGAAA</t>
  </si>
  <si>
    <t>&gt;Homo_sapiens_tRNA-Val-TAC-1-1 (tRNAscan-SE ID: chr11.trna18) Val (TAC) 73 bp mature sequence Sc: 82.9 chr11:59318102-59318174 (-)</t>
  </si>
  <si>
    <t>GGUUCCAUAGUGUAGUGGUUAUCACGUCUGCUUUACACGCAGAAGGUCCUGGGUUCGAGC</t>
  </si>
  <si>
    <t>CCCAGUGGAACCA</t>
  </si>
  <si>
    <t>&gt;Homo_sapiens_tRNA-Val-TAC-1-2 (tRNAscan-SE ID: chrX.trna4) Val (TAC) 73 bp mature sequence Sc: 82.9 chrX:18693029-18693101 (-)</t>
  </si>
  <si>
    <t>&gt;Homo_sapiens_tRNA-Val-TAC-2-1 (tRNAscan-SE ID: chr11.trna17) Val (TAC) 73 bp mature sequence Sc: 80.5 chr11:59318460-59318532 (-)</t>
  </si>
  <si>
    <t>GGUUCCAUAGUGUAGCGGUUAUCACGUCUGCUUUACACGCAGAAGGUCCUGGGUUCGAGC</t>
  </si>
  <si>
    <t>&gt;Homo_sapiens_tRNA-Val-TAC-3-1 (tRNAscan-SE ID: chr10.trna6) Val (TAC) 73 bp mature sequence Sc: 80.7 chr10:5895674-5895746 (-)</t>
  </si>
  <si>
    <t>GGUUCCAUAGUGUAGUGGUUAUCACAUCUGCUUUACACGCAGAAGGUCCUGGGUUCAAGC</t>
  </si>
  <si>
    <t>&gt;Homo_sapiens_tRNA-Val-TAC-4-1 (tRNAscan-SE ID: chr6.trna42) Val (TAC) 73 bp mature sequence Sc: 68.7 chr6:27258405-27258477 (+)</t>
  </si>
  <si>
    <t>GUUUCCGUGGUGUAGUGGUUAUCACAUUCGCCUUACACGCGAAAGGUCCUCGGGUCGAAA</t>
  </si>
  <si>
    <t>CCGAGCGGAAACA</t>
  </si>
  <si>
    <t>&gt;Homo_sapiens_tRNA-iMet-CAT-1-1 (tRNAscan-SE ID: chr1.trna31) iMet (CAT) 72 bp mature sequence Sc: 60.4 chr1:153643726-153643797 (+)</t>
  </si>
  <si>
    <t>AGCAGAGUGGCGCAGCGGAAGCGUGCUGGGCCCAUAACCCAGAGGUCGAUGGAUCGAAAC</t>
  </si>
  <si>
    <t>CAUCCUCUGCUA</t>
  </si>
  <si>
    <t>&gt;Homo_sapiens_tRNA-iMet-CAT-1-2 (tRNAscan-SE ID: chr6.trna2) iMet (CAT) 72 bp mature sequence Sc: 60.4 chr6:26286754-26286825 (+)</t>
  </si>
  <si>
    <t>&gt;Homo_sapiens_tRNA-iMet-CAT-1-3 (tRNAscan-SE ID: chr6.trna176) iMet (CAT) 72 bp mature sequence Sc: 60.4 chr6:26313352-26313423 (-)</t>
  </si>
  <si>
    <t>&gt;Homo_sapiens_tRNA-iMet-CAT-1-4 (tRNAscan-SE ID: chr6.trna174) iMet (CAT) 72 bp mature sequence Sc: 60.4 chr6:26330529-26330600 (-)</t>
  </si>
  <si>
    <t>&gt;Homo_sapiens_tRNA-iMet-CAT-1-5 (tRNAscan-SE ID: chr6.trna154) iMet (CAT) 72 bp mature sequence Sc: 60.4 chr6:27300764-27300835 (-)</t>
  </si>
  <si>
    <t>&gt;Homo_sapiens_tRNA-iMet-CAT-1-6 (tRNAscan-SE ID: chr6.trna146) iMet (CAT) 72 bp mature sequence Sc: 60.4 chr6:27560600-27560671 (-)</t>
  </si>
  <si>
    <t>&gt;Homo_sapiens_tRNA-iMet-CAT-1-7 (tRNAscan-SE ID: chr6.trna133) iMet (CAT) 72 bp mature sequence Sc: 60.4 chr6:27870271-27870342 (-)</t>
  </si>
  <si>
    <t>&gt;Homo_sapiens_tRNA-iMet-CAT-1-8 (tRNAscan-SE ID: chr17.trna18) iMet (CAT) 72 bp mature sequence Sc: 60.4 chr17:80452597-80452668 (-)</t>
  </si>
  <si>
    <t>&gt;Homo_sapiens_tRNA-iMet-CAT-2-1 (tRNAscan-SE ID: chr6.trna62) iMet (CAT) 72 bp mature sequence Sc: 51.7 chr6:27745664-27745735 (+)</t>
  </si>
  <si>
    <t>AGCAGAGUGGCGCAGCGGAAGCGUGCUGGGCCCAUAACCCAGAGGUCGAUGGAUCUAAAC</t>
  </si>
  <si>
    <t>chr6</t>
  </si>
  <si>
    <t>chr14</t>
  </si>
  <si>
    <t>chr2</t>
  </si>
  <si>
    <t>chr8</t>
  </si>
  <si>
    <t>chr5</t>
  </si>
  <si>
    <t>chr12</t>
  </si>
  <si>
    <t>chr3</t>
  </si>
  <si>
    <t>chr16</t>
  </si>
  <si>
    <t>chr17</t>
  </si>
  <si>
    <t>chr7</t>
  </si>
  <si>
    <t>chr15</t>
  </si>
  <si>
    <t>chr9</t>
  </si>
  <si>
    <t>chr1</t>
  </si>
  <si>
    <t>chr11</t>
  </si>
  <si>
    <t>chr10</t>
  </si>
  <si>
    <t>chr13</t>
  </si>
  <si>
    <t>chr19</t>
  </si>
  <si>
    <t>chr4</t>
  </si>
  <si>
    <t>chr21</t>
  </si>
  <si>
    <t>chrX</t>
  </si>
  <si>
    <t xml:space="preserve"> chr19</t>
  </si>
  <si>
    <t>tRNA-Ala-AGC-1-1</t>
  </si>
  <si>
    <t>tRNA-Ala-AGC-10-1</t>
  </si>
  <si>
    <t>tRNA-Ala-AGC-11-1</t>
  </si>
  <si>
    <t>tRNA-Ala-AGC-12-1</t>
  </si>
  <si>
    <t>tRNA-Ala-AGC-12-2</t>
  </si>
  <si>
    <t>tRNA-Ala-AGC-12-3</t>
  </si>
  <si>
    <t>tRNA-Ala-AGC-13-1</t>
  </si>
  <si>
    <t>tRNA-Ala-AGC-13-2</t>
  </si>
  <si>
    <t>tRNA-Ala-AGC-14-1</t>
  </si>
  <si>
    <t>tRNA-Ala-AGC-15-1</t>
  </si>
  <si>
    <t>tRNA-Ala-AGC-16-1</t>
  </si>
  <si>
    <t>tRNA-Ala-AGC-2-1</t>
  </si>
  <si>
    <t>tRNA-Ala-AGC-2-2</t>
  </si>
  <si>
    <t>tRNA-Ala-AGC-3-1</t>
  </si>
  <si>
    <t>tRNA-Ala-AGC-4-1</t>
  </si>
  <si>
    <t>tRNA-Ala-AGC-5-1</t>
  </si>
  <si>
    <t>tRNA-Ala-AGC-6-1</t>
  </si>
  <si>
    <t>tRNA-Ala-AGC-7-1</t>
  </si>
  <si>
    <t>tRNA-Ala-AGC-8-1</t>
  </si>
  <si>
    <t>tRNA-Ala-AGC-8-2</t>
  </si>
  <si>
    <t>tRNA-Ala-AGC-9-1</t>
  </si>
  <si>
    <t>tRNA-Ala-AGC-9-2</t>
  </si>
  <si>
    <t>tRNA-Ala-CGC-1-1</t>
  </si>
  <si>
    <t>tRNA-Ala-CGC-2-1</t>
  </si>
  <si>
    <t>tRNA-Ala-CGC-3-1</t>
  </si>
  <si>
    <t>tRNA-Ala-CGC-4-1</t>
  </si>
  <si>
    <t>tRNA-Ala-TGC-1-1</t>
  </si>
  <si>
    <t>tRNA-Ala-TGC-2-1</t>
  </si>
  <si>
    <t>tRNA-Ala-TGC-3-1</t>
  </si>
  <si>
    <t>tRNA-Ala-TGC-3-2</t>
  </si>
  <si>
    <t>tRNA-Ala-TGC-4-1</t>
  </si>
  <si>
    <t>tRNA-Ala-TGC-5-1</t>
  </si>
  <si>
    <t>tRNA-Ala-TGC-6-1</t>
  </si>
  <si>
    <t>tRNA-Ala-TGC-7-1</t>
  </si>
  <si>
    <t>tRNA-Arg-ACG-1-1</t>
  </si>
  <si>
    <t>tRNA-Arg-ACG-1-2</t>
  </si>
  <si>
    <t>tRNA-Arg-ACG-1-3</t>
  </si>
  <si>
    <t>tRNA-Arg-ACG-2-1</t>
  </si>
  <si>
    <t>tRNA-Arg-ACG-2-2</t>
  </si>
  <si>
    <t>tRNA-Arg-ACG-2-3</t>
  </si>
  <si>
    <t>tRNA-Arg-ACG-2-4</t>
  </si>
  <si>
    <t>tRNA-Arg-CCG-1-1</t>
  </si>
  <si>
    <t>tRNA-Arg-CCG-1-2</t>
  </si>
  <si>
    <t>tRNA-Arg-CCG-1-3</t>
  </si>
  <si>
    <t>tRNA-Arg-CCG-2-1</t>
  </si>
  <si>
    <t>tRNA-Arg-CCT-1-1</t>
  </si>
  <si>
    <t>tRNA-Arg-CCT-2-1</t>
  </si>
  <si>
    <t>tRNA-Arg-CCT-3-1</t>
  </si>
  <si>
    <t>tRNA-Arg-CCT-4-1</t>
  </si>
  <si>
    <t>tRNA-Arg-CCT-5-1</t>
  </si>
  <si>
    <t>tRNA-Arg-TCG-1-1</t>
  </si>
  <si>
    <t>tRNA-Arg-TCG-2-1</t>
  </si>
  <si>
    <t>tRNA-Arg-TCG-3-1</t>
  </si>
  <si>
    <t>tRNA-Arg-TCG-4-1</t>
  </si>
  <si>
    <t>tRNA-Arg-TCG-5-1</t>
  </si>
  <si>
    <t>tRNA-Arg-TCG-6-1</t>
  </si>
  <si>
    <t>tRNA-Arg-TCT-1-1</t>
  </si>
  <si>
    <t>tRNA-Arg-TCT-2-1</t>
  </si>
  <si>
    <t>tRNA-Arg-TCT-3-1</t>
  </si>
  <si>
    <t>tRNA-Arg-TCT-3-2</t>
  </si>
  <si>
    <t>tRNA-Arg-TCT-4-1</t>
  </si>
  <si>
    <t>tRNA-Arg-TCT-5-1</t>
  </si>
  <si>
    <t>tRNA-Asn-GTT-1-1</t>
  </si>
  <si>
    <t>tRNA-Asn-GTT-10-1</t>
  </si>
  <si>
    <t>tRNA-Asn-GTT-11-1</t>
  </si>
  <si>
    <t>tRNA-Asn-GTT-11-2</t>
  </si>
  <si>
    <t>tRNA-Asn-GTT-12-1</t>
  </si>
  <si>
    <t>tRNA-Asn-GTT-2-1</t>
  </si>
  <si>
    <t>tRNA-Asn-GTT-2-2</t>
  </si>
  <si>
    <t>tRNA-Asn-GTT-2-3</t>
  </si>
  <si>
    <t>tRNA-Asn-GTT-2-4</t>
  </si>
  <si>
    <t>tRNA-Asn-GTT-2-5</t>
  </si>
  <si>
    <t>tRNA-Asn-GTT-2-6</t>
  </si>
  <si>
    <t>tRNA-Asn-GTT-3-1</t>
  </si>
  <si>
    <t>tRNA-Asn-GTT-3-2</t>
  </si>
  <si>
    <t>tRNA-Asn-GTT-4-1</t>
  </si>
  <si>
    <t>tRNA-Asn-GTT-5-1</t>
  </si>
  <si>
    <t>tRNA-Asn-GTT-6-1</t>
  </si>
  <si>
    <t>tRNA-Asn-GTT-7-1</t>
  </si>
  <si>
    <t>tRNA-Asn-GTT-8-1</t>
  </si>
  <si>
    <t>tRNA-Asn-GTT-9-1</t>
  </si>
  <si>
    <t>tRNA-Asn-GTT-9-2</t>
  </si>
  <si>
    <t>tRNA-Asp-GTC-1-1</t>
  </si>
  <si>
    <t>tRNA-Asp-GTC-2-1</t>
  </si>
  <si>
    <t>tRNA-Asp-GTC-2-10</t>
  </si>
  <si>
    <t>tRNA-Asp-GTC-2-11</t>
  </si>
  <si>
    <t>tRNA-Asp-GTC-2-2</t>
  </si>
  <si>
    <t>tRNA-Asp-GTC-2-3</t>
  </si>
  <si>
    <t>tRNA-Asp-GTC-2-4</t>
  </si>
  <si>
    <t>tRNA-Asp-GTC-2-5</t>
  </si>
  <si>
    <t>tRNA-Asp-GTC-2-6</t>
  </si>
  <si>
    <t>tRNA-Asp-GTC-2-7</t>
  </si>
  <si>
    <t>tRNA-Asp-GTC-2-8</t>
  </si>
  <si>
    <t>tRNA-Asp-GTC-2-9</t>
  </si>
  <si>
    <t>tRNA-Asp-GTC-3-1</t>
  </si>
  <si>
    <t>tRNA-Cys-GCA-1-1</t>
  </si>
  <si>
    <t>tRNA-Cys-GCA-10-1</t>
  </si>
  <si>
    <t>tRNA-Cys-GCA-11-1</t>
  </si>
  <si>
    <t>tRNA-Cys-GCA-12-1</t>
  </si>
  <si>
    <t>tRNA-Cys-GCA-13-1</t>
  </si>
  <si>
    <t>tRNA-Cys-GCA-14-1</t>
  </si>
  <si>
    <t>tRNA-Cys-GCA-15-1</t>
  </si>
  <si>
    <t>tRNA-Cys-GCA-16-1</t>
  </si>
  <si>
    <t>tRNA-Cys-GCA-17-1</t>
  </si>
  <si>
    <t>tRNA-Cys-GCA-18-1</t>
  </si>
  <si>
    <t>tRNA-Cys-GCA-19-1</t>
  </si>
  <si>
    <t>tRNA-Cys-GCA-2-1</t>
  </si>
  <si>
    <t>tRNA-Cys-GCA-2-2</t>
  </si>
  <si>
    <t>tRNA-Cys-GCA-2-3</t>
  </si>
  <si>
    <t>tRNA-Cys-GCA-2-4</t>
  </si>
  <si>
    <t>tRNA-Cys-GCA-20-1</t>
  </si>
  <si>
    <t>tRNA-Cys-GCA-21-1</t>
  </si>
  <si>
    <t>tRNA-Cys-GCA-22-1</t>
  </si>
  <si>
    <t>tRNA-Cys-GCA-23-1</t>
  </si>
  <si>
    <t>tRNA-Cys-GCA-3-1</t>
  </si>
  <si>
    <t>tRNA-Cys-GCA-4-1</t>
  </si>
  <si>
    <t>tRNA-Cys-GCA-5-1</t>
  </si>
  <si>
    <t>tRNA-Cys-GCA-6-1</t>
  </si>
  <si>
    <t>tRNA-Cys-GCA-7-1</t>
  </si>
  <si>
    <t>tRNA-Cys-GCA-8-1</t>
  </si>
  <si>
    <t>tRNA-Cys-GCA-9-1</t>
  </si>
  <si>
    <t>tRNA-Cys-GCA-9-2</t>
  </si>
  <si>
    <t>tRNA-Cys-GCA-9-3</t>
  </si>
  <si>
    <t>tRNA-Cys-GCA-9-4</t>
  </si>
  <si>
    <t>tRNA-Gln-CTG-1-1</t>
  </si>
  <si>
    <t>tRNA-Gln-CTG-1-2</t>
  </si>
  <si>
    <t>tRNA-Gln-CTG-1-3</t>
  </si>
  <si>
    <t>tRNA-Gln-CTG-1-4</t>
  </si>
  <si>
    <t>tRNA-Gln-CTG-1-5</t>
  </si>
  <si>
    <t>tRNA-Gln-CTG-2-1</t>
  </si>
  <si>
    <t>tRNA-Gln-CTG-3-1</t>
  </si>
  <si>
    <t>tRNA-Gln-CTG-3-2</t>
  </si>
  <si>
    <t>tRNA-Gln-CTG-4-1</t>
  </si>
  <si>
    <t>tRNA-Gln-CTG-4-2</t>
  </si>
  <si>
    <t>tRNA-Gln-CTG-5-1</t>
  </si>
  <si>
    <t>tRNA-Gln-CTG-6-1</t>
  </si>
  <si>
    <t>tRNA-Gln-CTG-7-1</t>
  </si>
  <si>
    <t>tRNA-Gln-TTG-1-1</t>
  </si>
  <si>
    <t>tRNA-Gln-TTG-2-1</t>
  </si>
  <si>
    <t>tRNA-Gln-TTG-3-1</t>
  </si>
  <si>
    <t>tRNA-Gln-TTG-3-2</t>
  </si>
  <si>
    <t>tRNA-Gln-TTG-3-3</t>
  </si>
  <si>
    <t>tRNA-Gln-TTG-4-1</t>
  </si>
  <si>
    <t>tRNA-Glu-CTC-1-1</t>
  </si>
  <si>
    <t>tRNA-Glu-CTC-1-2</t>
  </si>
  <si>
    <t>tRNA-Glu-CTC-1-3</t>
  </si>
  <si>
    <t>tRNA-Glu-CTC-1-4</t>
  </si>
  <si>
    <t>tRNA-Glu-CTC-1-5</t>
  </si>
  <si>
    <t>tRNA-Glu-CTC-1-6</t>
  </si>
  <si>
    <t>tRNA-Glu-CTC-1-7</t>
  </si>
  <si>
    <t>tRNA-Glu-CTC-2-1</t>
  </si>
  <si>
    <t>tRNA-Glu-TTC-1-1</t>
  </si>
  <si>
    <t>tRNA-Glu-TTC-1-2</t>
  </si>
  <si>
    <t>tRNA-Glu-TTC-2-1</t>
  </si>
  <si>
    <t>tRNA-Glu-TTC-2-2</t>
  </si>
  <si>
    <t>tRNA-Glu-TTC-3-1</t>
  </si>
  <si>
    <t>tRNA-Glu-TTC-4-1</t>
  </si>
  <si>
    <t>tRNA-Glu-TTC-4-2</t>
  </si>
  <si>
    <t>tRNA-Gly-CCC-1-1</t>
  </si>
  <si>
    <t>tRNA-Gly-CCC-1-2</t>
  </si>
  <si>
    <t>tRNA-Gly-CCC-2-1</t>
  </si>
  <si>
    <t>tRNA-Gly-CCC-2-2</t>
  </si>
  <si>
    <t>tRNA-Gly-CCC-3-1</t>
  </si>
  <si>
    <t>tRNA-Gly-GCC-1-1</t>
  </si>
  <si>
    <t>tRNA-Gly-GCC-1-2</t>
  </si>
  <si>
    <t>tRNA-Gly-GCC-1-3</t>
  </si>
  <si>
    <t>tRNA-Gly-GCC-1-4</t>
  </si>
  <si>
    <t>tRNA-Gly-GCC-1-5</t>
  </si>
  <si>
    <t>tRNA-Gly-GCC-2-1</t>
  </si>
  <si>
    <t>tRNA-Gly-GCC-2-2</t>
  </si>
  <si>
    <t>tRNA-Gly-GCC-2-3</t>
  </si>
  <si>
    <t>tRNA-Gly-GCC-2-4</t>
  </si>
  <si>
    <t>tRNA-Gly-GCC-2-5</t>
  </si>
  <si>
    <t>tRNA-Gly-GCC-2-6</t>
  </si>
  <si>
    <t>tRNA-Gly-GCC-3-1</t>
  </si>
  <si>
    <t>tRNA-Gly-GCC-4-1</t>
  </si>
  <si>
    <t>tRNA-Gly-GCC-5-1</t>
  </si>
  <si>
    <t>tRNA-Gly-TCC-1-1</t>
  </si>
  <si>
    <t>tRNA-Gly-TCC-2-1</t>
  </si>
  <si>
    <t>tRNA-Gly-TCC-2-2</t>
  </si>
  <si>
    <t>tRNA-Gly-TCC-2-3</t>
  </si>
  <si>
    <t>tRNA-Gly-TCC-2-4</t>
  </si>
  <si>
    <t>tRNA-Gly-TCC-2-5</t>
  </si>
  <si>
    <t>tRNA-Gly-TCC-2-6</t>
  </si>
  <si>
    <t>tRNA-Gly-TCC-3-1</t>
  </si>
  <si>
    <t>tRNA-Gly-TCC-4-1</t>
  </si>
  <si>
    <t>tRNA-His-GTG-1-1</t>
  </si>
  <si>
    <t>tRNA-His-GTG-1-2</t>
  </si>
  <si>
    <t>tRNA-His-GTG-1-3</t>
  </si>
  <si>
    <t>tRNA-His-GTG-1-4</t>
  </si>
  <si>
    <t>tRNA-His-GTG-1-5</t>
  </si>
  <si>
    <t>tRNA-His-GTG-1-6</t>
  </si>
  <si>
    <t>tRNA-His-GTG-1-7</t>
  </si>
  <si>
    <t>tRNA-His-GTG-1-8</t>
  </si>
  <si>
    <t>tRNA-His-GTG-1-9</t>
  </si>
  <si>
    <t>tRNA-His-GTG-2-1</t>
  </si>
  <si>
    <t>tRNA-Ile-AAT-1-1</t>
  </si>
  <si>
    <t>tRNA-Ile-AAT-2-1</t>
  </si>
  <si>
    <t>tRNA-Ile-AAT-3-1</t>
  </si>
  <si>
    <t>tRNA-Ile-AAT-4-1</t>
  </si>
  <si>
    <t>tRNA-Ile-AAT-5-1</t>
  </si>
  <si>
    <t>tRNA-Ile-AAT-5-2</t>
  </si>
  <si>
    <t>tRNA-Ile-AAT-5-3</t>
  </si>
  <si>
    <t>tRNA-Ile-AAT-5-4</t>
  </si>
  <si>
    <t>tRNA-Ile-AAT-5-5</t>
  </si>
  <si>
    <t>tRNA-Ile-AAT-6-1</t>
  </si>
  <si>
    <t>tRNA-Ile-AAT-7-1</t>
  </si>
  <si>
    <t>tRNA-Ile-AAT-7-2</t>
  </si>
  <si>
    <t>tRNA-Ile-AAT-8-1</t>
  </si>
  <si>
    <t>tRNA-Ile-AAT-9-1</t>
  </si>
  <si>
    <t>tRNA-Ile-GAT-1-1</t>
  </si>
  <si>
    <t>tRNA-Ile-GAT-1-2</t>
  </si>
  <si>
    <t>tRNA-Ile-GAT-1-3</t>
  </si>
  <si>
    <t>tRNA-Ile-TAT-1-1</t>
  </si>
  <si>
    <t>tRNA-Ile-TAT-2-1</t>
  </si>
  <si>
    <t>tRNA-Ile-TAT-2-2</t>
  </si>
  <si>
    <t>tRNA-Ile-TAT-2-3</t>
  </si>
  <si>
    <t>tRNA-Ile-TAT-3-1</t>
  </si>
  <si>
    <t>tRNA-Leu-AAG-1-1</t>
  </si>
  <si>
    <t>tRNA-Leu-AAG-1-2</t>
  </si>
  <si>
    <t>tRNA-Leu-AAG-1-3</t>
  </si>
  <si>
    <t>tRNA-Leu-AAG-2-1</t>
  </si>
  <si>
    <t>tRNA-Leu-AAG-2-2</t>
  </si>
  <si>
    <t>tRNA-Leu-AAG-2-3</t>
  </si>
  <si>
    <t>tRNA-Leu-AAG-2-4</t>
  </si>
  <si>
    <t>tRNA-Leu-AAG-3-1</t>
  </si>
  <si>
    <t>tRNA-Leu-AAG-4-1</t>
  </si>
  <si>
    <t>tRNA-Leu-CAA-1-1</t>
  </si>
  <si>
    <t>tRNA-Leu-CAA-1-2</t>
  </si>
  <si>
    <t>tRNA-Leu-CAA-2-1</t>
  </si>
  <si>
    <t>tRNA-Leu-CAA-3-1</t>
  </si>
  <si>
    <t>tRNA-Leu-CAA-4-1</t>
  </si>
  <si>
    <t>tRNA-Leu-CAA-5-1</t>
  </si>
  <si>
    <t>tRNA-Leu-CAA-6-1</t>
  </si>
  <si>
    <t>tRNA-Leu-CAG-1-1</t>
  </si>
  <si>
    <t>tRNA-Leu-CAG-1-2</t>
  </si>
  <si>
    <t>tRNA-Leu-CAG-1-3</t>
  </si>
  <si>
    <t>tRNA-Leu-CAG-1-4</t>
  </si>
  <si>
    <t>tRNA-Leu-CAG-1-5</t>
  </si>
  <si>
    <t>tRNA-Leu-CAG-1-6</t>
  </si>
  <si>
    <t>tRNA-Leu-CAG-1-7</t>
  </si>
  <si>
    <t>tRNA-Leu-CAG-2-1</t>
  </si>
  <si>
    <t>tRNA-Leu-CAG-2-2</t>
  </si>
  <si>
    <t>tRNA-Leu-TAA-1-1</t>
  </si>
  <si>
    <t>tRNA-Leu-TAA-2-1</t>
  </si>
  <si>
    <t>tRNA-Leu-TAA-3-1</t>
  </si>
  <si>
    <t>tRNA-Leu-TAA-4-1</t>
  </si>
  <si>
    <t>tRNA-Leu-TAG-1-1</t>
  </si>
  <si>
    <t>tRNA-Leu-TAG-2-1</t>
  </si>
  <si>
    <t>tRNA-Leu-TAG-3-1</t>
  </si>
  <si>
    <t>tRNA-Lys-CTT-1-1</t>
  </si>
  <si>
    <t>tRNA-Lys-CTT-1-2</t>
  </si>
  <si>
    <t>tRNA-Lys-CTT-10-1</t>
  </si>
  <si>
    <t>tRNA-Lys-CTT-11-1</t>
  </si>
  <si>
    <t>tRNA-Lys-CTT-2-1</t>
  </si>
  <si>
    <t>tRNA-Lys-CTT-2-2</t>
  </si>
  <si>
    <t>tRNA-Lys-CTT-2-3</t>
  </si>
  <si>
    <t>tRNA-Lys-CTT-2-4</t>
  </si>
  <si>
    <t>tRNA-Lys-CTT-2-5</t>
  </si>
  <si>
    <t>tRNA-Lys-CTT-3-1</t>
  </si>
  <si>
    <t>tRNA-Lys-CTT-4-1</t>
  </si>
  <si>
    <t>tRNA-Lys-CTT-5-1</t>
  </si>
  <si>
    <t>tRNA-Lys-CTT-7-1</t>
  </si>
  <si>
    <t>tRNA-Lys-CTT-8-1</t>
  </si>
  <si>
    <t>tRNA-Lys-CTT-9-1</t>
  </si>
  <si>
    <t>tRNA-Lys-TTT-1-1</t>
  </si>
  <si>
    <t>tRNA-Lys-TTT-11-1</t>
  </si>
  <si>
    <t>tRNA-Lys-TTT-2-1</t>
  </si>
  <si>
    <t>tRNA-Lys-TTT-3-1</t>
  </si>
  <si>
    <t>tRNA-Lys-TTT-3-2</t>
  </si>
  <si>
    <t>tRNA-Lys-TTT-3-3</t>
  </si>
  <si>
    <t>tRNA-Lys-TTT-3-4</t>
  </si>
  <si>
    <t>tRNA-Lys-TTT-3-5</t>
  </si>
  <si>
    <t>tRNA-Lys-TTT-4-1</t>
  </si>
  <si>
    <t>tRNA-Lys-TTT-5-1</t>
  </si>
  <si>
    <t>tRNA-Lys-TTT-6-1</t>
  </si>
  <si>
    <t>tRNA-Lys-TTT-7-1</t>
  </si>
  <si>
    <t>tRNA-Met-CAT-1-1</t>
  </si>
  <si>
    <t>tRNA-Met-CAT-2-1</t>
  </si>
  <si>
    <t>tRNA-Met-CAT-3-1</t>
  </si>
  <si>
    <t>tRNA-Met-CAT-3-2</t>
  </si>
  <si>
    <t>tRNA-Met-CAT-4-1</t>
  </si>
  <si>
    <t>tRNA-Met-CAT-4-2</t>
  </si>
  <si>
    <t>tRNA-Met-CAT-4-3</t>
  </si>
  <si>
    <t>tRNA-Met-CAT-5-1</t>
  </si>
  <si>
    <t>tRNA-Met-CAT-6-1</t>
  </si>
  <si>
    <t>tRNA-Met-CAT-7-1</t>
  </si>
  <si>
    <t>tRNA-Phe-GAA-1-1</t>
  </si>
  <si>
    <t>tRNA-Phe-GAA-1-2</t>
  </si>
  <si>
    <t>tRNA-Phe-GAA-1-3</t>
  </si>
  <si>
    <t>tRNA-Phe-GAA-1-4</t>
  </si>
  <si>
    <t>tRNA-Phe-GAA-1-5</t>
  </si>
  <si>
    <t>tRNA-Phe-GAA-1-6</t>
  </si>
  <si>
    <t>tRNA-Phe-GAA-2-1</t>
  </si>
  <si>
    <t>tRNA-Phe-GAA-3-1</t>
  </si>
  <si>
    <t>tRNA-Phe-GAA-4-1</t>
  </si>
  <si>
    <t>tRNA-Phe-GAA-6-1</t>
  </si>
  <si>
    <t>tRNA-Pro-AGG-1-1</t>
  </si>
  <si>
    <t>tRNA-Pro-AGG-2-1</t>
  </si>
  <si>
    <t>tRNA-Pro-AGG-2-2</t>
  </si>
  <si>
    <t>tRNA-Pro-AGG-2-3</t>
  </si>
  <si>
    <t>tRNA-Pro-AGG-2-4</t>
  </si>
  <si>
    <t>tRNA-Pro-AGG-2-5</t>
  </si>
  <si>
    <t>tRNA-Pro-AGG-2-6</t>
  </si>
  <si>
    <t>tRNA-Pro-AGG-2-7</t>
  </si>
  <si>
    <t>tRNA-Pro-AGG-2-8</t>
  </si>
  <si>
    <t>tRNA-Pro-CGG-1-1</t>
  </si>
  <si>
    <t>tRNA-Pro-CGG-1-2</t>
  </si>
  <si>
    <t>tRNA-Pro-CGG-1-3</t>
  </si>
  <si>
    <t>tRNA-Pro-CGG-2-1</t>
  </si>
  <si>
    <t>tRNA-Pro-TGG-1-1</t>
  </si>
  <si>
    <t>tRNA-Pro-TGG-2-1</t>
  </si>
  <si>
    <t>tRNA-Pro-TGG-3-1</t>
  </si>
  <si>
    <t>tRNA-Pro-TGG-3-2</t>
  </si>
  <si>
    <t>tRNA-Pro-TGG-3-3</t>
  </si>
  <si>
    <t>tRNA-Pro-TGG-3-4</t>
  </si>
  <si>
    <t>tRNA-Pro-TGG-3-5</t>
  </si>
  <si>
    <t>tRNA-SeC-TCA-1-1</t>
  </si>
  <si>
    <t>tRNA-Ser-AGA-1-1</t>
  </si>
  <si>
    <t>tRNA-Ser-AGA-2-1</t>
  </si>
  <si>
    <t>tRNA-Ser-AGA-2-2</t>
  </si>
  <si>
    <t>tRNA-Ser-AGA-2-3</t>
  </si>
  <si>
    <t>tRNA-Ser-AGA-2-4</t>
  </si>
  <si>
    <t>tRNA-Ser-AGA-2-5</t>
  </si>
  <si>
    <t>tRNA-Ser-AGA-2-6</t>
  </si>
  <si>
    <t>tRNA-Ser-AGA-3-1</t>
  </si>
  <si>
    <t>tRNA-Ser-AGA-4-1</t>
  </si>
  <si>
    <t>tRNA-Ser-CGA-1-1</t>
  </si>
  <si>
    <t>tRNA-Ser-CGA-2-1</t>
  </si>
  <si>
    <t>tRNA-Ser-CGA-3-1</t>
  </si>
  <si>
    <t>tRNA-Ser-CGA-4-1</t>
  </si>
  <si>
    <t>tRNA-Ser-GCT-1-1</t>
  </si>
  <si>
    <t>tRNA-Ser-GCT-2-1</t>
  </si>
  <si>
    <t>tRNA-Ser-GCT-3-1</t>
  </si>
  <si>
    <t>tRNA-Ser-GCT-4-1</t>
  </si>
  <si>
    <t>tRNA-Ser-GCT-4-2</t>
  </si>
  <si>
    <t>tRNA-Ser-GCT-4-3</t>
  </si>
  <si>
    <t>tRNA-Ser-GCT-5-1</t>
  </si>
  <si>
    <t>tRNA-Ser-GCT-6-1</t>
  </si>
  <si>
    <t>tRNA-Ser-TGA-1-1</t>
  </si>
  <si>
    <t>tRNA-Ser-TGA-2-1</t>
  </si>
  <si>
    <t>tRNA-Ser-TGA-3-1</t>
  </si>
  <si>
    <t>tRNA-Ser-TGA-4-1</t>
  </si>
  <si>
    <t>tRNA-Thr-AGT-1-1</t>
  </si>
  <si>
    <t>tRNA-Thr-AGT-1-2</t>
  </si>
  <si>
    <t>tRNA-Thr-AGT-1-3</t>
  </si>
  <si>
    <t>tRNA-Thr-AGT-2-1</t>
  </si>
  <si>
    <t>tRNA-Thr-AGT-2-2</t>
  </si>
  <si>
    <t>tRNA-Thr-AGT-3-1</t>
  </si>
  <si>
    <t>tRNA-Thr-AGT-4-1</t>
  </si>
  <si>
    <t>tRNA-Thr-AGT-5-1</t>
  </si>
  <si>
    <t>tRNA-Thr-AGT-6-1</t>
  </si>
  <si>
    <t>tRNA-Thr-CGT-1-1</t>
  </si>
  <si>
    <t>tRNA-Thr-CGT-2-1</t>
  </si>
  <si>
    <t>tRNA-Thr-CGT-3-1</t>
  </si>
  <si>
    <t>tRNA-Thr-CGT-4-1</t>
  </si>
  <si>
    <t>tRNA-Thr-CGT-5-1</t>
  </si>
  <si>
    <t>tRNA-Thr-TGT-1-1</t>
  </si>
  <si>
    <t>tRNA-Thr-TGT-2-1</t>
  </si>
  <si>
    <t>tRNA-Thr-TGT-3-1</t>
  </si>
  <si>
    <t>tRNA-Thr-TGT-4-1</t>
  </si>
  <si>
    <t>tRNA-Thr-TGT-5-1</t>
  </si>
  <si>
    <t>tRNA-Thr-TGT-6-1</t>
  </si>
  <si>
    <t>tRNA-Trp-CCA-1-1</t>
  </si>
  <si>
    <t>tRNA-Trp-CCA-2-1</t>
  </si>
  <si>
    <t>tRNA-Trp-CCA-3-1</t>
  </si>
  <si>
    <t>tRNA-Trp-CCA-3-2</t>
  </si>
  <si>
    <t>tRNA-Trp-CCA-3-3</t>
  </si>
  <si>
    <t>tRNA-Trp-CCA-4-1</t>
  </si>
  <si>
    <t>tRNA-Trp-CCA-5-1</t>
  </si>
  <si>
    <t>tRNA-Tyr-ATA-1-1</t>
  </si>
  <si>
    <t>tRNA-Tyr-GTA-1-1</t>
  </si>
  <si>
    <t>tRNA-Tyr-GTA-2-1</t>
  </si>
  <si>
    <t>tRNA-Tyr-GTA-3-1</t>
  </si>
  <si>
    <t>tRNA-Tyr-GTA-4-1</t>
  </si>
  <si>
    <t>tRNA-Tyr-GTA-5-1</t>
  </si>
  <si>
    <t>tRNA-Tyr-GTA-5-2</t>
  </si>
  <si>
    <t>tRNA-Tyr-GTA-5-3</t>
  </si>
  <si>
    <t>tRNA-Tyr-GTA-5-4</t>
  </si>
  <si>
    <t>tRNA-Tyr-GTA-5-5</t>
  </si>
  <si>
    <t>tRNA-Tyr-GTA-6-1</t>
  </si>
  <si>
    <t>tRNA-Tyr-GTA-7-1</t>
  </si>
  <si>
    <t>tRNA-Tyr-GTA-8-1</t>
  </si>
  <si>
    <t>tRNA-Tyr-GTA-9-1</t>
  </si>
  <si>
    <t>tRNA-Val-AAC-1-1</t>
  </si>
  <si>
    <t>tRNA-Val-AAC-1-2</t>
  </si>
  <si>
    <t>tRNA-Val-AAC-1-3</t>
  </si>
  <si>
    <t>tRNA-Val-AAC-1-4</t>
  </si>
  <si>
    <t>tRNA-Val-AAC-1-5</t>
  </si>
  <si>
    <t>tRNA-Val-AAC-2-1</t>
  </si>
  <si>
    <t>tRNA-Val-AAC-3-1</t>
  </si>
  <si>
    <t>tRNA-Val-AAC-4-1</t>
  </si>
  <si>
    <t>tRNA-Val-AAC-5-1</t>
  </si>
  <si>
    <t>tRNA-Val-AAC-6-1</t>
  </si>
  <si>
    <t>tRNA-Val-CAC-1-1</t>
  </si>
  <si>
    <t>tRNA-Val-CAC-1-2</t>
  </si>
  <si>
    <t>tRNA-Val-CAC-1-3</t>
  </si>
  <si>
    <t>tRNA-Val-CAC-1-4</t>
  </si>
  <si>
    <t>tRNA-Val-CAC-1-5</t>
  </si>
  <si>
    <t>tRNA-Val-CAC-1-6</t>
  </si>
  <si>
    <t>tRNA-Val-CAC-2-1</t>
  </si>
  <si>
    <t>tRNA-Val-CAC-3-1</t>
  </si>
  <si>
    <t>tRNA-Val-CAC-4-1</t>
  </si>
  <si>
    <t>tRNA-Val-CAC-5-1</t>
  </si>
  <si>
    <t>tRNA-Val-CAC-6-1</t>
  </si>
  <si>
    <t>tRNA-Val-TAC-1-1</t>
  </si>
  <si>
    <t>tRNA-Val-TAC-1-2</t>
  </si>
  <si>
    <t>tRNA-Val-TAC-2-1</t>
  </si>
  <si>
    <t>tRNA-Val-TAC-3-1</t>
  </si>
  <si>
    <t>tRNA-Val-TAC-4-1</t>
  </si>
  <si>
    <t>tRNA-iMet-CAT-1-1</t>
  </si>
  <si>
    <t>tRNA-iMet-CAT-1-2</t>
  </si>
  <si>
    <t>tRNA-iMet-CAT-1-3</t>
  </si>
  <si>
    <t>tRNA-iMet-CAT-1-4</t>
  </si>
  <si>
    <t>tRNA-iMet-CAT-1-5</t>
  </si>
  <si>
    <t>tRNA-iMet-CAT-1-6</t>
  </si>
  <si>
    <t>tRNA-iMet-CAT-1-7</t>
  </si>
  <si>
    <t>tRNA-iMet-CAT-1-8</t>
  </si>
  <si>
    <t>tRNA-iMet-CAT-2-1</t>
  </si>
  <si>
    <t>tRNA gene + 500 upstream</t>
  </si>
  <si>
    <t>500 upstream</t>
  </si>
  <si>
    <t>500 upstream (shifted)</t>
  </si>
  <si>
    <t>tRNA genes (corrected)</t>
  </si>
  <si>
    <t>tRNA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</si>
</sst>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1257"/>
  <sheetViews>
    <sheetView workbookViewId="0">
      <selection activeCell="O1354" sqref="O1354"/>
    </sheetView>
  </sheetViews>
  <sheetFormatPr defaultRowHeight="15" x14ac:dyDescent="0.25"/>
  <sheetData>
    <row r="1" spans="1:1" x14ac:dyDescent="0.25">
      <c r="A1" t="s">
        <v>0</v>
      </c>
    </row>
    <row r="2" spans="1:1" hidden="1" x14ac:dyDescent="0.25">
      <c r="A2" t="s">
        <v>1</v>
      </c>
    </row>
    <row r="3" spans="1:1" hidden="1" x14ac:dyDescent="0.25">
      <c r="A3" t="s">
        <v>2</v>
      </c>
    </row>
    <row r="4" spans="1:1" x14ac:dyDescent="0.25">
      <c r="A4" t="s">
        <v>3</v>
      </c>
    </row>
    <row r="5" spans="1:1" hidden="1" x14ac:dyDescent="0.25">
      <c r="A5" t="s">
        <v>4</v>
      </c>
    </row>
    <row r="6" spans="1:1" hidden="1" x14ac:dyDescent="0.25">
      <c r="A6" t="s">
        <v>5</v>
      </c>
    </row>
    <row r="7" spans="1:1" x14ac:dyDescent="0.25">
      <c r="A7" t="s">
        <v>6</v>
      </c>
    </row>
    <row r="8" spans="1:1" hidden="1" x14ac:dyDescent="0.25">
      <c r="A8" t="s">
        <v>7</v>
      </c>
    </row>
    <row r="9" spans="1:1" hidden="1" x14ac:dyDescent="0.25">
      <c r="A9" t="s">
        <v>8</v>
      </c>
    </row>
    <row r="10" spans="1:1" x14ac:dyDescent="0.25">
      <c r="A10" t="s">
        <v>9</v>
      </c>
    </row>
    <row r="11" spans="1:1" hidden="1" x14ac:dyDescent="0.25">
      <c r="A11" t="s">
        <v>10</v>
      </c>
    </row>
    <row r="12" spans="1:1" hidden="1" x14ac:dyDescent="0.25">
      <c r="A12" t="s">
        <v>5</v>
      </c>
    </row>
    <row r="13" spans="1:1" x14ac:dyDescent="0.25">
      <c r="A13" t="s">
        <v>11</v>
      </c>
    </row>
    <row r="14" spans="1:1" hidden="1" x14ac:dyDescent="0.25">
      <c r="A14" t="s">
        <v>10</v>
      </c>
    </row>
    <row r="15" spans="1:1" hidden="1" x14ac:dyDescent="0.25">
      <c r="A15" t="s">
        <v>5</v>
      </c>
    </row>
    <row r="16" spans="1:1" x14ac:dyDescent="0.25">
      <c r="A16" t="s">
        <v>12</v>
      </c>
    </row>
    <row r="17" spans="1:1" hidden="1" x14ac:dyDescent="0.25">
      <c r="A17" t="s">
        <v>10</v>
      </c>
    </row>
    <row r="18" spans="1:1" hidden="1" x14ac:dyDescent="0.25">
      <c r="A18" t="s">
        <v>5</v>
      </c>
    </row>
    <row r="19" spans="1:1" x14ac:dyDescent="0.25">
      <c r="A19" t="s">
        <v>13</v>
      </c>
    </row>
    <row r="20" spans="1:1" hidden="1" x14ac:dyDescent="0.25">
      <c r="A20" t="s">
        <v>14</v>
      </c>
    </row>
    <row r="21" spans="1:1" hidden="1" x14ac:dyDescent="0.25">
      <c r="A21" t="s">
        <v>5</v>
      </c>
    </row>
    <row r="22" spans="1:1" x14ac:dyDescent="0.25">
      <c r="A22" t="s">
        <v>15</v>
      </c>
    </row>
    <row r="23" spans="1:1" hidden="1" x14ac:dyDescent="0.25">
      <c r="A23" t="s">
        <v>14</v>
      </c>
    </row>
    <row r="24" spans="1:1" hidden="1" x14ac:dyDescent="0.25">
      <c r="A24" t="s">
        <v>5</v>
      </c>
    </row>
    <row r="25" spans="1:1" x14ac:dyDescent="0.25">
      <c r="A25" t="s">
        <v>16</v>
      </c>
    </row>
    <row r="26" spans="1:1" hidden="1" x14ac:dyDescent="0.25">
      <c r="A26" t="s">
        <v>17</v>
      </c>
    </row>
    <row r="27" spans="1:1" hidden="1" x14ac:dyDescent="0.25">
      <c r="A27" t="s">
        <v>5</v>
      </c>
    </row>
    <row r="28" spans="1:1" x14ac:dyDescent="0.25">
      <c r="A28" t="s">
        <v>18</v>
      </c>
    </row>
    <row r="29" spans="1:1" hidden="1" x14ac:dyDescent="0.25">
      <c r="A29" t="s">
        <v>19</v>
      </c>
    </row>
    <row r="30" spans="1:1" hidden="1" x14ac:dyDescent="0.25">
      <c r="A30" t="s">
        <v>8</v>
      </c>
    </row>
    <row r="31" spans="1:1" x14ac:dyDescent="0.25">
      <c r="A31" t="s">
        <v>20</v>
      </c>
    </row>
    <row r="32" spans="1:1" hidden="1" x14ac:dyDescent="0.25">
      <c r="A32" t="s">
        <v>21</v>
      </c>
    </row>
    <row r="33" spans="1:1" hidden="1" x14ac:dyDescent="0.25">
      <c r="A33" t="s">
        <v>5</v>
      </c>
    </row>
    <row r="34" spans="1:1" x14ac:dyDescent="0.25">
      <c r="A34" t="s">
        <v>22</v>
      </c>
    </row>
    <row r="35" spans="1:1" hidden="1" x14ac:dyDescent="0.25">
      <c r="A35" t="s">
        <v>23</v>
      </c>
    </row>
    <row r="36" spans="1:1" hidden="1" x14ac:dyDescent="0.25">
      <c r="A36" t="s">
        <v>24</v>
      </c>
    </row>
    <row r="37" spans="1:1" x14ac:dyDescent="0.25">
      <c r="A37" t="s">
        <v>25</v>
      </c>
    </row>
    <row r="38" spans="1:1" hidden="1" x14ac:dyDescent="0.25">
      <c r="A38" t="s">
        <v>23</v>
      </c>
    </row>
    <row r="39" spans="1:1" hidden="1" x14ac:dyDescent="0.25">
      <c r="A39" t="s">
        <v>24</v>
      </c>
    </row>
    <row r="40" spans="1:1" x14ac:dyDescent="0.25">
      <c r="A40" t="s">
        <v>26</v>
      </c>
    </row>
    <row r="41" spans="1:1" hidden="1" x14ac:dyDescent="0.25">
      <c r="A41" t="s">
        <v>27</v>
      </c>
    </row>
    <row r="42" spans="1:1" hidden="1" x14ac:dyDescent="0.25">
      <c r="A42" t="s">
        <v>24</v>
      </c>
    </row>
    <row r="43" spans="1:1" x14ac:dyDescent="0.25">
      <c r="A43" t="s">
        <v>28</v>
      </c>
    </row>
    <row r="44" spans="1:1" hidden="1" x14ac:dyDescent="0.25">
      <c r="A44" t="s">
        <v>29</v>
      </c>
    </row>
    <row r="45" spans="1:1" hidden="1" x14ac:dyDescent="0.25">
      <c r="A45" t="s">
        <v>30</v>
      </c>
    </row>
    <row r="46" spans="1:1" x14ac:dyDescent="0.25">
      <c r="A46" t="s">
        <v>31</v>
      </c>
    </row>
    <row r="47" spans="1:1" hidden="1" x14ac:dyDescent="0.25">
      <c r="A47" t="s">
        <v>32</v>
      </c>
    </row>
    <row r="48" spans="1:1" hidden="1" x14ac:dyDescent="0.25">
      <c r="A48" t="s">
        <v>33</v>
      </c>
    </row>
    <row r="49" spans="1:1" x14ac:dyDescent="0.25">
      <c r="A49" t="s">
        <v>34</v>
      </c>
    </row>
    <row r="50" spans="1:1" hidden="1" x14ac:dyDescent="0.25">
      <c r="A50" t="s">
        <v>35</v>
      </c>
    </row>
    <row r="51" spans="1:1" hidden="1" x14ac:dyDescent="0.25">
      <c r="A51" t="s">
        <v>36</v>
      </c>
    </row>
    <row r="52" spans="1:1" x14ac:dyDescent="0.25">
      <c r="A52" t="s">
        <v>37</v>
      </c>
    </row>
    <row r="53" spans="1:1" hidden="1" x14ac:dyDescent="0.25">
      <c r="A53" t="s">
        <v>23</v>
      </c>
    </row>
    <row r="54" spans="1:1" hidden="1" x14ac:dyDescent="0.25">
      <c r="A54" t="s">
        <v>38</v>
      </c>
    </row>
    <row r="55" spans="1:1" x14ac:dyDescent="0.25">
      <c r="A55" t="s">
        <v>39</v>
      </c>
    </row>
    <row r="56" spans="1:1" hidden="1" x14ac:dyDescent="0.25">
      <c r="A56" t="s">
        <v>40</v>
      </c>
    </row>
    <row r="57" spans="1:1" hidden="1" x14ac:dyDescent="0.25">
      <c r="A57" t="s">
        <v>41</v>
      </c>
    </row>
    <row r="58" spans="1:1" x14ac:dyDescent="0.25">
      <c r="A58" t="s">
        <v>42</v>
      </c>
    </row>
    <row r="59" spans="1:1" hidden="1" x14ac:dyDescent="0.25">
      <c r="A59" t="s">
        <v>40</v>
      </c>
    </row>
    <row r="60" spans="1:1" hidden="1" x14ac:dyDescent="0.25">
      <c r="A60" t="s">
        <v>41</v>
      </c>
    </row>
    <row r="61" spans="1:1" x14ac:dyDescent="0.25">
      <c r="A61" t="s">
        <v>43</v>
      </c>
    </row>
    <row r="62" spans="1:1" hidden="1" x14ac:dyDescent="0.25">
      <c r="A62" t="s">
        <v>44</v>
      </c>
    </row>
    <row r="63" spans="1:1" hidden="1" x14ac:dyDescent="0.25">
      <c r="A63" t="s">
        <v>8</v>
      </c>
    </row>
    <row r="64" spans="1:1" x14ac:dyDescent="0.25">
      <c r="A64" t="s">
        <v>45</v>
      </c>
    </row>
    <row r="65" spans="1:1" hidden="1" x14ac:dyDescent="0.25">
      <c r="A65" t="s">
        <v>44</v>
      </c>
    </row>
    <row r="66" spans="1:1" hidden="1" x14ac:dyDescent="0.25">
      <c r="A66" t="s">
        <v>8</v>
      </c>
    </row>
    <row r="67" spans="1:1" x14ac:dyDescent="0.25">
      <c r="A67" t="s">
        <v>46</v>
      </c>
    </row>
    <row r="68" spans="1:1" hidden="1" x14ac:dyDescent="0.25">
      <c r="A68" t="s">
        <v>47</v>
      </c>
    </row>
    <row r="69" spans="1:1" hidden="1" x14ac:dyDescent="0.25">
      <c r="A69" t="s">
        <v>48</v>
      </c>
    </row>
    <row r="70" spans="1:1" x14ac:dyDescent="0.25">
      <c r="A70" t="s">
        <v>49</v>
      </c>
    </row>
    <row r="71" spans="1:1" hidden="1" x14ac:dyDescent="0.25">
      <c r="A71" t="s">
        <v>50</v>
      </c>
    </row>
    <row r="72" spans="1:1" hidden="1" x14ac:dyDescent="0.25">
      <c r="A72" t="s">
        <v>48</v>
      </c>
    </row>
    <row r="73" spans="1:1" x14ac:dyDescent="0.25">
      <c r="A73" t="s">
        <v>51</v>
      </c>
    </row>
    <row r="74" spans="1:1" hidden="1" x14ac:dyDescent="0.25">
      <c r="A74" t="s">
        <v>52</v>
      </c>
    </row>
    <row r="75" spans="1:1" hidden="1" x14ac:dyDescent="0.25">
      <c r="A75" t="s">
        <v>48</v>
      </c>
    </row>
    <row r="76" spans="1:1" x14ac:dyDescent="0.25">
      <c r="A76" t="s">
        <v>53</v>
      </c>
    </row>
    <row r="77" spans="1:1" hidden="1" x14ac:dyDescent="0.25">
      <c r="A77" t="s">
        <v>54</v>
      </c>
    </row>
    <row r="78" spans="1:1" hidden="1" x14ac:dyDescent="0.25">
      <c r="A78" t="s">
        <v>55</v>
      </c>
    </row>
    <row r="79" spans="1:1" x14ac:dyDescent="0.25">
      <c r="A79" t="s">
        <v>56</v>
      </c>
    </row>
    <row r="80" spans="1:1" hidden="1" x14ac:dyDescent="0.25">
      <c r="A80" t="s">
        <v>57</v>
      </c>
    </row>
    <row r="81" spans="1:1" hidden="1" x14ac:dyDescent="0.25">
      <c r="A81" t="s">
        <v>24</v>
      </c>
    </row>
    <row r="82" spans="1:1" x14ac:dyDescent="0.25">
      <c r="A82" t="s">
        <v>58</v>
      </c>
    </row>
    <row r="83" spans="1:1" hidden="1" x14ac:dyDescent="0.25">
      <c r="A83" t="s">
        <v>59</v>
      </c>
    </row>
    <row r="84" spans="1:1" hidden="1" x14ac:dyDescent="0.25">
      <c r="A84" t="s">
        <v>48</v>
      </c>
    </row>
    <row r="85" spans="1:1" x14ac:dyDescent="0.25">
      <c r="A85" t="s">
        <v>60</v>
      </c>
    </row>
    <row r="86" spans="1:1" hidden="1" x14ac:dyDescent="0.25">
      <c r="A86" t="s">
        <v>61</v>
      </c>
    </row>
    <row r="87" spans="1:1" hidden="1" x14ac:dyDescent="0.25">
      <c r="A87" t="s">
        <v>48</v>
      </c>
    </row>
    <row r="88" spans="1:1" x14ac:dyDescent="0.25">
      <c r="A88" t="s">
        <v>62</v>
      </c>
    </row>
    <row r="89" spans="1:1" hidden="1" x14ac:dyDescent="0.25">
      <c r="A89" t="s">
        <v>61</v>
      </c>
    </row>
    <row r="90" spans="1:1" hidden="1" x14ac:dyDescent="0.25">
      <c r="A90" t="s">
        <v>48</v>
      </c>
    </row>
    <row r="91" spans="1:1" x14ac:dyDescent="0.25">
      <c r="A91" t="s">
        <v>63</v>
      </c>
    </row>
    <row r="92" spans="1:1" hidden="1" x14ac:dyDescent="0.25">
      <c r="A92" t="s">
        <v>64</v>
      </c>
    </row>
    <row r="93" spans="1:1" hidden="1" x14ac:dyDescent="0.25">
      <c r="A93" t="s">
        <v>48</v>
      </c>
    </row>
    <row r="94" spans="1:1" x14ac:dyDescent="0.25">
      <c r="A94" t="s">
        <v>65</v>
      </c>
    </row>
    <row r="95" spans="1:1" hidden="1" x14ac:dyDescent="0.25">
      <c r="A95" t="s">
        <v>66</v>
      </c>
    </row>
    <row r="96" spans="1:1" hidden="1" x14ac:dyDescent="0.25">
      <c r="A96" t="s">
        <v>67</v>
      </c>
    </row>
    <row r="97" spans="1:1" x14ac:dyDescent="0.25">
      <c r="A97" t="s">
        <v>68</v>
      </c>
    </row>
    <row r="98" spans="1:1" hidden="1" x14ac:dyDescent="0.25">
      <c r="A98" t="s">
        <v>69</v>
      </c>
    </row>
    <row r="99" spans="1:1" hidden="1" x14ac:dyDescent="0.25">
      <c r="A99" t="s">
        <v>24</v>
      </c>
    </row>
    <row r="100" spans="1:1" x14ac:dyDescent="0.25">
      <c r="A100" t="s">
        <v>70</v>
      </c>
    </row>
    <row r="101" spans="1:1" hidden="1" x14ac:dyDescent="0.25">
      <c r="A101" t="s">
        <v>71</v>
      </c>
    </row>
    <row r="102" spans="1:1" hidden="1" x14ac:dyDescent="0.25">
      <c r="A102" t="s">
        <v>72</v>
      </c>
    </row>
    <row r="103" spans="1:1" x14ac:dyDescent="0.25">
      <c r="A103" t="s">
        <v>73</v>
      </c>
    </row>
    <row r="104" spans="1:1" hidden="1" x14ac:dyDescent="0.25">
      <c r="A104" t="s">
        <v>74</v>
      </c>
    </row>
    <row r="105" spans="1:1" hidden="1" x14ac:dyDescent="0.25">
      <c r="A105" t="s">
        <v>75</v>
      </c>
    </row>
    <row r="106" spans="1:1" x14ac:dyDescent="0.25">
      <c r="A106" t="s">
        <v>76</v>
      </c>
    </row>
    <row r="107" spans="1:1" hidden="1" x14ac:dyDescent="0.25">
      <c r="A107" t="s">
        <v>74</v>
      </c>
    </row>
    <row r="108" spans="1:1" hidden="1" x14ac:dyDescent="0.25">
      <c r="A108" t="s">
        <v>75</v>
      </c>
    </row>
    <row r="109" spans="1:1" x14ac:dyDescent="0.25">
      <c r="A109" t="s">
        <v>77</v>
      </c>
    </row>
    <row r="110" spans="1:1" hidden="1" x14ac:dyDescent="0.25">
      <c r="A110" t="s">
        <v>74</v>
      </c>
    </row>
    <row r="111" spans="1:1" hidden="1" x14ac:dyDescent="0.25">
      <c r="A111" t="s">
        <v>75</v>
      </c>
    </row>
    <row r="112" spans="1:1" x14ac:dyDescent="0.25">
      <c r="A112" t="s">
        <v>78</v>
      </c>
    </row>
    <row r="113" spans="1:1" hidden="1" x14ac:dyDescent="0.25">
      <c r="A113" t="s">
        <v>79</v>
      </c>
    </row>
    <row r="114" spans="1:1" hidden="1" x14ac:dyDescent="0.25">
      <c r="A114" t="s">
        <v>75</v>
      </c>
    </row>
    <row r="115" spans="1:1" x14ac:dyDescent="0.25">
      <c r="A115" t="s">
        <v>80</v>
      </c>
    </row>
    <row r="116" spans="1:1" hidden="1" x14ac:dyDescent="0.25">
      <c r="A116" t="s">
        <v>79</v>
      </c>
    </row>
    <row r="117" spans="1:1" hidden="1" x14ac:dyDescent="0.25">
      <c r="A117" t="s">
        <v>75</v>
      </c>
    </row>
    <row r="118" spans="1:1" x14ac:dyDescent="0.25">
      <c r="A118" t="s">
        <v>81</v>
      </c>
    </row>
    <row r="119" spans="1:1" hidden="1" x14ac:dyDescent="0.25">
      <c r="A119" t="s">
        <v>79</v>
      </c>
    </row>
    <row r="120" spans="1:1" hidden="1" x14ac:dyDescent="0.25">
      <c r="A120" t="s">
        <v>75</v>
      </c>
    </row>
    <row r="121" spans="1:1" x14ac:dyDescent="0.25">
      <c r="A121" t="s">
        <v>82</v>
      </c>
    </row>
    <row r="122" spans="1:1" hidden="1" x14ac:dyDescent="0.25">
      <c r="A122" t="s">
        <v>79</v>
      </c>
    </row>
    <row r="123" spans="1:1" hidden="1" x14ac:dyDescent="0.25">
      <c r="A123" t="s">
        <v>75</v>
      </c>
    </row>
    <row r="124" spans="1:1" x14ac:dyDescent="0.25">
      <c r="A124" t="s">
        <v>83</v>
      </c>
    </row>
    <row r="125" spans="1:1" hidden="1" x14ac:dyDescent="0.25">
      <c r="A125" t="s">
        <v>84</v>
      </c>
    </row>
    <row r="126" spans="1:1" hidden="1" x14ac:dyDescent="0.25">
      <c r="A126" t="s">
        <v>85</v>
      </c>
    </row>
    <row r="127" spans="1:1" x14ac:dyDescent="0.25">
      <c r="A127" t="s">
        <v>86</v>
      </c>
    </row>
    <row r="128" spans="1:1" hidden="1" x14ac:dyDescent="0.25">
      <c r="A128" t="s">
        <v>84</v>
      </c>
    </row>
    <row r="129" spans="1:1" hidden="1" x14ac:dyDescent="0.25">
      <c r="A129" t="s">
        <v>85</v>
      </c>
    </row>
    <row r="130" spans="1:1" x14ac:dyDescent="0.25">
      <c r="A130" t="s">
        <v>87</v>
      </c>
    </row>
    <row r="131" spans="1:1" hidden="1" x14ac:dyDescent="0.25">
      <c r="A131" t="s">
        <v>84</v>
      </c>
    </row>
    <row r="132" spans="1:1" hidden="1" x14ac:dyDescent="0.25">
      <c r="A132" t="s">
        <v>85</v>
      </c>
    </row>
    <row r="133" spans="1:1" x14ac:dyDescent="0.25">
      <c r="A133" t="s">
        <v>88</v>
      </c>
    </row>
    <row r="134" spans="1:1" hidden="1" x14ac:dyDescent="0.25">
      <c r="A134" t="s">
        <v>89</v>
      </c>
    </row>
    <row r="135" spans="1:1" hidden="1" x14ac:dyDescent="0.25">
      <c r="A135" t="s">
        <v>90</v>
      </c>
    </row>
    <row r="136" spans="1:1" x14ac:dyDescent="0.25">
      <c r="A136" t="s">
        <v>91</v>
      </c>
    </row>
    <row r="137" spans="1:1" hidden="1" x14ac:dyDescent="0.25">
      <c r="A137" t="s">
        <v>92</v>
      </c>
    </row>
    <row r="138" spans="1:1" hidden="1" x14ac:dyDescent="0.25">
      <c r="A138" t="s">
        <v>93</v>
      </c>
    </row>
    <row r="139" spans="1:1" x14ac:dyDescent="0.25">
      <c r="A139" t="s">
        <v>94</v>
      </c>
    </row>
    <row r="140" spans="1:1" hidden="1" x14ac:dyDescent="0.25">
      <c r="A140" t="s">
        <v>92</v>
      </c>
    </row>
    <row r="141" spans="1:1" hidden="1" x14ac:dyDescent="0.25">
      <c r="A141" t="s">
        <v>95</v>
      </c>
    </row>
    <row r="142" spans="1:1" x14ac:dyDescent="0.25">
      <c r="A142" t="s">
        <v>96</v>
      </c>
    </row>
    <row r="143" spans="1:1" hidden="1" x14ac:dyDescent="0.25">
      <c r="A143" t="s">
        <v>97</v>
      </c>
    </row>
    <row r="144" spans="1:1" hidden="1" x14ac:dyDescent="0.25">
      <c r="A144" t="s">
        <v>98</v>
      </c>
    </row>
    <row r="145" spans="1:1" x14ac:dyDescent="0.25">
      <c r="A145" t="s">
        <v>99</v>
      </c>
    </row>
    <row r="146" spans="1:1" hidden="1" x14ac:dyDescent="0.25">
      <c r="A146" t="s">
        <v>100</v>
      </c>
    </row>
    <row r="147" spans="1:1" hidden="1" x14ac:dyDescent="0.25">
      <c r="A147" t="s">
        <v>101</v>
      </c>
    </row>
    <row r="148" spans="1:1" x14ac:dyDescent="0.25">
      <c r="A148" t="s">
        <v>102</v>
      </c>
    </row>
    <row r="149" spans="1:1" hidden="1" x14ac:dyDescent="0.25">
      <c r="A149" t="s">
        <v>103</v>
      </c>
    </row>
    <row r="150" spans="1:1" hidden="1" x14ac:dyDescent="0.25">
      <c r="A150" t="s">
        <v>104</v>
      </c>
    </row>
    <row r="151" spans="1:1" x14ac:dyDescent="0.25">
      <c r="A151" t="s">
        <v>105</v>
      </c>
    </row>
    <row r="152" spans="1:1" hidden="1" x14ac:dyDescent="0.25">
      <c r="A152" t="s">
        <v>106</v>
      </c>
    </row>
    <row r="153" spans="1:1" hidden="1" x14ac:dyDescent="0.25">
      <c r="A153" t="s">
        <v>107</v>
      </c>
    </row>
    <row r="154" spans="1:1" x14ac:dyDescent="0.25">
      <c r="A154" t="s">
        <v>108</v>
      </c>
    </row>
    <row r="155" spans="1:1" hidden="1" x14ac:dyDescent="0.25">
      <c r="A155" t="s">
        <v>109</v>
      </c>
    </row>
    <row r="156" spans="1:1" hidden="1" x14ac:dyDescent="0.25">
      <c r="A156" t="s">
        <v>110</v>
      </c>
    </row>
    <row r="157" spans="1:1" x14ac:dyDescent="0.25">
      <c r="A157" t="s">
        <v>111</v>
      </c>
    </row>
    <row r="158" spans="1:1" hidden="1" x14ac:dyDescent="0.25">
      <c r="A158" t="s">
        <v>112</v>
      </c>
    </row>
    <row r="159" spans="1:1" hidden="1" x14ac:dyDescent="0.25">
      <c r="A159" t="s">
        <v>85</v>
      </c>
    </row>
    <row r="160" spans="1:1" x14ac:dyDescent="0.25">
      <c r="A160" t="s">
        <v>113</v>
      </c>
    </row>
    <row r="161" spans="1:1" hidden="1" x14ac:dyDescent="0.25">
      <c r="A161" t="s">
        <v>109</v>
      </c>
    </row>
    <row r="162" spans="1:1" hidden="1" x14ac:dyDescent="0.25">
      <c r="A162" t="s">
        <v>114</v>
      </c>
    </row>
    <row r="163" spans="1:1" x14ac:dyDescent="0.25">
      <c r="A163" t="s">
        <v>115</v>
      </c>
    </row>
    <row r="164" spans="1:1" hidden="1" x14ac:dyDescent="0.25">
      <c r="A164" t="s">
        <v>109</v>
      </c>
    </row>
    <row r="165" spans="1:1" hidden="1" x14ac:dyDescent="0.25">
      <c r="A165" t="s">
        <v>116</v>
      </c>
    </row>
    <row r="166" spans="1:1" x14ac:dyDescent="0.25">
      <c r="A166" t="s">
        <v>117</v>
      </c>
    </row>
    <row r="167" spans="1:1" hidden="1" x14ac:dyDescent="0.25">
      <c r="A167" t="s">
        <v>118</v>
      </c>
    </row>
    <row r="168" spans="1:1" hidden="1" x14ac:dyDescent="0.25">
      <c r="A168" t="s">
        <v>119</v>
      </c>
    </row>
    <row r="169" spans="1:1" x14ac:dyDescent="0.25">
      <c r="A169" t="s">
        <v>120</v>
      </c>
    </row>
    <row r="170" spans="1:1" hidden="1" x14ac:dyDescent="0.25">
      <c r="A170" t="s">
        <v>121</v>
      </c>
    </row>
    <row r="171" spans="1:1" hidden="1" x14ac:dyDescent="0.25">
      <c r="A171" t="s">
        <v>122</v>
      </c>
    </row>
    <row r="172" spans="1:1" x14ac:dyDescent="0.25">
      <c r="A172" t="s">
        <v>123</v>
      </c>
    </row>
    <row r="173" spans="1:1" hidden="1" x14ac:dyDescent="0.25">
      <c r="A173" t="s">
        <v>124</v>
      </c>
    </row>
    <row r="174" spans="1:1" hidden="1" x14ac:dyDescent="0.25">
      <c r="A174" t="s">
        <v>125</v>
      </c>
    </row>
    <row r="175" spans="1:1" x14ac:dyDescent="0.25">
      <c r="A175" t="s">
        <v>126</v>
      </c>
    </row>
    <row r="176" spans="1:1" hidden="1" x14ac:dyDescent="0.25">
      <c r="A176" t="s">
        <v>127</v>
      </c>
    </row>
    <row r="177" spans="1:1" hidden="1" x14ac:dyDescent="0.25">
      <c r="A177" t="s">
        <v>125</v>
      </c>
    </row>
    <row r="178" spans="1:1" x14ac:dyDescent="0.25">
      <c r="A178" t="s">
        <v>128</v>
      </c>
    </row>
    <row r="179" spans="1:1" hidden="1" x14ac:dyDescent="0.25">
      <c r="A179" t="s">
        <v>127</v>
      </c>
    </row>
    <row r="180" spans="1:1" hidden="1" x14ac:dyDescent="0.25">
      <c r="A180" t="s">
        <v>125</v>
      </c>
    </row>
    <row r="181" spans="1:1" x14ac:dyDescent="0.25">
      <c r="A181" t="s">
        <v>129</v>
      </c>
    </row>
    <row r="182" spans="1:1" hidden="1" x14ac:dyDescent="0.25">
      <c r="A182" t="s">
        <v>130</v>
      </c>
    </row>
    <row r="183" spans="1:1" hidden="1" x14ac:dyDescent="0.25">
      <c r="A183" t="s">
        <v>131</v>
      </c>
    </row>
    <row r="184" spans="1:1" x14ac:dyDescent="0.25">
      <c r="A184" t="s">
        <v>132</v>
      </c>
    </row>
    <row r="185" spans="1:1" hidden="1" x14ac:dyDescent="0.25">
      <c r="A185" t="s">
        <v>133</v>
      </c>
    </row>
    <row r="186" spans="1:1" hidden="1" x14ac:dyDescent="0.25">
      <c r="A186" t="s">
        <v>134</v>
      </c>
    </row>
    <row r="187" spans="1:1" x14ac:dyDescent="0.25">
      <c r="A187" t="s">
        <v>135</v>
      </c>
    </row>
    <row r="188" spans="1:1" hidden="1" x14ac:dyDescent="0.25">
      <c r="A188" t="s">
        <v>136</v>
      </c>
    </row>
    <row r="189" spans="1:1" hidden="1" x14ac:dyDescent="0.25">
      <c r="A189" t="s">
        <v>137</v>
      </c>
    </row>
    <row r="190" spans="1:1" x14ac:dyDescent="0.25">
      <c r="A190" t="s">
        <v>138</v>
      </c>
    </row>
    <row r="191" spans="1:1" hidden="1" x14ac:dyDescent="0.25">
      <c r="A191" t="s">
        <v>139</v>
      </c>
    </row>
    <row r="192" spans="1:1" hidden="1" x14ac:dyDescent="0.25">
      <c r="A192" t="s">
        <v>140</v>
      </c>
    </row>
    <row r="193" spans="1:1" x14ac:dyDescent="0.25">
      <c r="A193" t="s">
        <v>141</v>
      </c>
    </row>
    <row r="194" spans="1:1" hidden="1" x14ac:dyDescent="0.25">
      <c r="A194" t="s">
        <v>142</v>
      </c>
    </row>
    <row r="195" spans="1:1" hidden="1" x14ac:dyDescent="0.25">
      <c r="A195" t="s">
        <v>143</v>
      </c>
    </row>
    <row r="196" spans="1:1" x14ac:dyDescent="0.25">
      <c r="A196" t="s">
        <v>144</v>
      </c>
    </row>
    <row r="197" spans="1:1" hidden="1" x14ac:dyDescent="0.25">
      <c r="A197" t="s">
        <v>142</v>
      </c>
    </row>
    <row r="198" spans="1:1" hidden="1" x14ac:dyDescent="0.25">
      <c r="A198" t="s">
        <v>143</v>
      </c>
    </row>
    <row r="199" spans="1:1" x14ac:dyDescent="0.25">
      <c r="A199" t="s">
        <v>145</v>
      </c>
    </row>
    <row r="200" spans="1:1" hidden="1" x14ac:dyDescent="0.25">
      <c r="A200" t="s">
        <v>146</v>
      </c>
    </row>
    <row r="201" spans="1:1" hidden="1" x14ac:dyDescent="0.25">
      <c r="A201" t="s">
        <v>147</v>
      </c>
    </row>
    <row r="202" spans="1:1" x14ac:dyDescent="0.25">
      <c r="A202" t="s">
        <v>148</v>
      </c>
    </row>
    <row r="203" spans="1:1" hidden="1" x14ac:dyDescent="0.25">
      <c r="A203" t="s">
        <v>149</v>
      </c>
    </row>
    <row r="204" spans="1:1" hidden="1" x14ac:dyDescent="0.25">
      <c r="A204" t="s">
        <v>137</v>
      </c>
    </row>
    <row r="205" spans="1:1" x14ac:dyDescent="0.25">
      <c r="A205" t="s">
        <v>150</v>
      </c>
    </row>
    <row r="206" spans="1:1" hidden="1" x14ac:dyDescent="0.25">
      <c r="A206" t="s">
        <v>149</v>
      </c>
    </row>
    <row r="207" spans="1:1" hidden="1" x14ac:dyDescent="0.25">
      <c r="A207" t="s">
        <v>137</v>
      </c>
    </row>
    <row r="208" spans="1:1" x14ac:dyDescent="0.25">
      <c r="A208" t="s">
        <v>151</v>
      </c>
    </row>
    <row r="209" spans="1:1" hidden="1" x14ac:dyDescent="0.25">
      <c r="A209" t="s">
        <v>149</v>
      </c>
    </row>
    <row r="210" spans="1:1" hidden="1" x14ac:dyDescent="0.25">
      <c r="A210" t="s">
        <v>137</v>
      </c>
    </row>
    <row r="211" spans="1:1" x14ac:dyDescent="0.25">
      <c r="A211" t="s">
        <v>152</v>
      </c>
    </row>
    <row r="212" spans="1:1" hidden="1" x14ac:dyDescent="0.25">
      <c r="A212" t="s">
        <v>149</v>
      </c>
    </row>
    <row r="213" spans="1:1" hidden="1" x14ac:dyDescent="0.25">
      <c r="A213" t="s">
        <v>137</v>
      </c>
    </row>
    <row r="214" spans="1:1" x14ac:dyDescent="0.25">
      <c r="A214" t="s">
        <v>153</v>
      </c>
    </row>
    <row r="215" spans="1:1" hidden="1" x14ac:dyDescent="0.25">
      <c r="A215" t="s">
        <v>149</v>
      </c>
    </row>
    <row r="216" spans="1:1" hidden="1" x14ac:dyDescent="0.25">
      <c r="A216" t="s">
        <v>137</v>
      </c>
    </row>
    <row r="217" spans="1:1" x14ac:dyDescent="0.25">
      <c r="A217" t="s">
        <v>154</v>
      </c>
    </row>
    <row r="218" spans="1:1" hidden="1" x14ac:dyDescent="0.25">
      <c r="A218" t="s">
        <v>149</v>
      </c>
    </row>
    <row r="219" spans="1:1" hidden="1" x14ac:dyDescent="0.25">
      <c r="A219" t="s">
        <v>137</v>
      </c>
    </row>
    <row r="220" spans="1:1" x14ac:dyDescent="0.25">
      <c r="A220" t="s">
        <v>155</v>
      </c>
    </row>
    <row r="221" spans="1:1" hidden="1" x14ac:dyDescent="0.25">
      <c r="A221" t="s">
        <v>156</v>
      </c>
    </row>
    <row r="222" spans="1:1" hidden="1" x14ac:dyDescent="0.25">
      <c r="A222" t="s">
        <v>137</v>
      </c>
    </row>
    <row r="223" spans="1:1" x14ac:dyDescent="0.25">
      <c r="A223" t="s">
        <v>157</v>
      </c>
    </row>
    <row r="224" spans="1:1" hidden="1" x14ac:dyDescent="0.25">
      <c r="A224" t="s">
        <v>156</v>
      </c>
    </row>
    <row r="225" spans="1:1" hidden="1" x14ac:dyDescent="0.25">
      <c r="A225" t="s">
        <v>137</v>
      </c>
    </row>
    <row r="226" spans="1:1" x14ac:dyDescent="0.25">
      <c r="A226" t="s">
        <v>158</v>
      </c>
    </row>
    <row r="227" spans="1:1" hidden="1" x14ac:dyDescent="0.25">
      <c r="A227" t="s">
        <v>159</v>
      </c>
    </row>
    <row r="228" spans="1:1" hidden="1" x14ac:dyDescent="0.25">
      <c r="A228" t="s">
        <v>137</v>
      </c>
    </row>
    <row r="229" spans="1:1" x14ac:dyDescent="0.25">
      <c r="A229" t="s">
        <v>160</v>
      </c>
    </row>
    <row r="230" spans="1:1" hidden="1" x14ac:dyDescent="0.25">
      <c r="A230" t="s">
        <v>161</v>
      </c>
    </row>
    <row r="231" spans="1:1" hidden="1" x14ac:dyDescent="0.25">
      <c r="A231" t="s">
        <v>137</v>
      </c>
    </row>
    <row r="232" spans="1:1" x14ac:dyDescent="0.25">
      <c r="A232" t="s">
        <v>162</v>
      </c>
    </row>
    <row r="233" spans="1:1" hidden="1" x14ac:dyDescent="0.25">
      <c r="A233" t="s">
        <v>163</v>
      </c>
    </row>
    <row r="234" spans="1:1" hidden="1" x14ac:dyDescent="0.25">
      <c r="A234" t="s">
        <v>164</v>
      </c>
    </row>
    <row r="235" spans="1:1" x14ac:dyDescent="0.25">
      <c r="A235" t="s">
        <v>165</v>
      </c>
    </row>
    <row r="236" spans="1:1" hidden="1" x14ac:dyDescent="0.25">
      <c r="A236" t="s">
        <v>166</v>
      </c>
    </row>
    <row r="237" spans="1:1" hidden="1" x14ac:dyDescent="0.25">
      <c r="A237" t="s">
        <v>167</v>
      </c>
    </row>
    <row r="238" spans="1:1" x14ac:dyDescent="0.25">
      <c r="A238" t="s">
        <v>168</v>
      </c>
    </row>
    <row r="239" spans="1:1" hidden="1" x14ac:dyDescent="0.25">
      <c r="A239" t="s">
        <v>169</v>
      </c>
    </row>
    <row r="240" spans="1:1" hidden="1" x14ac:dyDescent="0.25">
      <c r="A240" t="s">
        <v>140</v>
      </c>
    </row>
    <row r="241" spans="1:1" x14ac:dyDescent="0.25">
      <c r="A241" t="s">
        <v>170</v>
      </c>
    </row>
    <row r="242" spans="1:1" hidden="1" x14ac:dyDescent="0.25">
      <c r="A242" t="s">
        <v>171</v>
      </c>
    </row>
    <row r="243" spans="1:1" hidden="1" x14ac:dyDescent="0.25">
      <c r="A243" t="s">
        <v>172</v>
      </c>
    </row>
    <row r="244" spans="1:1" x14ac:dyDescent="0.25">
      <c r="A244" t="s">
        <v>173</v>
      </c>
    </row>
    <row r="245" spans="1:1" hidden="1" x14ac:dyDescent="0.25">
      <c r="A245" t="s">
        <v>171</v>
      </c>
    </row>
    <row r="246" spans="1:1" hidden="1" x14ac:dyDescent="0.25">
      <c r="A246" t="s">
        <v>172</v>
      </c>
    </row>
    <row r="247" spans="1:1" x14ac:dyDescent="0.25">
      <c r="A247" t="s">
        <v>174</v>
      </c>
    </row>
    <row r="248" spans="1:1" hidden="1" x14ac:dyDescent="0.25">
      <c r="A248" t="s">
        <v>175</v>
      </c>
    </row>
    <row r="249" spans="1:1" hidden="1" x14ac:dyDescent="0.25">
      <c r="A249" t="s">
        <v>176</v>
      </c>
    </row>
    <row r="250" spans="1:1" x14ac:dyDescent="0.25">
      <c r="A250" t="s">
        <v>177</v>
      </c>
    </row>
    <row r="251" spans="1:1" hidden="1" x14ac:dyDescent="0.25">
      <c r="A251" t="s">
        <v>178</v>
      </c>
    </row>
    <row r="252" spans="1:1" hidden="1" x14ac:dyDescent="0.25">
      <c r="A252" t="s">
        <v>176</v>
      </c>
    </row>
    <row r="253" spans="1:1" x14ac:dyDescent="0.25">
      <c r="A253" t="s">
        <v>179</v>
      </c>
    </row>
    <row r="254" spans="1:1" hidden="1" x14ac:dyDescent="0.25">
      <c r="A254" t="s">
        <v>178</v>
      </c>
    </row>
    <row r="255" spans="1:1" hidden="1" x14ac:dyDescent="0.25">
      <c r="A255" t="s">
        <v>176</v>
      </c>
    </row>
    <row r="256" spans="1:1" x14ac:dyDescent="0.25">
      <c r="A256" t="s">
        <v>180</v>
      </c>
    </row>
    <row r="257" spans="1:1" hidden="1" x14ac:dyDescent="0.25">
      <c r="A257" t="s">
        <v>178</v>
      </c>
    </row>
    <row r="258" spans="1:1" hidden="1" x14ac:dyDescent="0.25">
      <c r="A258" t="s">
        <v>176</v>
      </c>
    </row>
    <row r="259" spans="1:1" x14ac:dyDescent="0.25">
      <c r="A259" t="s">
        <v>181</v>
      </c>
    </row>
    <row r="260" spans="1:1" hidden="1" x14ac:dyDescent="0.25">
      <c r="A260" t="s">
        <v>178</v>
      </c>
    </row>
    <row r="261" spans="1:1" hidden="1" x14ac:dyDescent="0.25">
      <c r="A261" t="s">
        <v>176</v>
      </c>
    </row>
    <row r="262" spans="1:1" x14ac:dyDescent="0.25">
      <c r="A262" t="s">
        <v>182</v>
      </c>
    </row>
    <row r="263" spans="1:1" hidden="1" x14ac:dyDescent="0.25">
      <c r="A263" t="s">
        <v>178</v>
      </c>
    </row>
    <row r="264" spans="1:1" hidden="1" x14ac:dyDescent="0.25">
      <c r="A264" t="s">
        <v>176</v>
      </c>
    </row>
    <row r="265" spans="1:1" x14ac:dyDescent="0.25">
      <c r="A265" t="s">
        <v>183</v>
      </c>
    </row>
    <row r="266" spans="1:1" hidden="1" x14ac:dyDescent="0.25">
      <c r="A266" t="s">
        <v>178</v>
      </c>
    </row>
    <row r="267" spans="1:1" hidden="1" x14ac:dyDescent="0.25">
      <c r="A267" t="s">
        <v>176</v>
      </c>
    </row>
    <row r="268" spans="1:1" x14ac:dyDescent="0.25">
      <c r="A268" t="s">
        <v>184</v>
      </c>
    </row>
    <row r="269" spans="1:1" hidden="1" x14ac:dyDescent="0.25">
      <c r="A269" t="s">
        <v>178</v>
      </c>
    </row>
    <row r="270" spans="1:1" hidden="1" x14ac:dyDescent="0.25">
      <c r="A270" t="s">
        <v>176</v>
      </c>
    </row>
    <row r="271" spans="1:1" x14ac:dyDescent="0.25">
      <c r="A271" t="s">
        <v>185</v>
      </c>
    </row>
    <row r="272" spans="1:1" hidden="1" x14ac:dyDescent="0.25">
      <c r="A272" t="s">
        <v>178</v>
      </c>
    </row>
    <row r="273" spans="1:1" hidden="1" x14ac:dyDescent="0.25">
      <c r="A273" t="s">
        <v>176</v>
      </c>
    </row>
    <row r="274" spans="1:1" x14ac:dyDescent="0.25">
      <c r="A274" t="s">
        <v>186</v>
      </c>
    </row>
    <row r="275" spans="1:1" hidden="1" x14ac:dyDescent="0.25">
      <c r="A275" t="s">
        <v>178</v>
      </c>
    </row>
    <row r="276" spans="1:1" hidden="1" x14ac:dyDescent="0.25">
      <c r="A276" t="s">
        <v>176</v>
      </c>
    </row>
    <row r="277" spans="1:1" x14ac:dyDescent="0.25">
      <c r="A277" t="s">
        <v>187</v>
      </c>
    </row>
    <row r="278" spans="1:1" hidden="1" x14ac:dyDescent="0.25">
      <c r="A278" t="s">
        <v>178</v>
      </c>
    </row>
    <row r="279" spans="1:1" hidden="1" x14ac:dyDescent="0.25">
      <c r="A279" t="s">
        <v>176</v>
      </c>
    </row>
    <row r="280" spans="1:1" x14ac:dyDescent="0.25">
      <c r="A280" t="s">
        <v>188</v>
      </c>
    </row>
    <row r="281" spans="1:1" hidden="1" x14ac:dyDescent="0.25">
      <c r="A281" t="s">
        <v>178</v>
      </c>
    </row>
    <row r="282" spans="1:1" hidden="1" x14ac:dyDescent="0.25">
      <c r="A282" t="s">
        <v>176</v>
      </c>
    </row>
    <row r="283" spans="1:1" x14ac:dyDescent="0.25">
      <c r="A283" t="s">
        <v>189</v>
      </c>
    </row>
    <row r="284" spans="1:1" hidden="1" x14ac:dyDescent="0.25">
      <c r="A284" t="s">
        <v>190</v>
      </c>
    </row>
    <row r="285" spans="1:1" hidden="1" x14ac:dyDescent="0.25">
      <c r="A285" t="s">
        <v>176</v>
      </c>
    </row>
    <row r="286" spans="1:1" x14ac:dyDescent="0.25">
      <c r="A286" t="s">
        <v>191</v>
      </c>
    </row>
    <row r="287" spans="1:1" hidden="1" x14ac:dyDescent="0.25">
      <c r="A287" t="s">
        <v>192</v>
      </c>
    </row>
    <row r="288" spans="1:1" hidden="1" x14ac:dyDescent="0.25">
      <c r="A288" t="s">
        <v>193</v>
      </c>
    </row>
    <row r="289" spans="1:1" x14ac:dyDescent="0.25">
      <c r="A289" t="s">
        <v>194</v>
      </c>
    </row>
    <row r="290" spans="1:1" hidden="1" x14ac:dyDescent="0.25">
      <c r="A290" t="s">
        <v>195</v>
      </c>
    </row>
    <row r="291" spans="1:1" hidden="1" x14ac:dyDescent="0.25">
      <c r="A291" t="s">
        <v>196</v>
      </c>
    </row>
    <row r="292" spans="1:1" x14ac:dyDescent="0.25">
      <c r="A292" t="s">
        <v>197</v>
      </c>
    </row>
    <row r="293" spans="1:1" hidden="1" x14ac:dyDescent="0.25">
      <c r="A293" t="s">
        <v>198</v>
      </c>
    </row>
    <row r="294" spans="1:1" hidden="1" x14ac:dyDescent="0.25">
      <c r="A294" t="s">
        <v>199</v>
      </c>
    </row>
    <row r="295" spans="1:1" x14ac:dyDescent="0.25">
      <c r="A295" t="s">
        <v>200</v>
      </c>
    </row>
    <row r="296" spans="1:1" hidden="1" x14ac:dyDescent="0.25">
      <c r="A296" t="s">
        <v>201</v>
      </c>
    </row>
    <row r="297" spans="1:1" hidden="1" x14ac:dyDescent="0.25">
      <c r="A297" t="s">
        <v>202</v>
      </c>
    </row>
    <row r="298" spans="1:1" x14ac:dyDescent="0.25">
      <c r="A298" t="s">
        <v>203</v>
      </c>
    </row>
    <row r="299" spans="1:1" hidden="1" x14ac:dyDescent="0.25">
      <c r="A299" t="s">
        <v>204</v>
      </c>
    </row>
    <row r="300" spans="1:1" hidden="1" x14ac:dyDescent="0.25">
      <c r="A300" t="s">
        <v>205</v>
      </c>
    </row>
    <row r="301" spans="1:1" x14ac:dyDescent="0.25">
      <c r="A301" t="s">
        <v>206</v>
      </c>
    </row>
    <row r="302" spans="1:1" hidden="1" x14ac:dyDescent="0.25">
      <c r="A302" t="s">
        <v>207</v>
      </c>
    </row>
    <row r="303" spans="1:1" hidden="1" x14ac:dyDescent="0.25">
      <c r="A303" t="s">
        <v>199</v>
      </c>
    </row>
    <row r="304" spans="1:1" x14ac:dyDescent="0.25">
      <c r="A304" t="s">
        <v>208</v>
      </c>
    </row>
    <row r="305" spans="1:1" hidden="1" x14ac:dyDescent="0.25">
      <c r="A305" t="s">
        <v>209</v>
      </c>
    </row>
    <row r="306" spans="1:1" hidden="1" x14ac:dyDescent="0.25">
      <c r="A306" t="s">
        <v>193</v>
      </c>
    </row>
    <row r="307" spans="1:1" x14ac:dyDescent="0.25">
      <c r="A307" t="s">
        <v>210</v>
      </c>
    </row>
    <row r="308" spans="1:1" hidden="1" x14ac:dyDescent="0.25">
      <c r="A308" t="s">
        <v>211</v>
      </c>
    </row>
    <row r="309" spans="1:1" hidden="1" x14ac:dyDescent="0.25">
      <c r="A309" t="s">
        <v>193</v>
      </c>
    </row>
    <row r="310" spans="1:1" x14ac:dyDescent="0.25">
      <c r="A310" t="s">
        <v>212</v>
      </c>
    </row>
    <row r="311" spans="1:1" hidden="1" x14ac:dyDescent="0.25">
      <c r="A311" t="s">
        <v>213</v>
      </c>
    </row>
    <row r="312" spans="1:1" hidden="1" x14ac:dyDescent="0.25">
      <c r="A312" t="s">
        <v>214</v>
      </c>
    </row>
    <row r="313" spans="1:1" x14ac:dyDescent="0.25">
      <c r="A313" t="s">
        <v>215</v>
      </c>
    </row>
    <row r="314" spans="1:1" hidden="1" x14ac:dyDescent="0.25">
      <c r="A314" t="s">
        <v>216</v>
      </c>
    </row>
    <row r="315" spans="1:1" hidden="1" x14ac:dyDescent="0.25">
      <c r="A315" t="s">
        <v>193</v>
      </c>
    </row>
    <row r="316" spans="1:1" x14ac:dyDescent="0.25">
      <c r="A316" t="s">
        <v>217</v>
      </c>
    </row>
    <row r="317" spans="1:1" hidden="1" x14ac:dyDescent="0.25">
      <c r="A317" t="s">
        <v>218</v>
      </c>
    </row>
    <row r="318" spans="1:1" hidden="1" x14ac:dyDescent="0.25">
      <c r="A318" t="s">
        <v>193</v>
      </c>
    </row>
    <row r="319" spans="1:1" x14ac:dyDescent="0.25">
      <c r="A319" t="s">
        <v>219</v>
      </c>
    </row>
    <row r="320" spans="1:1" hidden="1" x14ac:dyDescent="0.25">
      <c r="A320" t="s">
        <v>220</v>
      </c>
    </row>
    <row r="321" spans="1:1" hidden="1" x14ac:dyDescent="0.25">
      <c r="A321" t="s">
        <v>199</v>
      </c>
    </row>
    <row r="322" spans="1:1" x14ac:dyDescent="0.25">
      <c r="A322" t="s">
        <v>221</v>
      </c>
    </row>
    <row r="323" spans="1:1" hidden="1" x14ac:dyDescent="0.25">
      <c r="A323" t="s">
        <v>220</v>
      </c>
    </row>
    <row r="324" spans="1:1" hidden="1" x14ac:dyDescent="0.25">
      <c r="A324" t="s">
        <v>199</v>
      </c>
    </row>
    <row r="325" spans="1:1" x14ac:dyDescent="0.25">
      <c r="A325" t="s">
        <v>222</v>
      </c>
    </row>
    <row r="326" spans="1:1" hidden="1" x14ac:dyDescent="0.25">
      <c r="A326" t="s">
        <v>220</v>
      </c>
    </row>
    <row r="327" spans="1:1" hidden="1" x14ac:dyDescent="0.25">
      <c r="A327" t="s">
        <v>199</v>
      </c>
    </row>
    <row r="328" spans="1:1" x14ac:dyDescent="0.25">
      <c r="A328" t="s">
        <v>223</v>
      </c>
    </row>
    <row r="329" spans="1:1" hidden="1" x14ac:dyDescent="0.25">
      <c r="A329" t="s">
        <v>220</v>
      </c>
    </row>
    <row r="330" spans="1:1" hidden="1" x14ac:dyDescent="0.25">
      <c r="A330" t="s">
        <v>199</v>
      </c>
    </row>
    <row r="331" spans="1:1" x14ac:dyDescent="0.25">
      <c r="A331" t="s">
        <v>224</v>
      </c>
    </row>
    <row r="332" spans="1:1" hidden="1" x14ac:dyDescent="0.25">
      <c r="A332" t="s">
        <v>225</v>
      </c>
    </row>
    <row r="333" spans="1:1" hidden="1" x14ac:dyDescent="0.25">
      <c r="A333" t="s">
        <v>205</v>
      </c>
    </row>
    <row r="334" spans="1:1" x14ac:dyDescent="0.25">
      <c r="A334" t="s">
        <v>226</v>
      </c>
    </row>
    <row r="335" spans="1:1" hidden="1" x14ac:dyDescent="0.25">
      <c r="A335" t="s">
        <v>227</v>
      </c>
    </row>
    <row r="336" spans="1:1" hidden="1" x14ac:dyDescent="0.25">
      <c r="A336" t="s">
        <v>205</v>
      </c>
    </row>
    <row r="337" spans="1:1" x14ac:dyDescent="0.25">
      <c r="A337" t="s">
        <v>228</v>
      </c>
    </row>
    <row r="338" spans="1:1" hidden="1" x14ac:dyDescent="0.25">
      <c r="A338" t="s">
        <v>225</v>
      </c>
    </row>
    <row r="339" spans="1:1" hidden="1" x14ac:dyDescent="0.25">
      <c r="A339" t="s">
        <v>229</v>
      </c>
    </row>
    <row r="340" spans="1:1" x14ac:dyDescent="0.25">
      <c r="A340" t="s">
        <v>230</v>
      </c>
    </row>
    <row r="341" spans="1:1" hidden="1" x14ac:dyDescent="0.25">
      <c r="A341" t="s">
        <v>227</v>
      </c>
    </row>
    <row r="342" spans="1:1" hidden="1" x14ac:dyDescent="0.25">
      <c r="A342" t="s">
        <v>231</v>
      </c>
    </row>
    <row r="343" spans="1:1" x14ac:dyDescent="0.25">
      <c r="A343" t="s">
        <v>232</v>
      </c>
    </row>
    <row r="344" spans="1:1" hidden="1" x14ac:dyDescent="0.25">
      <c r="A344" t="s">
        <v>233</v>
      </c>
    </row>
    <row r="345" spans="1:1" hidden="1" x14ac:dyDescent="0.25">
      <c r="A345" t="s">
        <v>193</v>
      </c>
    </row>
    <row r="346" spans="1:1" x14ac:dyDescent="0.25">
      <c r="A346" t="s">
        <v>234</v>
      </c>
    </row>
    <row r="347" spans="1:1" hidden="1" x14ac:dyDescent="0.25">
      <c r="A347" t="s">
        <v>235</v>
      </c>
    </row>
    <row r="348" spans="1:1" hidden="1" x14ac:dyDescent="0.25">
      <c r="A348" t="s">
        <v>199</v>
      </c>
    </row>
    <row r="349" spans="1:1" x14ac:dyDescent="0.25">
      <c r="A349" t="s">
        <v>236</v>
      </c>
    </row>
    <row r="350" spans="1:1" hidden="1" x14ac:dyDescent="0.25">
      <c r="A350" t="s">
        <v>237</v>
      </c>
    </row>
    <row r="351" spans="1:1" hidden="1" x14ac:dyDescent="0.25">
      <c r="A351" t="s">
        <v>238</v>
      </c>
    </row>
    <row r="352" spans="1:1" x14ac:dyDescent="0.25">
      <c r="A352" t="s">
        <v>239</v>
      </c>
    </row>
    <row r="353" spans="1:1" hidden="1" x14ac:dyDescent="0.25">
      <c r="A353" t="s">
        <v>240</v>
      </c>
    </row>
    <row r="354" spans="1:1" hidden="1" x14ac:dyDescent="0.25">
      <c r="A354" t="s">
        <v>193</v>
      </c>
    </row>
    <row r="355" spans="1:1" x14ac:dyDescent="0.25">
      <c r="A355" t="s">
        <v>241</v>
      </c>
    </row>
    <row r="356" spans="1:1" hidden="1" x14ac:dyDescent="0.25">
      <c r="A356" t="s">
        <v>242</v>
      </c>
    </row>
    <row r="357" spans="1:1" hidden="1" x14ac:dyDescent="0.25">
      <c r="A357" t="s">
        <v>238</v>
      </c>
    </row>
    <row r="358" spans="1:1" x14ac:dyDescent="0.25">
      <c r="A358" t="s">
        <v>243</v>
      </c>
    </row>
    <row r="359" spans="1:1" hidden="1" x14ac:dyDescent="0.25">
      <c r="A359" t="s">
        <v>244</v>
      </c>
    </row>
    <row r="360" spans="1:1" hidden="1" x14ac:dyDescent="0.25">
      <c r="A360" t="s">
        <v>199</v>
      </c>
    </row>
    <row r="361" spans="1:1" x14ac:dyDescent="0.25">
      <c r="A361" t="s">
        <v>245</v>
      </c>
    </row>
    <row r="362" spans="1:1" hidden="1" x14ac:dyDescent="0.25">
      <c r="A362" t="s">
        <v>195</v>
      </c>
    </row>
    <row r="363" spans="1:1" hidden="1" x14ac:dyDescent="0.25">
      <c r="A363" t="s">
        <v>193</v>
      </c>
    </row>
    <row r="364" spans="1:1" x14ac:dyDescent="0.25">
      <c r="A364" t="s">
        <v>246</v>
      </c>
    </row>
    <row r="365" spans="1:1" hidden="1" x14ac:dyDescent="0.25">
      <c r="A365" t="s">
        <v>195</v>
      </c>
    </row>
    <row r="366" spans="1:1" hidden="1" x14ac:dyDescent="0.25">
      <c r="A366" t="s">
        <v>193</v>
      </c>
    </row>
    <row r="367" spans="1:1" x14ac:dyDescent="0.25">
      <c r="A367" t="s">
        <v>247</v>
      </c>
    </row>
    <row r="368" spans="1:1" hidden="1" x14ac:dyDescent="0.25">
      <c r="A368" t="s">
        <v>195</v>
      </c>
    </row>
    <row r="369" spans="1:1" hidden="1" x14ac:dyDescent="0.25">
      <c r="A369" t="s">
        <v>193</v>
      </c>
    </row>
    <row r="370" spans="1:1" x14ac:dyDescent="0.25">
      <c r="A370" t="s">
        <v>248</v>
      </c>
    </row>
    <row r="371" spans="1:1" hidden="1" x14ac:dyDescent="0.25">
      <c r="A371" t="s">
        <v>195</v>
      </c>
    </row>
    <row r="372" spans="1:1" hidden="1" x14ac:dyDescent="0.25">
      <c r="A372" t="s">
        <v>193</v>
      </c>
    </row>
    <row r="373" spans="1:1" x14ac:dyDescent="0.25">
      <c r="A373" t="s">
        <v>249</v>
      </c>
    </row>
    <row r="374" spans="1:1" hidden="1" x14ac:dyDescent="0.25">
      <c r="A374" t="s">
        <v>250</v>
      </c>
    </row>
    <row r="375" spans="1:1" hidden="1" x14ac:dyDescent="0.25">
      <c r="A375" t="s">
        <v>251</v>
      </c>
    </row>
    <row r="376" spans="1:1" x14ac:dyDescent="0.25">
      <c r="A376" t="s">
        <v>252</v>
      </c>
    </row>
    <row r="377" spans="1:1" hidden="1" x14ac:dyDescent="0.25">
      <c r="A377" t="s">
        <v>250</v>
      </c>
    </row>
    <row r="378" spans="1:1" hidden="1" x14ac:dyDescent="0.25">
      <c r="A378" t="s">
        <v>251</v>
      </c>
    </row>
    <row r="379" spans="1:1" x14ac:dyDescent="0.25">
      <c r="A379" t="s">
        <v>253</v>
      </c>
    </row>
    <row r="380" spans="1:1" hidden="1" x14ac:dyDescent="0.25">
      <c r="A380" t="s">
        <v>250</v>
      </c>
    </row>
    <row r="381" spans="1:1" hidden="1" x14ac:dyDescent="0.25">
      <c r="A381" t="s">
        <v>251</v>
      </c>
    </row>
    <row r="382" spans="1:1" x14ac:dyDescent="0.25">
      <c r="A382" t="s">
        <v>254</v>
      </c>
    </row>
    <row r="383" spans="1:1" hidden="1" x14ac:dyDescent="0.25">
      <c r="A383" t="s">
        <v>250</v>
      </c>
    </row>
    <row r="384" spans="1:1" hidden="1" x14ac:dyDescent="0.25">
      <c r="A384" t="s">
        <v>251</v>
      </c>
    </row>
    <row r="385" spans="1:1" x14ac:dyDescent="0.25">
      <c r="A385" t="s">
        <v>255</v>
      </c>
    </row>
    <row r="386" spans="1:1" hidden="1" x14ac:dyDescent="0.25">
      <c r="A386" t="s">
        <v>250</v>
      </c>
    </row>
    <row r="387" spans="1:1" hidden="1" x14ac:dyDescent="0.25">
      <c r="A387" t="s">
        <v>251</v>
      </c>
    </row>
    <row r="388" spans="1:1" x14ac:dyDescent="0.25">
      <c r="A388" t="s">
        <v>256</v>
      </c>
    </row>
    <row r="389" spans="1:1" hidden="1" x14ac:dyDescent="0.25">
      <c r="A389" t="s">
        <v>257</v>
      </c>
    </row>
    <row r="390" spans="1:1" hidden="1" x14ac:dyDescent="0.25">
      <c r="A390" t="s">
        <v>251</v>
      </c>
    </row>
    <row r="391" spans="1:1" x14ac:dyDescent="0.25">
      <c r="A391" t="s">
        <v>258</v>
      </c>
    </row>
    <row r="392" spans="1:1" hidden="1" x14ac:dyDescent="0.25">
      <c r="A392" t="s">
        <v>259</v>
      </c>
    </row>
    <row r="393" spans="1:1" hidden="1" x14ac:dyDescent="0.25">
      <c r="A393" t="s">
        <v>251</v>
      </c>
    </row>
    <row r="394" spans="1:1" x14ac:dyDescent="0.25">
      <c r="A394" t="s">
        <v>260</v>
      </c>
    </row>
    <row r="395" spans="1:1" hidden="1" x14ac:dyDescent="0.25">
      <c r="A395" t="s">
        <v>259</v>
      </c>
    </row>
    <row r="396" spans="1:1" hidden="1" x14ac:dyDescent="0.25">
      <c r="A396" t="s">
        <v>251</v>
      </c>
    </row>
    <row r="397" spans="1:1" x14ac:dyDescent="0.25">
      <c r="A397" t="s">
        <v>261</v>
      </c>
    </row>
    <row r="398" spans="1:1" hidden="1" x14ac:dyDescent="0.25">
      <c r="A398" t="s">
        <v>262</v>
      </c>
    </row>
    <row r="399" spans="1:1" hidden="1" x14ac:dyDescent="0.25">
      <c r="A399" t="s">
        <v>251</v>
      </c>
    </row>
    <row r="400" spans="1:1" x14ac:dyDescent="0.25">
      <c r="A400" t="s">
        <v>263</v>
      </c>
    </row>
    <row r="401" spans="1:1" hidden="1" x14ac:dyDescent="0.25">
      <c r="A401" t="s">
        <v>262</v>
      </c>
    </row>
    <row r="402" spans="1:1" hidden="1" x14ac:dyDescent="0.25">
      <c r="A402" t="s">
        <v>251</v>
      </c>
    </row>
    <row r="403" spans="1:1" x14ac:dyDescent="0.25">
      <c r="A403" t="s">
        <v>264</v>
      </c>
    </row>
    <row r="404" spans="1:1" hidden="1" x14ac:dyDescent="0.25">
      <c r="A404" t="s">
        <v>265</v>
      </c>
    </row>
    <row r="405" spans="1:1" hidden="1" x14ac:dyDescent="0.25">
      <c r="A405" t="s">
        <v>251</v>
      </c>
    </row>
    <row r="406" spans="1:1" x14ac:dyDescent="0.25">
      <c r="A406" t="s">
        <v>266</v>
      </c>
    </row>
    <row r="407" spans="1:1" hidden="1" x14ac:dyDescent="0.25">
      <c r="A407" t="s">
        <v>267</v>
      </c>
    </row>
    <row r="408" spans="1:1" hidden="1" x14ac:dyDescent="0.25">
      <c r="A408" t="s">
        <v>268</v>
      </c>
    </row>
    <row r="409" spans="1:1" x14ac:dyDescent="0.25">
      <c r="A409" t="s">
        <v>269</v>
      </c>
    </row>
    <row r="410" spans="1:1" hidden="1" x14ac:dyDescent="0.25">
      <c r="A410" t="s">
        <v>270</v>
      </c>
    </row>
    <row r="411" spans="1:1" hidden="1" x14ac:dyDescent="0.25">
      <c r="A411" t="s">
        <v>271</v>
      </c>
    </row>
    <row r="412" spans="1:1" x14ac:dyDescent="0.25">
      <c r="A412" t="s">
        <v>272</v>
      </c>
    </row>
    <row r="413" spans="1:1" hidden="1" x14ac:dyDescent="0.25">
      <c r="A413" t="s">
        <v>273</v>
      </c>
    </row>
    <row r="414" spans="1:1" hidden="1" x14ac:dyDescent="0.25">
      <c r="A414" t="s">
        <v>274</v>
      </c>
    </row>
    <row r="415" spans="1:1" x14ac:dyDescent="0.25">
      <c r="A415" t="s">
        <v>275</v>
      </c>
    </row>
    <row r="416" spans="1:1" hidden="1" x14ac:dyDescent="0.25">
      <c r="A416" t="s">
        <v>276</v>
      </c>
    </row>
    <row r="417" spans="1:1" hidden="1" x14ac:dyDescent="0.25">
      <c r="A417" t="s">
        <v>274</v>
      </c>
    </row>
    <row r="418" spans="1:1" x14ac:dyDescent="0.25">
      <c r="A418" t="s">
        <v>277</v>
      </c>
    </row>
    <row r="419" spans="1:1" hidden="1" x14ac:dyDescent="0.25">
      <c r="A419" t="s">
        <v>278</v>
      </c>
    </row>
    <row r="420" spans="1:1" hidden="1" x14ac:dyDescent="0.25">
      <c r="A420" t="s">
        <v>274</v>
      </c>
    </row>
    <row r="421" spans="1:1" x14ac:dyDescent="0.25">
      <c r="A421" t="s">
        <v>279</v>
      </c>
    </row>
    <row r="422" spans="1:1" hidden="1" x14ac:dyDescent="0.25">
      <c r="A422" t="s">
        <v>278</v>
      </c>
    </row>
    <row r="423" spans="1:1" hidden="1" x14ac:dyDescent="0.25">
      <c r="A423" t="s">
        <v>274</v>
      </c>
    </row>
    <row r="424" spans="1:1" x14ac:dyDescent="0.25">
      <c r="A424" t="s">
        <v>280</v>
      </c>
    </row>
    <row r="425" spans="1:1" hidden="1" x14ac:dyDescent="0.25">
      <c r="A425" t="s">
        <v>278</v>
      </c>
    </row>
    <row r="426" spans="1:1" hidden="1" x14ac:dyDescent="0.25">
      <c r="A426" t="s">
        <v>274</v>
      </c>
    </row>
    <row r="427" spans="1:1" x14ac:dyDescent="0.25">
      <c r="A427" t="s">
        <v>281</v>
      </c>
    </row>
    <row r="428" spans="1:1" hidden="1" x14ac:dyDescent="0.25">
      <c r="A428" t="s">
        <v>282</v>
      </c>
    </row>
    <row r="429" spans="1:1" hidden="1" x14ac:dyDescent="0.25">
      <c r="A429" t="s">
        <v>283</v>
      </c>
    </row>
    <row r="430" spans="1:1" x14ac:dyDescent="0.25">
      <c r="A430" t="s">
        <v>284</v>
      </c>
    </row>
    <row r="431" spans="1:1" hidden="1" x14ac:dyDescent="0.25">
      <c r="A431" t="s">
        <v>285</v>
      </c>
    </row>
    <row r="432" spans="1:1" hidden="1" x14ac:dyDescent="0.25">
      <c r="A432" t="s">
        <v>286</v>
      </c>
    </row>
    <row r="433" spans="1:1" x14ac:dyDescent="0.25">
      <c r="A433" t="s">
        <v>287</v>
      </c>
    </row>
    <row r="434" spans="1:1" hidden="1" x14ac:dyDescent="0.25">
      <c r="A434" t="s">
        <v>285</v>
      </c>
    </row>
    <row r="435" spans="1:1" hidden="1" x14ac:dyDescent="0.25">
      <c r="A435" t="s">
        <v>286</v>
      </c>
    </row>
    <row r="436" spans="1:1" x14ac:dyDescent="0.25">
      <c r="A436" t="s">
        <v>288</v>
      </c>
    </row>
    <row r="437" spans="1:1" hidden="1" x14ac:dyDescent="0.25">
      <c r="A437" t="s">
        <v>285</v>
      </c>
    </row>
    <row r="438" spans="1:1" hidden="1" x14ac:dyDescent="0.25">
      <c r="A438" t="s">
        <v>286</v>
      </c>
    </row>
    <row r="439" spans="1:1" x14ac:dyDescent="0.25">
      <c r="A439" t="s">
        <v>289</v>
      </c>
    </row>
    <row r="440" spans="1:1" hidden="1" x14ac:dyDescent="0.25">
      <c r="A440" t="s">
        <v>285</v>
      </c>
    </row>
    <row r="441" spans="1:1" hidden="1" x14ac:dyDescent="0.25">
      <c r="A441" t="s">
        <v>286</v>
      </c>
    </row>
    <row r="442" spans="1:1" x14ac:dyDescent="0.25">
      <c r="A442" t="s">
        <v>290</v>
      </c>
    </row>
    <row r="443" spans="1:1" hidden="1" x14ac:dyDescent="0.25">
      <c r="A443" t="s">
        <v>285</v>
      </c>
    </row>
    <row r="444" spans="1:1" hidden="1" x14ac:dyDescent="0.25">
      <c r="A444" t="s">
        <v>286</v>
      </c>
    </row>
    <row r="445" spans="1:1" x14ac:dyDescent="0.25">
      <c r="A445" t="s">
        <v>291</v>
      </c>
    </row>
    <row r="446" spans="1:1" hidden="1" x14ac:dyDescent="0.25">
      <c r="A446" t="s">
        <v>285</v>
      </c>
    </row>
    <row r="447" spans="1:1" hidden="1" x14ac:dyDescent="0.25">
      <c r="A447" t="s">
        <v>286</v>
      </c>
    </row>
    <row r="448" spans="1:1" x14ac:dyDescent="0.25">
      <c r="A448" t="s">
        <v>292</v>
      </c>
    </row>
    <row r="449" spans="1:1" hidden="1" x14ac:dyDescent="0.25">
      <c r="A449" t="s">
        <v>285</v>
      </c>
    </row>
    <row r="450" spans="1:1" hidden="1" x14ac:dyDescent="0.25">
      <c r="A450" t="s">
        <v>286</v>
      </c>
    </row>
    <row r="451" spans="1:1" x14ac:dyDescent="0.25">
      <c r="A451" t="s">
        <v>293</v>
      </c>
    </row>
    <row r="452" spans="1:1" hidden="1" x14ac:dyDescent="0.25">
      <c r="A452" t="s">
        <v>285</v>
      </c>
    </row>
    <row r="453" spans="1:1" hidden="1" x14ac:dyDescent="0.25">
      <c r="A453" t="s">
        <v>294</v>
      </c>
    </row>
    <row r="454" spans="1:1" x14ac:dyDescent="0.25">
      <c r="A454" t="s">
        <v>295</v>
      </c>
    </row>
    <row r="455" spans="1:1" hidden="1" x14ac:dyDescent="0.25">
      <c r="A455" t="s">
        <v>296</v>
      </c>
    </row>
    <row r="456" spans="1:1" hidden="1" x14ac:dyDescent="0.25">
      <c r="A456" t="s">
        <v>297</v>
      </c>
    </row>
    <row r="457" spans="1:1" x14ac:dyDescent="0.25">
      <c r="A457" t="s">
        <v>298</v>
      </c>
    </row>
    <row r="458" spans="1:1" hidden="1" x14ac:dyDescent="0.25">
      <c r="A458" t="s">
        <v>296</v>
      </c>
    </row>
    <row r="459" spans="1:1" hidden="1" x14ac:dyDescent="0.25">
      <c r="A459" t="s">
        <v>297</v>
      </c>
    </row>
    <row r="460" spans="1:1" x14ac:dyDescent="0.25">
      <c r="A460" t="s">
        <v>299</v>
      </c>
    </row>
    <row r="461" spans="1:1" hidden="1" x14ac:dyDescent="0.25">
      <c r="A461" t="s">
        <v>300</v>
      </c>
    </row>
    <row r="462" spans="1:1" hidden="1" x14ac:dyDescent="0.25">
      <c r="A462" t="s">
        <v>301</v>
      </c>
    </row>
    <row r="463" spans="1:1" x14ac:dyDescent="0.25">
      <c r="A463" t="s">
        <v>302</v>
      </c>
    </row>
    <row r="464" spans="1:1" hidden="1" x14ac:dyDescent="0.25">
      <c r="A464" t="s">
        <v>300</v>
      </c>
    </row>
    <row r="465" spans="1:1" hidden="1" x14ac:dyDescent="0.25">
      <c r="A465" t="s">
        <v>301</v>
      </c>
    </row>
    <row r="466" spans="1:1" x14ac:dyDescent="0.25">
      <c r="A466" t="s">
        <v>303</v>
      </c>
    </row>
    <row r="467" spans="1:1" hidden="1" x14ac:dyDescent="0.25">
      <c r="A467" t="s">
        <v>304</v>
      </c>
    </row>
    <row r="468" spans="1:1" hidden="1" x14ac:dyDescent="0.25">
      <c r="A468" t="s">
        <v>305</v>
      </c>
    </row>
    <row r="469" spans="1:1" x14ac:dyDescent="0.25">
      <c r="A469" t="s">
        <v>306</v>
      </c>
    </row>
    <row r="470" spans="1:1" hidden="1" x14ac:dyDescent="0.25">
      <c r="A470" t="s">
        <v>304</v>
      </c>
    </row>
    <row r="471" spans="1:1" hidden="1" x14ac:dyDescent="0.25">
      <c r="A471" t="s">
        <v>286</v>
      </c>
    </row>
    <row r="472" spans="1:1" x14ac:dyDescent="0.25">
      <c r="A472" t="s">
        <v>307</v>
      </c>
    </row>
    <row r="473" spans="1:1" hidden="1" x14ac:dyDescent="0.25">
      <c r="A473" t="s">
        <v>304</v>
      </c>
    </row>
    <row r="474" spans="1:1" hidden="1" x14ac:dyDescent="0.25">
      <c r="A474" t="s">
        <v>286</v>
      </c>
    </row>
    <row r="475" spans="1:1" x14ac:dyDescent="0.25">
      <c r="A475" t="s">
        <v>308</v>
      </c>
    </row>
    <row r="476" spans="1:1" hidden="1" x14ac:dyDescent="0.25">
      <c r="A476" t="s">
        <v>309</v>
      </c>
    </row>
    <row r="477" spans="1:1" hidden="1" x14ac:dyDescent="0.25">
      <c r="A477" t="s">
        <v>310</v>
      </c>
    </row>
    <row r="478" spans="1:1" x14ac:dyDescent="0.25">
      <c r="A478" t="s">
        <v>311</v>
      </c>
    </row>
    <row r="479" spans="1:1" hidden="1" x14ac:dyDescent="0.25">
      <c r="A479" t="s">
        <v>309</v>
      </c>
    </row>
    <row r="480" spans="1:1" hidden="1" x14ac:dyDescent="0.25">
      <c r="A480" t="s">
        <v>310</v>
      </c>
    </row>
    <row r="481" spans="1:1" x14ac:dyDescent="0.25">
      <c r="A481" t="s">
        <v>312</v>
      </c>
    </row>
    <row r="482" spans="1:1" hidden="1" x14ac:dyDescent="0.25">
      <c r="A482" t="s">
        <v>313</v>
      </c>
    </row>
    <row r="483" spans="1:1" hidden="1" x14ac:dyDescent="0.25">
      <c r="A483" t="s">
        <v>314</v>
      </c>
    </row>
    <row r="484" spans="1:1" x14ac:dyDescent="0.25">
      <c r="A484" t="s">
        <v>315</v>
      </c>
    </row>
    <row r="485" spans="1:1" hidden="1" x14ac:dyDescent="0.25">
      <c r="A485" t="s">
        <v>313</v>
      </c>
    </row>
    <row r="486" spans="1:1" hidden="1" x14ac:dyDescent="0.25">
      <c r="A486" t="s">
        <v>314</v>
      </c>
    </row>
    <row r="487" spans="1:1" x14ac:dyDescent="0.25">
      <c r="A487" t="s">
        <v>316</v>
      </c>
    </row>
    <row r="488" spans="1:1" hidden="1" x14ac:dyDescent="0.25">
      <c r="A488" t="s">
        <v>317</v>
      </c>
    </row>
    <row r="489" spans="1:1" hidden="1" x14ac:dyDescent="0.25">
      <c r="A489" t="s">
        <v>318</v>
      </c>
    </row>
    <row r="490" spans="1:1" x14ac:dyDescent="0.25">
      <c r="A490" t="s">
        <v>319</v>
      </c>
    </row>
    <row r="491" spans="1:1" hidden="1" x14ac:dyDescent="0.25">
      <c r="A491" t="s">
        <v>320</v>
      </c>
    </row>
    <row r="492" spans="1:1" hidden="1" x14ac:dyDescent="0.25">
      <c r="A492" t="s">
        <v>321</v>
      </c>
    </row>
    <row r="493" spans="1:1" x14ac:dyDescent="0.25">
      <c r="A493" t="s">
        <v>322</v>
      </c>
    </row>
    <row r="494" spans="1:1" hidden="1" x14ac:dyDescent="0.25">
      <c r="A494" t="s">
        <v>320</v>
      </c>
    </row>
    <row r="495" spans="1:1" hidden="1" x14ac:dyDescent="0.25">
      <c r="A495" t="s">
        <v>321</v>
      </c>
    </row>
    <row r="496" spans="1:1" x14ac:dyDescent="0.25">
      <c r="A496" t="s">
        <v>323</v>
      </c>
    </row>
    <row r="497" spans="1:1" hidden="1" x14ac:dyDescent="0.25">
      <c r="A497" t="s">
        <v>320</v>
      </c>
    </row>
    <row r="498" spans="1:1" hidden="1" x14ac:dyDescent="0.25">
      <c r="A498" t="s">
        <v>321</v>
      </c>
    </row>
    <row r="499" spans="1:1" x14ac:dyDescent="0.25">
      <c r="A499" t="s">
        <v>324</v>
      </c>
    </row>
    <row r="500" spans="1:1" hidden="1" x14ac:dyDescent="0.25">
      <c r="A500" t="s">
        <v>320</v>
      </c>
    </row>
    <row r="501" spans="1:1" hidden="1" x14ac:dyDescent="0.25">
      <c r="A501" t="s">
        <v>321</v>
      </c>
    </row>
    <row r="502" spans="1:1" x14ac:dyDescent="0.25">
      <c r="A502" t="s">
        <v>325</v>
      </c>
    </row>
    <row r="503" spans="1:1" hidden="1" x14ac:dyDescent="0.25">
      <c r="A503" t="s">
        <v>320</v>
      </c>
    </row>
    <row r="504" spans="1:1" hidden="1" x14ac:dyDescent="0.25">
      <c r="A504" t="s">
        <v>321</v>
      </c>
    </row>
    <row r="505" spans="1:1" x14ac:dyDescent="0.25">
      <c r="A505" t="s">
        <v>326</v>
      </c>
    </row>
    <row r="506" spans="1:1" hidden="1" x14ac:dyDescent="0.25">
      <c r="A506" t="s">
        <v>327</v>
      </c>
    </row>
    <row r="507" spans="1:1" hidden="1" x14ac:dyDescent="0.25">
      <c r="A507" t="s">
        <v>310</v>
      </c>
    </row>
    <row r="508" spans="1:1" x14ac:dyDescent="0.25">
      <c r="A508" t="s">
        <v>328</v>
      </c>
    </row>
    <row r="509" spans="1:1" hidden="1" x14ac:dyDescent="0.25">
      <c r="A509" t="s">
        <v>327</v>
      </c>
    </row>
    <row r="510" spans="1:1" hidden="1" x14ac:dyDescent="0.25">
      <c r="A510" t="s">
        <v>310</v>
      </c>
    </row>
    <row r="511" spans="1:1" x14ac:dyDescent="0.25">
      <c r="A511" t="s">
        <v>329</v>
      </c>
    </row>
    <row r="512" spans="1:1" hidden="1" x14ac:dyDescent="0.25">
      <c r="A512" t="s">
        <v>327</v>
      </c>
    </row>
    <row r="513" spans="1:1" hidden="1" x14ac:dyDescent="0.25">
      <c r="A513" t="s">
        <v>310</v>
      </c>
    </row>
    <row r="514" spans="1:1" x14ac:dyDescent="0.25">
      <c r="A514" t="s">
        <v>330</v>
      </c>
    </row>
    <row r="515" spans="1:1" hidden="1" x14ac:dyDescent="0.25">
      <c r="A515" t="s">
        <v>327</v>
      </c>
    </row>
    <row r="516" spans="1:1" hidden="1" x14ac:dyDescent="0.25">
      <c r="A516" t="s">
        <v>310</v>
      </c>
    </row>
    <row r="517" spans="1:1" x14ac:dyDescent="0.25">
      <c r="A517" t="s">
        <v>331</v>
      </c>
    </row>
    <row r="518" spans="1:1" hidden="1" x14ac:dyDescent="0.25">
      <c r="A518" t="s">
        <v>327</v>
      </c>
    </row>
    <row r="519" spans="1:1" hidden="1" x14ac:dyDescent="0.25">
      <c r="A519" t="s">
        <v>310</v>
      </c>
    </row>
    <row r="520" spans="1:1" x14ac:dyDescent="0.25">
      <c r="A520" t="s">
        <v>332</v>
      </c>
    </row>
    <row r="521" spans="1:1" hidden="1" x14ac:dyDescent="0.25">
      <c r="A521" t="s">
        <v>327</v>
      </c>
    </row>
    <row r="522" spans="1:1" hidden="1" x14ac:dyDescent="0.25">
      <c r="A522" t="s">
        <v>310</v>
      </c>
    </row>
    <row r="523" spans="1:1" x14ac:dyDescent="0.25">
      <c r="A523" t="s">
        <v>333</v>
      </c>
    </row>
    <row r="524" spans="1:1" hidden="1" x14ac:dyDescent="0.25">
      <c r="A524" t="s">
        <v>334</v>
      </c>
    </row>
    <row r="525" spans="1:1" hidden="1" x14ac:dyDescent="0.25">
      <c r="A525" t="s">
        <v>335</v>
      </c>
    </row>
    <row r="526" spans="1:1" x14ac:dyDescent="0.25">
      <c r="A526" t="s">
        <v>336</v>
      </c>
    </row>
    <row r="527" spans="1:1" hidden="1" x14ac:dyDescent="0.25">
      <c r="A527" t="s">
        <v>337</v>
      </c>
    </row>
    <row r="528" spans="1:1" hidden="1" x14ac:dyDescent="0.25">
      <c r="A528" t="s">
        <v>338</v>
      </c>
    </row>
    <row r="529" spans="1:1" x14ac:dyDescent="0.25">
      <c r="A529" t="s">
        <v>339</v>
      </c>
    </row>
    <row r="530" spans="1:1" hidden="1" x14ac:dyDescent="0.25">
      <c r="A530" t="s">
        <v>340</v>
      </c>
    </row>
    <row r="531" spans="1:1" hidden="1" x14ac:dyDescent="0.25">
      <c r="A531" t="s">
        <v>318</v>
      </c>
    </row>
    <row r="532" spans="1:1" x14ac:dyDescent="0.25">
      <c r="A532" t="s">
        <v>341</v>
      </c>
    </row>
    <row r="533" spans="1:1" hidden="1" x14ac:dyDescent="0.25">
      <c r="A533" t="s">
        <v>342</v>
      </c>
    </row>
    <row r="534" spans="1:1" hidden="1" x14ac:dyDescent="0.25">
      <c r="A534" t="s">
        <v>343</v>
      </c>
    </row>
    <row r="535" spans="1:1" x14ac:dyDescent="0.25">
      <c r="A535" t="s">
        <v>344</v>
      </c>
    </row>
    <row r="536" spans="1:1" hidden="1" x14ac:dyDescent="0.25">
      <c r="A536" t="s">
        <v>345</v>
      </c>
    </row>
    <row r="537" spans="1:1" hidden="1" x14ac:dyDescent="0.25">
      <c r="A537" t="s">
        <v>343</v>
      </c>
    </row>
    <row r="538" spans="1:1" x14ac:dyDescent="0.25">
      <c r="A538" t="s">
        <v>346</v>
      </c>
    </row>
    <row r="539" spans="1:1" hidden="1" x14ac:dyDescent="0.25">
      <c r="A539" t="s">
        <v>345</v>
      </c>
    </row>
    <row r="540" spans="1:1" hidden="1" x14ac:dyDescent="0.25">
      <c r="A540" t="s">
        <v>343</v>
      </c>
    </row>
    <row r="541" spans="1:1" x14ac:dyDescent="0.25">
      <c r="A541" t="s">
        <v>347</v>
      </c>
    </row>
    <row r="542" spans="1:1" hidden="1" x14ac:dyDescent="0.25">
      <c r="A542" t="s">
        <v>345</v>
      </c>
    </row>
    <row r="543" spans="1:1" hidden="1" x14ac:dyDescent="0.25">
      <c r="A543" t="s">
        <v>343</v>
      </c>
    </row>
    <row r="544" spans="1:1" x14ac:dyDescent="0.25">
      <c r="A544" t="s">
        <v>348</v>
      </c>
    </row>
    <row r="545" spans="1:1" hidden="1" x14ac:dyDescent="0.25">
      <c r="A545" t="s">
        <v>345</v>
      </c>
    </row>
    <row r="546" spans="1:1" hidden="1" x14ac:dyDescent="0.25">
      <c r="A546" t="s">
        <v>343</v>
      </c>
    </row>
    <row r="547" spans="1:1" x14ac:dyDescent="0.25">
      <c r="A547" t="s">
        <v>349</v>
      </c>
    </row>
    <row r="548" spans="1:1" hidden="1" x14ac:dyDescent="0.25">
      <c r="A548" t="s">
        <v>345</v>
      </c>
    </row>
    <row r="549" spans="1:1" hidden="1" x14ac:dyDescent="0.25">
      <c r="A549" t="s">
        <v>343</v>
      </c>
    </row>
    <row r="550" spans="1:1" x14ac:dyDescent="0.25">
      <c r="A550" t="s">
        <v>350</v>
      </c>
    </row>
    <row r="551" spans="1:1" hidden="1" x14ac:dyDescent="0.25">
      <c r="A551" t="s">
        <v>345</v>
      </c>
    </row>
    <row r="552" spans="1:1" hidden="1" x14ac:dyDescent="0.25">
      <c r="A552" t="s">
        <v>343</v>
      </c>
    </row>
    <row r="553" spans="1:1" x14ac:dyDescent="0.25">
      <c r="A553" t="s">
        <v>351</v>
      </c>
    </row>
    <row r="554" spans="1:1" hidden="1" x14ac:dyDescent="0.25">
      <c r="A554" t="s">
        <v>352</v>
      </c>
    </row>
    <row r="555" spans="1:1" hidden="1" x14ac:dyDescent="0.25">
      <c r="A555" t="s">
        <v>343</v>
      </c>
    </row>
    <row r="556" spans="1:1" x14ac:dyDescent="0.25">
      <c r="A556" t="s">
        <v>353</v>
      </c>
    </row>
    <row r="557" spans="1:1" hidden="1" x14ac:dyDescent="0.25">
      <c r="A557" t="s">
        <v>354</v>
      </c>
    </row>
    <row r="558" spans="1:1" hidden="1" x14ac:dyDescent="0.25">
      <c r="A558" t="s">
        <v>355</v>
      </c>
    </row>
    <row r="559" spans="1:1" x14ac:dyDescent="0.25">
      <c r="A559" t="s">
        <v>356</v>
      </c>
    </row>
    <row r="560" spans="1:1" hidden="1" x14ac:dyDescent="0.25">
      <c r="A560" t="s">
        <v>357</v>
      </c>
    </row>
    <row r="561" spans="1:1" hidden="1" x14ac:dyDescent="0.25">
      <c r="A561" t="s">
        <v>358</v>
      </c>
    </row>
    <row r="562" spans="1:1" x14ac:dyDescent="0.25">
      <c r="A562" t="s">
        <v>359</v>
      </c>
    </row>
    <row r="563" spans="1:1" hidden="1" x14ac:dyDescent="0.25">
      <c r="A563" t="s">
        <v>357</v>
      </c>
    </row>
    <row r="564" spans="1:1" hidden="1" x14ac:dyDescent="0.25">
      <c r="A564" t="s">
        <v>358</v>
      </c>
    </row>
    <row r="565" spans="1:1" x14ac:dyDescent="0.25">
      <c r="A565" t="s">
        <v>360</v>
      </c>
    </row>
    <row r="566" spans="1:1" hidden="1" x14ac:dyDescent="0.25">
      <c r="A566" t="s">
        <v>357</v>
      </c>
    </row>
    <row r="567" spans="1:1" hidden="1" x14ac:dyDescent="0.25">
      <c r="A567" t="s">
        <v>358</v>
      </c>
    </row>
    <row r="568" spans="1:1" x14ac:dyDescent="0.25">
      <c r="A568" t="s">
        <v>361</v>
      </c>
    </row>
    <row r="569" spans="1:1" hidden="1" x14ac:dyDescent="0.25">
      <c r="A569" t="s">
        <v>357</v>
      </c>
    </row>
    <row r="570" spans="1:1" hidden="1" x14ac:dyDescent="0.25">
      <c r="A570" t="s">
        <v>358</v>
      </c>
    </row>
    <row r="571" spans="1:1" x14ac:dyDescent="0.25">
      <c r="A571" t="s">
        <v>362</v>
      </c>
    </row>
    <row r="572" spans="1:1" hidden="1" x14ac:dyDescent="0.25">
      <c r="A572" t="s">
        <v>357</v>
      </c>
    </row>
    <row r="573" spans="1:1" hidden="1" x14ac:dyDescent="0.25">
      <c r="A573" t="s">
        <v>358</v>
      </c>
    </row>
    <row r="574" spans="1:1" x14ac:dyDescent="0.25">
      <c r="A574" t="s">
        <v>363</v>
      </c>
    </row>
    <row r="575" spans="1:1" hidden="1" x14ac:dyDescent="0.25">
      <c r="A575" t="s">
        <v>357</v>
      </c>
    </row>
    <row r="576" spans="1:1" hidden="1" x14ac:dyDescent="0.25">
      <c r="A576" t="s">
        <v>358</v>
      </c>
    </row>
    <row r="577" spans="1:1" x14ac:dyDescent="0.25">
      <c r="A577" t="s">
        <v>364</v>
      </c>
    </row>
    <row r="578" spans="1:1" hidden="1" x14ac:dyDescent="0.25">
      <c r="A578" t="s">
        <v>357</v>
      </c>
    </row>
    <row r="579" spans="1:1" hidden="1" x14ac:dyDescent="0.25">
      <c r="A579" t="s">
        <v>358</v>
      </c>
    </row>
    <row r="580" spans="1:1" x14ac:dyDescent="0.25">
      <c r="A580" t="s">
        <v>365</v>
      </c>
    </row>
    <row r="581" spans="1:1" hidden="1" x14ac:dyDescent="0.25">
      <c r="A581" t="s">
        <v>357</v>
      </c>
    </row>
    <row r="582" spans="1:1" hidden="1" x14ac:dyDescent="0.25">
      <c r="A582" t="s">
        <v>358</v>
      </c>
    </row>
    <row r="583" spans="1:1" x14ac:dyDescent="0.25">
      <c r="A583" t="s">
        <v>366</v>
      </c>
    </row>
    <row r="584" spans="1:1" hidden="1" x14ac:dyDescent="0.25">
      <c r="A584" t="s">
        <v>357</v>
      </c>
    </row>
    <row r="585" spans="1:1" hidden="1" x14ac:dyDescent="0.25">
      <c r="A585" t="s">
        <v>358</v>
      </c>
    </row>
    <row r="586" spans="1:1" x14ac:dyDescent="0.25">
      <c r="A586" t="s">
        <v>367</v>
      </c>
    </row>
    <row r="587" spans="1:1" hidden="1" x14ac:dyDescent="0.25">
      <c r="A587" t="s">
        <v>368</v>
      </c>
    </row>
    <row r="588" spans="1:1" hidden="1" x14ac:dyDescent="0.25">
      <c r="A588" t="s">
        <v>358</v>
      </c>
    </row>
    <row r="589" spans="1:1" x14ac:dyDescent="0.25">
      <c r="A589" t="s">
        <v>369</v>
      </c>
    </row>
    <row r="590" spans="1:1" hidden="1" x14ac:dyDescent="0.25">
      <c r="A590" t="s">
        <v>370</v>
      </c>
    </row>
    <row r="591" spans="1:1" hidden="1" x14ac:dyDescent="0.25">
      <c r="A591" t="s">
        <v>371</v>
      </c>
    </row>
    <row r="592" spans="1:1" x14ac:dyDescent="0.25">
      <c r="A592" t="s">
        <v>372</v>
      </c>
    </row>
    <row r="593" spans="1:1" hidden="1" x14ac:dyDescent="0.25">
      <c r="A593" t="s">
        <v>373</v>
      </c>
    </row>
    <row r="594" spans="1:1" hidden="1" x14ac:dyDescent="0.25">
      <c r="A594" t="s">
        <v>374</v>
      </c>
    </row>
    <row r="595" spans="1:1" x14ac:dyDescent="0.25">
      <c r="A595" t="s">
        <v>375</v>
      </c>
    </row>
    <row r="596" spans="1:1" hidden="1" x14ac:dyDescent="0.25">
      <c r="A596" t="s">
        <v>376</v>
      </c>
    </row>
    <row r="597" spans="1:1" hidden="1" x14ac:dyDescent="0.25">
      <c r="A597" t="s">
        <v>374</v>
      </c>
    </row>
    <row r="598" spans="1:1" x14ac:dyDescent="0.25">
      <c r="A598" t="s">
        <v>377</v>
      </c>
    </row>
    <row r="599" spans="1:1" hidden="1" x14ac:dyDescent="0.25">
      <c r="A599" t="s">
        <v>378</v>
      </c>
    </row>
    <row r="600" spans="1:1" hidden="1" x14ac:dyDescent="0.25">
      <c r="A600" t="s">
        <v>371</v>
      </c>
    </row>
    <row r="601" spans="1:1" x14ac:dyDescent="0.25">
      <c r="A601" t="s">
        <v>379</v>
      </c>
    </row>
    <row r="602" spans="1:1" hidden="1" x14ac:dyDescent="0.25">
      <c r="A602" t="s">
        <v>373</v>
      </c>
    </row>
    <row r="603" spans="1:1" hidden="1" x14ac:dyDescent="0.25">
      <c r="A603" t="s">
        <v>371</v>
      </c>
    </row>
    <row r="604" spans="1:1" x14ac:dyDescent="0.25">
      <c r="A604" t="s">
        <v>380</v>
      </c>
    </row>
    <row r="605" spans="1:1" hidden="1" x14ac:dyDescent="0.25">
      <c r="A605" t="s">
        <v>373</v>
      </c>
    </row>
    <row r="606" spans="1:1" hidden="1" x14ac:dyDescent="0.25">
      <c r="A606" t="s">
        <v>371</v>
      </c>
    </row>
    <row r="607" spans="1:1" x14ac:dyDescent="0.25">
      <c r="A607" t="s">
        <v>381</v>
      </c>
    </row>
    <row r="608" spans="1:1" hidden="1" x14ac:dyDescent="0.25">
      <c r="A608" t="s">
        <v>373</v>
      </c>
    </row>
    <row r="609" spans="1:1" hidden="1" x14ac:dyDescent="0.25">
      <c r="A609" t="s">
        <v>371</v>
      </c>
    </row>
    <row r="610" spans="1:1" x14ac:dyDescent="0.25">
      <c r="A610" t="s">
        <v>382</v>
      </c>
    </row>
    <row r="611" spans="1:1" hidden="1" x14ac:dyDescent="0.25">
      <c r="A611" t="s">
        <v>373</v>
      </c>
    </row>
    <row r="612" spans="1:1" hidden="1" x14ac:dyDescent="0.25">
      <c r="A612" t="s">
        <v>371</v>
      </c>
    </row>
    <row r="613" spans="1:1" x14ac:dyDescent="0.25">
      <c r="A613" t="s">
        <v>383</v>
      </c>
    </row>
    <row r="614" spans="1:1" hidden="1" x14ac:dyDescent="0.25">
      <c r="A614" t="s">
        <v>373</v>
      </c>
    </row>
    <row r="615" spans="1:1" hidden="1" x14ac:dyDescent="0.25">
      <c r="A615" t="s">
        <v>371</v>
      </c>
    </row>
    <row r="616" spans="1:1" x14ac:dyDescent="0.25">
      <c r="A616" t="s">
        <v>384</v>
      </c>
    </row>
    <row r="617" spans="1:1" hidden="1" x14ac:dyDescent="0.25">
      <c r="A617" t="s">
        <v>385</v>
      </c>
    </row>
    <row r="618" spans="1:1" hidden="1" x14ac:dyDescent="0.25">
      <c r="A618" t="s">
        <v>374</v>
      </c>
    </row>
    <row r="619" spans="1:1" x14ac:dyDescent="0.25">
      <c r="A619" t="s">
        <v>386</v>
      </c>
    </row>
    <row r="620" spans="1:1" hidden="1" x14ac:dyDescent="0.25">
      <c r="A620" t="s">
        <v>387</v>
      </c>
    </row>
    <row r="621" spans="1:1" hidden="1" x14ac:dyDescent="0.25">
      <c r="A621" t="s">
        <v>371</v>
      </c>
    </row>
    <row r="622" spans="1:1" x14ac:dyDescent="0.25">
      <c r="A622" t="s">
        <v>388</v>
      </c>
    </row>
    <row r="623" spans="1:1" hidden="1" x14ac:dyDescent="0.25">
      <c r="A623" t="s">
        <v>387</v>
      </c>
    </row>
    <row r="624" spans="1:1" hidden="1" x14ac:dyDescent="0.25">
      <c r="A624" t="s">
        <v>371</v>
      </c>
    </row>
    <row r="625" spans="1:1" x14ac:dyDescent="0.25">
      <c r="A625" t="s">
        <v>389</v>
      </c>
    </row>
    <row r="626" spans="1:1" hidden="1" x14ac:dyDescent="0.25">
      <c r="A626" t="s">
        <v>390</v>
      </c>
    </row>
    <row r="627" spans="1:1" hidden="1" x14ac:dyDescent="0.25">
      <c r="A627" t="s">
        <v>371</v>
      </c>
    </row>
    <row r="628" spans="1:1" x14ac:dyDescent="0.25">
      <c r="A628" t="s">
        <v>391</v>
      </c>
    </row>
    <row r="629" spans="1:1" hidden="1" x14ac:dyDescent="0.25">
      <c r="A629" t="s">
        <v>392</v>
      </c>
    </row>
    <row r="630" spans="1:1" hidden="1" x14ac:dyDescent="0.25">
      <c r="A630" t="s">
        <v>393</v>
      </c>
    </row>
    <row r="631" spans="1:1" x14ac:dyDescent="0.25">
      <c r="A631" t="s">
        <v>394</v>
      </c>
    </row>
    <row r="632" spans="1:1" hidden="1" x14ac:dyDescent="0.25">
      <c r="A632" t="s">
        <v>395</v>
      </c>
    </row>
    <row r="633" spans="1:1" hidden="1" x14ac:dyDescent="0.25">
      <c r="A633" t="s">
        <v>396</v>
      </c>
    </row>
    <row r="634" spans="1:1" x14ac:dyDescent="0.25">
      <c r="A634" t="s">
        <v>397</v>
      </c>
    </row>
    <row r="635" spans="1:1" hidden="1" x14ac:dyDescent="0.25">
      <c r="A635" t="s">
        <v>395</v>
      </c>
    </row>
    <row r="636" spans="1:1" hidden="1" x14ac:dyDescent="0.25">
      <c r="A636" t="s">
        <v>396</v>
      </c>
    </row>
    <row r="637" spans="1:1" x14ac:dyDescent="0.25">
      <c r="A637" t="s">
        <v>398</v>
      </c>
    </row>
    <row r="638" spans="1:1" hidden="1" x14ac:dyDescent="0.25">
      <c r="A638" t="s">
        <v>395</v>
      </c>
    </row>
    <row r="639" spans="1:1" hidden="1" x14ac:dyDescent="0.25">
      <c r="A639" t="s">
        <v>396</v>
      </c>
    </row>
    <row r="640" spans="1:1" x14ac:dyDescent="0.25">
      <c r="A640" t="s">
        <v>399</v>
      </c>
    </row>
    <row r="641" spans="1:1" hidden="1" x14ac:dyDescent="0.25">
      <c r="A641" t="s">
        <v>400</v>
      </c>
    </row>
    <row r="642" spans="1:1" hidden="1" x14ac:dyDescent="0.25">
      <c r="A642" t="s">
        <v>401</v>
      </c>
    </row>
    <row r="643" spans="1:1" x14ac:dyDescent="0.25">
      <c r="A643" t="s">
        <v>402</v>
      </c>
    </row>
    <row r="644" spans="1:1" hidden="1" x14ac:dyDescent="0.25">
      <c r="A644" t="s">
        <v>403</v>
      </c>
    </row>
    <row r="645" spans="1:1" hidden="1" x14ac:dyDescent="0.25">
      <c r="A645" t="s">
        <v>401</v>
      </c>
    </row>
    <row r="646" spans="1:1" x14ac:dyDescent="0.25">
      <c r="A646" t="s">
        <v>404</v>
      </c>
    </row>
    <row r="647" spans="1:1" hidden="1" x14ac:dyDescent="0.25">
      <c r="A647" t="s">
        <v>403</v>
      </c>
    </row>
    <row r="648" spans="1:1" hidden="1" x14ac:dyDescent="0.25">
      <c r="A648" t="s">
        <v>401</v>
      </c>
    </row>
    <row r="649" spans="1:1" x14ac:dyDescent="0.25">
      <c r="A649" t="s">
        <v>405</v>
      </c>
    </row>
    <row r="650" spans="1:1" hidden="1" x14ac:dyDescent="0.25">
      <c r="A650" t="s">
        <v>403</v>
      </c>
    </row>
    <row r="651" spans="1:1" hidden="1" x14ac:dyDescent="0.25">
      <c r="A651" t="s">
        <v>401</v>
      </c>
    </row>
    <row r="652" spans="1:1" x14ac:dyDescent="0.25">
      <c r="A652" t="s">
        <v>406</v>
      </c>
    </row>
    <row r="653" spans="1:1" hidden="1" x14ac:dyDescent="0.25">
      <c r="A653" t="s">
        <v>407</v>
      </c>
    </row>
    <row r="654" spans="1:1" hidden="1" x14ac:dyDescent="0.25">
      <c r="A654" t="s">
        <v>401</v>
      </c>
    </row>
    <row r="655" spans="1:1" x14ac:dyDescent="0.25">
      <c r="A655" t="s">
        <v>408</v>
      </c>
    </row>
    <row r="656" spans="1:1" hidden="1" x14ac:dyDescent="0.25">
      <c r="A656" t="s">
        <v>409</v>
      </c>
    </row>
    <row r="657" spans="1:1" hidden="1" x14ac:dyDescent="0.25">
      <c r="A657" t="s">
        <v>410</v>
      </c>
    </row>
    <row r="658" spans="1:1" x14ac:dyDescent="0.25">
      <c r="A658" t="s">
        <v>411</v>
      </c>
    </row>
    <row r="659" spans="1:1" hidden="1" x14ac:dyDescent="0.25">
      <c r="A659" t="s">
        <v>409</v>
      </c>
    </row>
    <row r="660" spans="1:1" hidden="1" x14ac:dyDescent="0.25">
      <c r="A660" t="s">
        <v>410</v>
      </c>
    </row>
    <row r="661" spans="1:1" x14ac:dyDescent="0.25">
      <c r="A661" t="s">
        <v>412</v>
      </c>
    </row>
    <row r="662" spans="1:1" hidden="1" x14ac:dyDescent="0.25">
      <c r="A662" t="s">
        <v>409</v>
      </c>
    </row>
    <row r="663" spans="1:1" hidden="1" x14ac:dyDescent="0.25">
      <c r="A663" t="s">
        <v>410</v>
      </c>
    </row>
    <row r="664" spans="1:1" x14ac:dyDescent="0.25">
      <c r="A664" t="s">
        <v>413</v>
      </c>
    </row>
    <row r="665" spans="1:1" hidden="1" x14ac:dyDescent="0.25">
      <c r="A665" t="s">
        <v>414</v>
      </c>
    </row>
    <row r="666" spans="1:1" hidden="1" x14ac:dyDescent="0.25">
      <c r="A666" t="s">
        <v>410</v>
      </c>
    </row>
    <row r="667" spans="1:1" x14ac:dyDescent="0.25">
      <c r="A667" t="s">
        <v>415</v>
      </c>
    </row>
    <row r="668" spans="1:1" hidden="1" x14ac:dyDescent="0.25">
      <c r="A668" t="s">
        <v>414</v>
      </c>
    </row>
    <row r="669" spans="1:1" hidden="1" x14ac:dyDescent="0.25">
      <c r="A669" t="s">
        <v>410</v>
      </c>
    </row>
    <row r="670" spans="1:1" x14ac:dyDescent="0.25">
      <c r="A670" t="s">
        <v>416</v>
      </c>
    </row>
    <row r="671" spans="1:1" hidden="1" x14ac:dyDescent="0.25">
      <c r="A671" t="s">
        <v>414</v>
      </c>
    </row>
    <row r="672" spans="1:1" hidden="1" x14ac:dyDescent="0.25">
      <c r="A672" t="s">
        <v>410</v>
      </c>
    </row>
    <row r="673" spans="1:1" x14ac:dyDescent="0.25">
      <c r="A673" t="s">
        <v>417</v>
      </c>
    </row>
    <row r="674" spans="1:1" hidden="1" x14ac:dyDescent="0.25">
      <c r="A674" t="s">
        <v>414</v>
      </c>
    </row>
    <row r="675" spans="1:1" hidden="1" x14ac:dyDescent="0.25">
      <c r="A675" t="s">
        <v>410</v>
      </c>
    </row>
    <row r="676" spans="1:1" x14ac:dyDescent="0.25">
      <c r="A676" t="s">
        <v>418</v>
      </c>
    </row>
    <row r="677" spans="1:1" hidden="1" x14ac:dyDescent="0.25">
      <c r="A677" t="s">
        <v>414</v>
      </c>
    </row>
    <row r="678" spans="1:1" hidden="1" x14ac:dyDescent="0.25">
      <c r="A678" t="s">
        <v>419</v>
      </c>
    </row>
    <row r="679" spans="1:1" x14ac:dyDescent="0.25">
      <c r="A679" t="s">
        <v>420</v>
      </c>
    </row>
    <row r="680" spans="1:1" hidden="1" x14ac:dyDescent="0.25">
      <c r="A680" t="s">
        <v>421</v>
      </c>
    </row>
    <row r="681" spans="1:1" hidden="1" x14ac:dyDescent="0.25">
      <c r="A681" t="s">
        <v>422</v>
      </c>
    </row>
    <row r="682" spans="1:1" x14ac:dyDescent="0.25">
      <c r="A682" t="s">
        <v>423</v>
      </c>
    </row>
    <row r="683" spans="1:1" hidden="1" x14ac:dyDescent="0.25">
      <c r="A683" t="s">
        <v>424</v>
      </c>
    </row>
    <row r="684" spans="1:1" hidden="1" x14ac:dyDescent="0.25">
      <c r="A684" t="s">
        <v>425</v>
      </c>
    </row>
    <row r="685" spans="1:1" x14ac:dyDescent="0.25">
      <c r="A685" t="s">
        <v>426</v>
      </c>
    </row>
    <row r="686" spans="1:1" hidden="1" x14ac:dyDescent="0.25">
      <c r="A686" t="s">
        <v>424</v>
      </c>
    </row>
    <row r="687" spans="1:1" hidden="1" x14ac:dyDescent="0.25">
      <c r="A687" t="s">
        <v>425</v>
      </c>
    </row>
    <row r="688" spans="1:1" x14ac:dyDescent="0.25">
      <c r="A688" t="s">
        <v>427</v>
      </c>
    </row>
    <row r="689" spans="1:1" hidden="1" x14ac:dyDescent="0.25">
      <c r="A689" t="s">
        <v>428</v>
      </c>
    </row>
    <row r="690" spans="1:1" hidden="1" x14ac:dyDescent="0.25">
      <c r="A690" t="s">
        <v>429</v>
      </c>
    </row>
    <row r="691" spans="1:1" x14ac:dyDescent="0.25">
      <c r="A691" t="s">
        <v>430</v>
      </c>
    </row>
    <row r="692" spans="1:1" hidden="1" x14ac:dyDescent="0.25">
      <c r="A692" t="s">
        <v>431</v>
      </c>
    </row>
    <row r="693" spans="1:1" hidden="1" x14ac:dyDescent="0.25">
      <c r="A693" t="s">
        <v>429</v>
      </c>
    </row>
    <row r="694" spans="1:1" x14ac:dyDescent="0.25">
      <c r="A694" t="s">
        <v>432</v>
      </c>
    </row>
    <row r="695" spans="1:1" hidden="1" x14ac:dyDescent="0.25">
      <c r="A695" t="s">
        <v>433</v>
      </c>
    </row>
    <row r="696" spans="1:1" hidden="1" x14ac:dyDescent="0.25">
      <c r="A696" t="s">
        <v>429</v>
      </c>
    </row>
    <row r="697" spans="1:1" x14ac:dyDescent="0.25">
      <c r="A697" t="s">
        <v>434</v>
      </c>
    </row>
    <row r="698" spans="1:1" hidden="1" x14ac:dyDescent="0.25">
      <c r="A698" t="s">
        <v>435</v>
      </c>
    </row>
    <row r="699" spans="1:1" hidden="1" x14ac:dyDescent="0.25">
      <c r="A699" t="s">
        <v>436</v>
      </c>
    </row>
    <row r="700" spans="1:1" x14ac:dyDescent="0.25">
      <c r="A700" t="s">
        <v>437</v>
      </c>
    </row>
    <row r="701" spans="1:1" hidden="1" x14ac:dyDescent="0.25">
      <c r="A701" t="s">
        <v>438</v>
      </c>
    </row>
    <row r="702" spans="1:1" hidden="1" x14ac:dyDescent="0.25">
      <c r="A702" t="s">
        <v>439</v>
      </c>
    </row>
    <row r="703" spans="1:1" x14ac:dyDescent="0.25">
      <c r="A703" t="s">
        <v>440</v>
      </c>
    </row>
    <row r="704" spans="1:1" hidden="1" x14ac:dyDescent="0.25">
      <c r="A704" t="s">
        <v>441</v>
      </c>
    </row>
    <row r="705" spans="1:1" hidden="1" x14ac:dyDescent="0.25">
      <c r="A705" t="s">
        <v>442</v>
      </c>
    </row>
    <row r="706" spans="1:1" x14ac:dyDescent="0.25">
      <c r="A706" t="s">
        <v>443</v>
      </c>
    </row>
    <row r="707" spans="1:1" hidden="1" x14ac:dyDescent="0.25">
      <c r="A707" t="s">
        <v>441</v>
      </c>
    </row>
    <row r="708" spans="1:1" hidden="1" x14ac:dyDescent="0.25">
      <c r="A708" t="s">
        <v>442</v>
      </c>
    </row>
    <row r="709" spans="1:1" x14ac:dyDescent="0.25">
      <c r="A709" t="s">
        <v>444</v>
      </c>
    </row>
    <row r="710" spans="1:1" hidden="1" x14ac:dyDescent="0.25">
      <c r="A710" t="s">
        <v>441</v>
      </c>
    </row>
    <row r="711" spans="1:1" hidden="1" x14ac:dyDescent="0.25">
      <c r="A711" t="s">
        <v>442</v>
      </c>
    </row>
    <row r="712" spans="1:1" x14ac:dyDescent="0.25">
      <c r="A712" t="s">
        <v>445</v>
      </c>
    </row>
    <row r="713" spans="1:1" hidden="1" x14ac:dyDescent="0.25">
      <c r="A713" t="s">
        <v>441</v>
      </c>
    </row>
    <row r="714" spans="1:1" hidden="1" x14ac:dyDescent="0.25">
      <c r="A714" t="s">
        <v>442</v>
      </c>
    </row>
    <row r="715" spans="1:1" x14ac:dyDescent="0.25">
      <c r="A715" t="s">
        <v>446</v>
      </c>
    </row>
    <row r="716" spans="1:1" hidden="1" x14ac:dyDescent="0.25">
      <c r="A716" t="s">
        <v>441</v>
      </c>
    </row>
    <row r="717" spans="1:1" hidden="1" x14ac:dyDescent="0.25">
      <c r="A717" t="s">
        <v>442</v>
      </c>
    </row>
    <row r="718" spans="1:1" x14ac:dyDescent="0.25">
      <c r="A718" t="s">
        <v>447</v>
      </c>
    </row>
    <row r="719" spans="1:1" hidden="1" x14ac:dyDescent="0.25">
      <c r="A719" t="s">
        <v>441</v>
      </c>
    </row>
    <row r="720" spans="1:1" hidden="1" x14ac:dyDescent="0.25">
      <c r="A720" t="s">
        <v>442</v>
      </c>
    </row>
    <row r="721" spans="1:1" x14ac:dyDescent="0.25">
      <c r="A721" t="s">
        <v>448</v>
      </c>
    </row>
    <row r="722" spans="1:1" hidden="1" x14ac:dyDescent="0.25">
      <c r="A722" t="s">
        <v>441</v>
      </c>
    </row>
    <row r="723" spans="1:1" hidden="1" x14ac:dyDescent="0.25">
      <c r="A723" t="s">
        <v>442</v>
      </c>
    </row>
    <row r="724" spans="1:1" x14ac:dyDescent="0.25">
      <c r="A724" t="s">
        <v>449</v>
      </c>
    </row>
    <row r="725" spans="1:1" hidden="1" x14ac:dyDescent="0.25">
      <c r="A725" t="s">
        <v>441</v>
      </c>
    </row>
    <row r="726" spans="1:1" hidden="1" x14ac:dyDescent="0.25">
      <c r="A726" t="s">
        <v>425</v>
      </c>
    </row>
    <row r="727" spans="1:1" x14ac:dyDescent="0.25">
      <c r="A727" t="s">
        <v>450</v>
      </c>
    </row>
    <row r="728" spans="1:1" hidden="1" x14ac:dyDescent="0.25">
      <c r="A728" t="s">
        <v>441</v>
      </c>
    </row>
    <row r="729" spans="1:1" hidden="1" x14ac:dyDescent="0.25">
      <c r="A729" t="s">
        <v>425</v>
      </c>
    </row>
    <row r="730" spans="1:1" x14ac:dyDescent="0.25">
      <c r="A730" t="s">
        <v>451</v>
      </c>
    </row>
    <row r="731" spans="1:1" hidden="1" x14ac:dyDescent="0.25">
      <c r="A731" t="s">
        <v>452</v>
      </c>
    </row>
    <row r="732" spans="1:1" hidden="1" x14ac:dyDescent="0.25">
      <c r="A732" t="s">
        <v>453</v>
      </c>
    </row>
    <row r="733" spans="1:1" x14ac:dyDescent="0.25">
      <c r="A733" t="s">
        <v>454</v>
      </c>
    </row>
    <row r="734" spans="1:1" hidden="1" x14ac:dyDescent="0.25">
      <c r="A734" t="s">
        <v>455</v>
      </c>
    </row>
    <row r="735" spans="1:1" hidden="1" x14ac:dyDescent="0.25">
      <c r="A735" t="s">
        <v>456</v>
      </c>
    </row>
    <row r="736" spans="1:1" x14ac:dyDescent="0.25">
      <c r="A736" t="s">
        <v>457</v>
      </c>
    </row>
    <row r="737" spans="1:1" hidden="1" x14ac:dyDescent="0.25">
      <c r="A737" t="s">
        <v>458</v>
      </c>
    </row>
    <row r="738" spans="1:1" hidden="1" x14ac:dyDescent="0.25">
      <c r="A738" t="s">
        <v>459</v>
      </c>
    </row>
    <row r="739" spans="1:1" x14ac:dyDescent="0.25">
      <c r="A739" t="s">
        <v>460</v>
      </c>
    </row>
    <row r="740" spans="1:1" hidden="1" x14ac:dyDescent="0.25">
      <c r="A740" t="s">
        <v>461</v>
      </c>
    </row>
    <row r="741" spans="1:1" hidden="1" x14ac:dyDescent="0.25">
      <c r="A741" t="s">
        <v>462</v>
      </c>
    </row>
    <row r="742" spans="1:1" x14ac:dyDescent="0.25">
      <c r="A742" t="s">
        <v>463</v>
      </c>
    </row>
    <row r="743" spans="1:1" hidden="1" x14ac:dyDescent="0.25">
      <c r="A743" t="s">
        <v>464</v>
      </c>
    </row>
    <row r="744" spans="1:1" hidden="1" x14ac:dyDescent="0.25">
      <c r="A744" t="s">
        <v>410</v>
      </c>
    </row>
    <row r="745" spans="1:1" x14ac:dyDescent="0.25">
      <c r="A745" t="s">
        <v>465</v>
      </c>
    </row>
    <row r="746" spans="1:1" hidden="1" x14ac:dyDescent="0.25">
      <c r="A746" t="s">
        <v>466</v>
      </c>
    </row>
    <row r="747" spans="1:1" hidden="1" x14ac:dyDescent="0.25">
      <c r="A747" t="s">
        <v>467</v>
      </c>
    </row>
    <row r="748" spans="1:1" x14ac:dyDescent="0.25">
      <c r="A748" t="s">
        <v>468</v>
      </c>
    </row>
    <row r="749" spans="1:1" hidden="1" x14ac:dyDescent="0.25">
      <c r="A749" t="s">
        <v>469</v>
      </c>
    </row>
    <row r="750" spans="1:1" hidden="1" x14ac:dyDescent="0.25">
      <c r="A750" t="s">
        <v>410</v>
      </c>
    </row>
    <row r="751" spans="1:1" x14ac:dyDescent="0.25">
      <c r="A751" t="s">
        <v>470</v>
      </c>
    </row>
    <row r="752" spans="1:1" hidden="1" x14ac:dyDescent="0.25">
      <c r="A752" t="s">
        <v>471</v>
      </c>
    </row>
    <row r="753" spans="1:1" hidden="1" x14ac:dyDescent="0.25">
      <c r="A753" t="s">
        <v>472</v>
      </c>
    </row>
    <row r="754" spans="1:1" x14ac:dyDescent="0.25">
      <c r="A754" t="s">
        <v>473</v>
      </c>
    </row>
    <row r="755" spans="1:1" hidden="1" x14ac:dyDescent="0.25">
      <c r="A755" t="s">
        <v>471</v>
      </c>
    </row>
    <row r="756" spans="1:1" hidden="1" x14ac:dyDescent="0.25">
      <c r="A756" t="s">
        <v>472</v>
      </c>
    </row>
    <row r="757" spans="1:1" x14ac:dyDescent="0.25">
      <c r="A757" t="s">
        <v>474</v>
      </c>
    </row>
    <row r="758" spans="1:1" hidden="1" x14ac:dyDescent="0.25">
      <c r="A758" t="s">
        <v>475</v>
      </c>
    </row>
    <row r="759" spans="1:1" hidden="1" x14ac:dyDescent="0.25">
      <c r="A759" t="s">
        <v>476</v>
      </c>
    </row>
    <row r="760" spans="1:1" x14ac:dyDescent="0.25">
      <c r="A760" t="s">
        <v>477</v>
      </c>
    </row>
    <row r="761" spans="1:1" hidden="1" x14ac:dyDescent="0.25">
      <c r="A761" t="s">
        <v>478</v>
      </c>
    </row>
    <row r="762" spans="1:1" hidden="1" x14ac:dyDescent="0.25">
      <c r="A762" t="s">
        <v>479</v>
      </c>
    </row>
    <row r="763" spans="1:1" x14ac:dyDescent="0.25">
      <c r="A763" t="s">
        <v>480</v>
      </c>
    </row>
    <row r="764" spans="1:1" hidden="1" x14ac:dyDescent="0.25">
      <c r="A764" t="s">
        <v>481</v>
      </c>
    </row>
    <row r="765" spans="1:1" hidden="1" x14ac:dyDescent="0.25">
      <c r="A765" t="s">
        <v>472</v>
      </c>
    </row>
    <row r="766" spans="1:1" x14ac:dyDescent="0.25">
      <c r="A766" t="s">
        <v>482</v>
      </c>
    </row>
    <row r="767" spans="1:1" hidden="1" x14ac:dyDescent="0.25">
      <c r="A767" t="s">
        <v>481</v>
      </c>
    </row>
    <row r="768" spans="1:1" hidden="1" x14ac:dyDescent="0.25">
      <c r="A768" t="s">
        <v>472</v>
      </c>
    </row>
    <row r="769" spans="1:1" x14ac:dyDescent="0.25">
      <c r="A769" t="s">
        <v>483</v>
      </c>
    </row>
    <row r="770" spans="1:1" hidden="1" x14ac:dyDescent="0.25">
      <c r="A770" t="s">
        <v>481</v>
      </c>
    </row>
    <row r="771" spans="1:1" hidden="1" x14ac:dyDescent="0.25">
      <c r="A771" t="s">
        <v>472</v>
      </c>
    </row>
    <row r="772" spans="1:1" x14ac:dyDescent="0.25">
      <c r="A772" t="s">
        <v>484</v>
      </c>
    </row>
    <row r="773" spans="1:1" hidden="1" x14ac:dyDescent="0.25">
      <c r="A773" t="s">
        <v>481</v>
      </c>
    </row>
    <row r="774" spans="1:1" hidden="1" x14ac:dyDescent="0.25">
      <c r="A774" t="s">
        <v>472</v>
      </c>
    </row>
    <row r="775" spans="1:1" x14ac:dyDescent="0.25">
      <c r="A775" t="s">
        <v>485</v>
      </c>
    </row>
    <row r="776" spans="1:1" hidden="1" x14ac:dyDescent="0.25">
      <c r="A776" t="s">
        <v>481</v>
      </c>
    </row>
    <row r="777" spans="1:1" hidden="1" x14ac:dyDescent="0.25">
      <c r="A777" t="s">
        <v>472</v>
      </c>
    </row>
    <row r="778" spans="1:1" x14ac:dyDescent="0.25">
      <c r="A778" t="s">
        <v>486</v>
      </c>
    </row>
    <row r="779" spans="1:1" hidden="1" x14ac:dyDescent="0.25">
      <c r="A779" t="s">
        <v>487</v>
      </c>
    </row>
    <row r="780" spans="1:1" hidden="1" x14ac:dyDescent="0.25">
      <c r="A780" t="s">
        <v>472</v>
      </c>
    </row>
    <row r="781" spans="1:1" x14ac:dyDescent="0.25">
      <c r="A781" t="s">
        <v>488</v>
      </c>
    </row>
    <row r="782" spans="1:1" hidden="1" x14ac:dyDescent="0.25">
      <c r="A782" t="s">
        <v>489</v>
      </c>
    </row>
    <row r="783" spans="1:1" hidden="1" x14ac:dyDescent="0.25">
      <c r="A783" t="s">
        <v>472</v>
      </c>
    </row>
    <row r="784" spans="1:1" x14ac:dyDescent="0.25">
      <c r="A784" t="s">
        <v>490</v>
      </c>
    </row>
    <row r="785" spans="1:1" hidden="1" x14ac:dyDescent="0.25">
      <c r="A785" t="s">
        <v>491</v>
      </c>
    </row>
    <row r="786" spans="1:1" hidden="1" x14ac:dyDescent="0.25">
      <c r="A786" t="s">
        <v>492</v>
      </c>
    </row>
    <row r="787" spans="1:1" x14ac:dyDescent="0.25">
      <c r="A787" t="s">
        <v>493</v>
      </c>
    </row>
    <row r="788" spans="1:1" hidden="1" x14ac:dyDescent="0.25">
      <c r="A788" t="s">
        <v>494</v>
      </c>
    </row>
    <row r="789" spans="1:1" hidden="1" x14ac:dyDescent="0.25">
      <c r="A789" t="s">
        <v>495</v>
      </c>
    </row>
    <row r="790" spans="1:1" x14ac:dyDescent="0.25">
      <c r="A790" t="s">
        <v>496</v>
      </c>
    </row>
    <row r="791" spans="1:1" hidden="1" x14ac:dyDescent="0.25">
      <c r="A791" t="s">
        <v>497</v>
      </c>
    </row>
    <row r="792" spans="1:1" hidden="1" x14ac:dyDescent="0.25">
      <c r="A792" t="s">
        <v>498</v>
      </c>
    </row>
    <row r="793" spans="1:1" x14ac:dyDescent="0.25">
      <c r="A793" t="s">
        <v>499</v>
      </c>
    </row>
    <row r="794" spans="1:1" hidden="1" x14ac:dyDescent="0.25">
      <c r="A794" t="s">
        <v>500</v>
      </c>
    </row>
    <row r="795" spans="1:1" hidden="1" x14ac:dyDescent="0.25">
      <c r="A795" t="s">
        <v>501</v>
      </c>
    </row>
    <row r="796" spans="1:1" x14ac:dyDescent="0.25">
      <c r="A796" t="s">
        <v>502</v>
      </c>
    </row>
    <row r="797" spans="1:1" hidden="1" x14ac:dyDescent="0.25">
      <c r="A797" t="s">
        <v>503</v>
      </c>
    </row>
    <row r="798" spans="1:1" hidden="1" x14ac:dyDescent="0.25">
      <c r="A798" t="s">
        <v>504</v>
      </c>
    </row>
    <row r="799" spans="1:1" x14ac:dyDescent="0.25">
      <c r="A799" t="s">
        <v>505</v>
      </c>
    </row>
    <row r="800" spans="1:1" hidden="1" x14ac:dyDescent="0.25">
      <c r="A800" t="s">
        <v>506</v>
      </c>
    </row>
    <row r="801" spans="1:1" hidden="1" x14ac:dyDescent="0.25">
      <c r="A801" t="s">
        <v>507</v>
      </c>
    </row>
    <row r="802" spans="1:1" x14ac:dyDescent="0.25">
      <c r="A802" t="s">
        <v>508</v>
      </c>
    </row>
    <row r="803" spans="1:1" hidden="1" x14ac:dyDescent="0.25">
      <c r="A803" t="s">
        <v>503</v>
      </c>
    </row>
    <row r="804" spans="1:1" hidden="1" x14ac:dyDescent="0.25">
      <c r="A804" t="s">
        <v>509</v>
      </c>
    </row>
    <row r="805" spans="1:1" x14ac:dyDescent="0.25">
      <c r="A805" t="s">
        <v>510</v>
      </c>
    </row>
    <row r="806" spans="1:1" hidden="1" x14ac:dyDescent="0.25">
      <c r="A806" t="s">
        <v>511</v>
      </c>
    </row>
    <row r="807" spans="1:1" hidden="1" x14ac:dyDescent="0.25">
      <c r="A807" t="s">
        <v>512</v>
      </c>
    </row>
    <row r="808" spans="1:1" x14ac:dyDescent="0.25">
      <c r="A808" t="s">
        <v>513</v>
      </c>
    </row>
    <row r="809" spans="1:1" hidden="1" x14ac:dyDescent="0.25">
      <c r="A809" t="s">
        <v>511</v>
      </c>
    </row>
    <row r="810" spans="1:1" hidden="1" x14ac:dyDescent="0.25">
      <c r="A810" t="s">
        <v>512</v>
      </c>
    </row>
    <row r="811" spans="1:1" x14ac:dyDescent="0.25">
      <c r="A811" t="s">
        <v>514</v>
      </c>
    </row>
    <row r="812" spans="1:1" hidden="1" x14ac:dyDescent="0.25">
      <c r="A812" t="s">
        <v>511</v>
      </c>
    </row>
    <row r="813" spans="1:1" hidden="1" x14ac:dyDescent="0.25">
      <c r="A813" t="s">
        <v>512</v>
      </c>
    </row>
    <row r="814" spans="1:1" x14ac:dyDescent="0.25">
      <c r="A814" t="s">
        <v>515</v>
      </c>
    </row>
    <row r="815" spans="1:1" hidden="1" x14ac:dyDescent="0.25">
      <c r="A815" t="s">
        <v>511</v>
      </c>
    </row>
    <row r="816" spans="1:1" hidden="1" x14ac:dyDescent="0.25">
      <c r="A816" t="s">
        <v>512</v>
      </c>
    </row>
    <row r="817" spans="1:1" x14ac:dyDescent="0.25">
      <c r="A817" t="s">
        <v>516</v>
      </c>
    </row>
    <row r="818" spans="1:1" hidden="1" x14ac:dyDescent="0.25">
      <c r="A818" t="s">
        <v>511</v>
      </c>
    </row>
    <row r="819" spans="1:1" hidden="1" x14ac:dyDescent="0.25">
      <c r="A819" t="s">
        <v>512</v>
      </c>
    </row>
    <row r="820" spans="1:1" x14ac:dyDescent="0.25">
      <c r="A820" t="s">
        <v>517</v>
      </c>
    </row>
    <row r="821" spans="1:1" hidden="1" x14ac:dyDescent="0.25">
      <c r="A821" t="s">
        <v>518</v>
      </c>
    </row>
    <row r="822" spans="1:1" hidden="1" x14ac:dyDescent="0.25">
      <c r="A822" t="s">
        <v>509</v>
      </c>
    </row>
    <row r="823" spans="1:1" x14ac:dyDescent="0.25">
      <c r="A823" t="s">
        <v>519</v>
      </c>
    </row>
    <row r="824" spans="1:1" hidden="1" x14ac:dyDescent="0.25">
      <c r="A824" t="s">
        <v>520</v>
      </c>
    </row>
    <row r="825" spans="1:1" hidden="1" x14ac:dyDescent="0.25">
      <c r="A825" t="s">
        <v>512</v>
      </c>
    </row>
    <row r="826" spans="1:1" x14ac:dyDescent="0.25">
      <c r="A826" t="s">
        <v>521</v>
      </c>
    </row>
    <row r="827" spans="1:1" hidden="1" x14ac:dyDescent="0.25">
      <c r="A827" t="s">
        <v>522</v>
      </c>
    </row>
    <row r="828" spans="1:1" hidden="1" x14ac:dyDescent="0.25">
      <c r="A828" t="s">
        <v>523</v>
      </c>
    </row>
    <row r="829" spans="1:1" x14ac:dyDescent="0.25">
      <c r="A829" t="s">
        <v>524</v>
      </c>
    </row>
    <row r="830" spans="1:1" hidden="1" x14ac:dyDescent="0.25">
      <c r="A830" t="s">
        <v>525</v>
      </c>
    </row>
    <row r="831" spans="1:1" hidden="1" x14ac:dyDescent="0.25">
      <c r="A831" t="s">
        <v>509</v>
      </c>
    </row>
    <row r="832" spans="1:1" x14ac:dyDescent="0.25">
      <c r="A832" t="s">
        <v>526</v>
      </c>
    </row>
    <row r="833" spans="1:1" hidden="1" x14ac:dyDescent="0.25">
      <c r="A833" t="s">
        <v>527</v>
      </c>
    </row>
    <row r="834" spans="1:1" hidden="1" x14ac:dyDescent="0.25">
      <c r="A834" t="s">
        <v>528</v>
      </c>
    </row>
    <row r="835" spans="1:1" x14ac:dyDescent="0.25">
      <c r="A835" t="s">
        <v>529</v>
      </c>
    </row>
    <row r="836" spans="1:1" hidden="1" x14ac:dyDescent="0.25">
      <c r="A836" t="s">
        <v>530</v>
      </c>
    </row>
    <row r="837" spans="1:1" hidden="1" x14ac:dyDescent="0.25">
      <c r="A837" t="s">
        <v>531</v>
      </c>
    </row>
    <row r="838" spans="1:1" x14ac:dyDescent="0.25">
      <c r="A838" t="s">
        <v>532</v>
      </c>
    </row>
    <row r="839" spans="1:1" hidden="1" x14ac:dyDescent="0.25">
      <c r="A839" t="s">
        <v>533</v>
      </c>
    </row>
    <row r="840" spans="1:1" hidden="1" x14ac:dyDescent="0.25">
      <c r="A840" t="s">
        <v>534</v>
      </c>
    </row>
    <row r="841" spans="1:1" x14ac:dyDescent="0.25">
      <c r="A841" t="s">
        <v>535</v>
      </c>
    </row>
    <row r="842" spans="1:1" hidden="1" x14ac:dyDescent="0.25">
      <c r="A842" t="s">
        <v>533</v>
      </c>
    </row>
    <row r="843" spans="1:1" hidden="1" x14ac:dyDescent="0.25">
      <c r="A843" t="s">
        <v>534</v>
      </c>
    </row>
    <row r="844" spans="1:1" x14ac:dyDescent="0.25">
      <c r="A844" t="s">
        <v>536</v>
      </c>
    </row>
    <row r="845" spans="1:1" hidden="1" x14ac:dyDescent="0.25">
      <c r="A845" t="s">
        <v>537</v>
      </c>
    </row>
    <row r="846" spans="1:1" hidden="1" x14ac:dyDescent="0.25">
      <c r="A846" t="s">
        <v>531</v>
      </c>
    </row>
    <row r="847" spans="1:1" x14ac:dyDescent="0.25">
      <c r="A847" t="s">
        <v>538</v>
      </c>
    </row>
    <row r="848" spans="1:1" hidden="1" x14ac:dyDescent="0.25">
      <c r="A848" t="s">
        <v>537</v>
      </c>
    </row>
    <row r="849" spans="1:1" hidden="1" x14ac:dyDescent="0.25">
      <c r="A849" t="s">
        <v>531</v>
      </c>
    </row>
    <row r="850" spans="1:1" x14ac:dyDescent="0.25">
      <c r="A850" t="s">
        <v>539</v>
      </c>
    </row>
    <row r="851" spans="1:1" hidden="1" x14ac:dyDescent="0.25">
      <c r="A851" t="s">
        <v>537</v>
      </c>
    </row>
    <row r="852" spans="1:1" hidden="1" x14ac:dyDescent="0.25">
      <c r="A852" t="s">
        <v>531</v>
      </c>
    </row>
    <row r="853" spans="1:1" x14ac:dyDescent="0.25">
      <c r="A853" t="s">
        <v>540</v>
      </c>
    </row>
    <row r="854" spans="1:1" hidden="1" x14ac:dyDescent="0.25">
      <c r="A854" t="s">
        <v>541</v>
      </c>
    </row>
    <row r="855" spans="1:1" hidden="1" x14ac:dyDescent="0.25">
      <c r="A855" t="s">
        <v>531</v>
      </c>
    </row>
    <row r="856" spans="1:1" x14ac:dyDescent="0.25">
      <c r="A856" t="s">
        <v>542</v>
      </c>
    </row>
    <row r="857" spans="1:1" hidden="1" x14ac:dyDescent="0.25">
      <c r="A857" t="s">
        <v>543</v>
      </c>
    </row>
    <row r="858" spans="1:1" hidden="1" x14ac:dyDescent="0.25">
      <c r="A858" t="s">
        <v>528</v>
      </c>
    </row>
    <row r="859" spans="1:1" x14ac:dyDescent="0.25">
      <c r="A859" t="s">
        <v>544</v>
      </c>
    </row>
    <row r="860" spans="1:1" hidden="1" x14ac:dyDescent="0.25">
      <c r="A860" t="s">
        <v>545</v>
      </c>
    </row>
    <row r="861" spans="1:1" hidden="1" x14ac:dyDescent="0.25">
      <c r="A861" t="s">
        <v>531</v>
      </c>
    </row>
    <row r="862" spans="1:1" x14ac:dyDescent="0.25">
      <c r="A862" t="s">
        <v>546</v>
      </c>
    </row>
    <row r="863" spans="1:1" hidden="1" x14ac:dyDescent="0.25">
      <c r="A863" t="s">
        <v>547</v>
      </c>
    </row>
    <row r="864" spans="1:1" hidden="1" x14ac:dyDescent="0.25">
      <c r="A864" t="s">
        <v>548</v>
      </c>
    </row>
    <row r="865" spans="1:1" x14ac:dyDescent="0.25">
      <c r="A865" t="s">
        <v>549</v>
      </c>
    </row>
    <row r="866" spans="1:1" hidden="1" x14ac:dyDescent="0.25">
      <c r="A866" t="s">
        <v>547</v>
      </c>
    </row>
    <row r="867" spans="1:1" hidden="1" x14ac:dyDescent="0.25">
      <c r="A867" t="s">
        <v>548</v>
      </c>
    </row>
    <row r="868" spans="1:1" x14ac:dyDescent="0.25">
      <c r="A868" t="s">
        <v>550</v>
      </c>
    </row>
    <row r="869" spans="1:1" hidden="1" x14ac:dyDescent="0.25">
      <c r="A869" t="s">
        <v>547</v>
      </c>
    </row>
    <row r="870" spans="1:1" hidden="1" x14ac:dyDescent="0.25">
      <c r="A870" t="s">
        <v>548</v>
      </c>
    </row>
    <row r="871" spans="1:1" x14ac:dyDescent="0.25">
      <c r="A871" t="s">
        <v>551</v>
      </c>
    </row>
    <row r="872" spans="1:1" hidden="1" x14ac:dyDescent="0.25">
      <c r="A872" t="s">
        <v>547</v>
      </c>
    </row>
    <row r="873" spans="1:1" hidden="1" x14ac:dyDescent="0.25">
      <c r="A873" t="s">
        <v>548</v>
      </c>
    </row>
    <row r="874" spans="1:1" x14ac:dyDescent="0.25">
      <c r="A874" t="s">
        <v>552</v>
      </c>
    </row>
    <row r="875" spans="1:1" hidden="1" x14ac:dyDescent="0.25">
      <c r="A875" t="s">
        <v>547</v>
      </c>
    </row>
    <row r="876" spans="1:1" hidden="1" x14ac:dyDescent="0.25">
      <c r="A876" t="s">
        <v>548</v>
      </c>
    </row>
    <row r="877" spans="1:1" x14ac:dyDescent="0.25">
      <c r="A877" t="s">
        <v>553</v>
      </c>
    </row>
    <row r="878" spans="1:1" hidden="1" x14ac:dyDescent="0.25">
      <c r="A878" t="s">
        <v>547</v>
      </c>
    </row>
    <row r="879" spans="1:1" hidden="1" x14ac:dyDescent="0.25">
      <c r="A879" t="s">
        <v>548</v>
      </c>
    </row>
    <row r="880" spans="1:1" x14ac:dyDescent="0.25">
      <c r="A880" t="s">
        <v>554</v>
      </c>
    </row>
    <row r="881" spans="1:1" hidden="1" x14ac:dyDescent="0.25">
      <c r="A881" t="s">
        <v>555</v>
      </c>
    </row>
    <row r="882" spans="1:1" hidden="1" x14ac:dyDescent="0.25">
      <c r="A882" t="s">
        <v>548</v>
      </c>
    </row>
    <row r="883" spans="1:1" x14ac:dyDescent="0.25">
      <c r="A883" t="s">
        <v>556</v>
      </c>
    </row>
    <row r="884" spans="1:1" hidden="1" x14ac:dyDescent="0.25">
      <c r="A884" t="s">
        <v>557</v>
      </c>
    </row>
    <row r="885" spans="1:1" hidden="1" x14ac:dyDescent="0.25">
      <c r="A885" t="s">
        <v>548</v>
      </c>
    </row>
    <row r="886" spans="1:1" x14ac:dyDescent="0.25">
      <c r="A886" t="s">
        <v>558</v>
      </c>
    </row>
    <row r="887" spans="1:1" hidden="1" x14ac:dyDescent="0.25">
      <c r="A887" t="s">
        <v>559</v>
      </c>
    </row>
    <row r="888" spans="1:1" hidden="1" x14ac:dyDescent="0.25">
      <c r="A888" t="s">
        <v>560</v>
      </c>
    </row>
    <row r="889" spans="1:1" x14ac:dyDescent="0.25">
      <c r="A889" t="s">
        <v>561</v>
      </c>
    </row>
    <row r="890" spans="1:1" hidden="1" x14ac:dyDescent="0.25">
      <c r="A890" t="s">
        <v>562</v>
      </c>
    </row>
    <row r="891" spans="1:1" hidden="1" x14ac:dyDescent="0.25">
      <c r="A891" t="s">
        <v>563</v>
      </c>
    </row>
    <row r="892" spans="1:1" x14ac:dyDescent="0.25">
      <c r="A892" t="s">
        <v>564</v>
      </c>
    </row>
    <row r="893" spans="1:1" hidden="1" x14ac:dyDescent="0.25">
      <c r="A893" t="s">
        <v>565</v>
      </c>
    </row>
    <row r="894" spans="1:1" hidden="1" x14ac:dyDescent="0.25">
      <c r="A894" t="s">
        <v>566</v>
      </c>
    </row>
    <row r="895" spans="1:1" x14ac:dyDescent="0.25">
      <c r="A895" t="s">
        <v>567</v>
      </c>
    </row>
    <row r="896" spans="1:1" hidden="1" x14ac:dyDescent="0.25">
      <c r="A896" t="s">
        <v>568</v>
      </c>
    </row>
    <row r="897" spans="1:1" hidden="1" x14ac:dyDescent="0.25">
      <c r="A897" t="s">
        <v>566</v>
      </c>
    </row>
    <row r="898" spans="1:1" x14ac:dyDescent="0.25">
      <c r="A898" t="s">
        <v>569</v>
      </c>
    </row>
    <row r="899" spans="1:1" hidden="1" x14ac:dyDescent="0.25">
      <c r="A899" t="s">
        <v>568</v>
      </c>
    </row>
    <row r="900" spans="1:1" hidden="1" x14ac:dyDescent="0.25">
      <c r="A900" t="s">
        <v>566</v>
      </c>
    </row>
    <row r="901" spans="1:1" x14ac:dyDescent="0.25">
      <c r="A901" t="s">
        <v>570</v>
      </c>
    </row>
    <row r="902" spans="1:1" hidden="1" x14ac:dyDescent="0.25">
      <c r="A902" t="s">
        <v>568</v>
      </c>
    </row>
    <row r="903" spans="1:1" hidden="1" x14ac:dyDescent="0.25">
      <c r="A903" t="s">
        <v>566</v>
      </c>
    </row>
    <row r="904" spans="1:1" x14ac:dyDescent="0.25">
      <c r="A904" t="s">
        <v>571</v>
      </c>
    </row>
    <row r="905" spans="1:1" hidden="1" x14ac:dyDescent="0.25">
      <c r="A905" t="s">
        <v>568</v>
      </c>
    </row>
    <row r="906" spans="1:1" hidden="1" x14ac:dyDescent="0.25">
      <c r="A906" t="s">
        <v>566</v>
      </c>
    </row>
    <row r="907" spans="1:1" x14ac:dyDescent="0.25">
      <c r="A907" t="s">
        <v>572</v>
      </c>
    </row>
    <row r="908" spans="1:1" hidden="1" x14ac:dyDescent="0.25">
      <c r="A908" t="s">
        <v>568</v>
      </c>
    </row>
    <row r="909" spans="1:1" hidden="1" x14ac:dyDescent="0.25">
      <c r="A909" t="s">
        <v>566</v>
      </c>
    </row>
    <row r="910" spans="1:1" x14ac:dyDescent="0.25">
      <c r="A910" t="s">
        <v>573</v>
      </c>
    </row>
    <row r="911" spans="1:1" hidden="1" x14ac:dyDescent="0.25">
      <c r="A911" t="s">
        <v>568</v>
      </c>
    </row>
    <row r="912" spans="1:1" hidden="1" x14ac:dyDescent="0.25">
      <c r="A912" t="s">
        <v>566</v>
      </c>
    </row>
    <row r="913" spans="1:1" x14ac:dyDescent="0.25">
      <c r="A913" t="s">
        <v>574</v>
      </c>
    </row>
    <row r="914" spans="1:1" hidden="1" x14ac:dyDescent="0.25">
      <c r="A914" t="s">
        <v>568</v>
      </c>
    </row>
    <row r="915" spans="1:1" hidden="1" x14ac:dyDescent="0.25">
      <c r="A915" t="s">
        <v>566</v>
      </c>
    </row>
    <row r="916" spans="1:1" x14ac:dyDescent="0.25">
      <c r="A916" t="s">
        <v>575</v>
      </c>
    </row>
    <row r="917" spans="1:1" hidden="1" x14ac:dyDescent="0.25">
      <c r="A917" t="s">
        <v>568</v>
      </c>
    </row>
    <row r="918" spans="1:1" hidden="1" x14ac:dyDescent="0.25">
      <c r="A918" t="s">
        <v>566</v>
      </c>
    </row>
    <row r="919" spans="1:1" x14ac:dyDescent="0.25">
      <c r="A919" t="s">
        <v>576</v>
      </c>
    </row>
    <row r="920" spans="1:1" hidden="1" x14ac:dyDescent="0.25">
      <c r="A920" t="s">
        <v>577</v>
      </c>
    </row>
    <row r="921" spans="1:1" hidden="1" x14ac:dyDescent="0.25">
      <c r="A921" t="s">
        <v>566</v>
      </c>
    </row>
    <row r="922" spans="1:1" x14ac:dyDescent="0.25">
      <c r="A922" t="s">
        <v>578</v>
      </c>
    </row>
    <row r="923" spans="1:1" hidden="1" x14ac:dyDescent="0.25">
      <c r="A923" t="s">
        <v>577</v>
      </c>
    </row>
    <row r="924" spans="1:1" hidden="1" x14ac:dyDescent="0.25">
      <c r="A924" t="s">
        <v>566</v>
      </c>
    </row>
    <row r="925" spans="1:1" x14ac:dyDescent="0.25">
      <c r="A925" t="s">
        <v>579</v>
      </c>
    </row>
    <row r="926" spans="1:1" hidden="1" x14ac:dyDescent="0.25">
      <c r="A926" t="s">
        <v>577</v>
      </c>
    </row>
    <row r="927" spans="1:1" hidden="1" x14ac:dyDescent="0.25">
      <c r="A927" t="s">
        <v>566</v>
      </c>
    </row>
    <row r="928" spans="1:1" x14ac:dyDescent="0.25">
      <c r="A928" t="s">
        <v>580</v>
      </c>
    </row>
    <row r="929" spans="1:1" hidden="1" x14ac:dyDescent="0.25">
      <c r="A929" t="s">
        <v>581</v>
      </c>
    </row>
    <row r="930" spans="1:1" hidden="1" x14ac:dyDescent="0.25">
      <c r="A930" t="s">
        <v>566</v>
      </c>
    </row>
    <row r="931" spans="1:1" x14ac:dyDescent="0.25">
      <c r="A931" t="s">
        <v>582</v>
      </c>
    </row>
    <row r="932" spans="1:1" hidden="1" x14ac:dyDescent="0.25">
      <c r="A932" t="s">
        <v>583</v>
      </c>
    </row>
    <row r="933" spans="1:1" hidden="1" x14ac:dyDescent="0.25">
      <c r="A933" t="s">
        <v>566</v>
      </c>
    </row>
    <row r="934" spans="1:1" x14ac:dyDescent="0.25">
      <c r="A934" t="s">
        <v>584</v>
      </c>
    </row>
    <row r="935" spans="1:1" hidden="1" x14ac:dyDescent="0.25">
      <c r="A935" t="s">
        <v>585</v>
      </c>
    </row>
    <row r="936" spans="1:1" hidden="1" x14ac:dyDescent="0.25">
      <c r="A936" t="s">
        <v>566</v>
      </c>
    </row>
    <row r="937" spans="1:1" x14ac:dyDescent="0.25">
      <c r="A937" t="s">
        <v>586</v>
      </c>
    </row>
    <row r="938" spans="1:1" hidden="1" x14ac:dyDescent="0.25">
      <c r="A938" t="s">
        <v>587</v>
      </c>
    </row>
    <row r="939" spans="1:1" hidden="1" x14ac:dyDescent="0.25">
      <c r="A939" t="s">
        <v>566</v>
      </c>
    </row>
    <row r="940" spans="1:1" x14ac:dyDescent="0.25">
      <c r="A940" t="s">
        <v>588</v>
      </c>
    </row>
    <row r="941" spans="1:1" hidden="1" x14ac:dyDescent="0.25">
      <c r="A941" t="s">
        <v>587</v>
      </c>
    </row>
    <row r="942" spans="1:1" hidden="1" x14ac:dyDescent="0.25">
      <c r="A942" t="s">
        <v>566</v>
      </c>
    </row>
    <row r="943" spans="1:1" x14ac:dyDescent="0.25">
      <c r="A943" t="s">
        <v>589</v>
      </c>
    </row>
    <row r="944" spans="1:1" hidden="1" x14ac:dyDescent="0.25">
      <c r="A944" t="s">
        <v>587</v>
      </c>
    </row>
    <row r="945" spans="1:1" hidden="1" x14ac:dyDescent="0.25">
      <c r="A945" t="s">
        <v>566</v>
      </c>
    </row>
    <row r="946" spans="1:1" x14ac:dyDescent="0.25">
      <c r="A946" t="s">
        <v>590</v>
      </c>
    </row>
    <row r="947" spans="1:1" hidden="1" x14ac:dyDescent="0.25">
      <c r="A947" t="s">
        <v>587</v>
      </c>
    </row>
    <row r="948" spans="1:1" hidden="1" x14ac:dyDescent="0.25">
      <c r="A948" t="s">
        <v>566</v>
      </c>
    </row>
    <row r="949" spans="1:1" x14ac:dyDescent="0.25">
      <c r="A949" t="s">
        <v>591</v>
      </c>
    </row>
    <row r="950" spans="1:1" hidden="1" x14ac:dyDescent="0.25">
      <c r="A950" t="s">
        <v>587</v>
      </c>
    </row>
    <row r="951" spans="1:1" hidden="1" x14ac:dyDescent="0.25">
      <c r="A951" t="s">
        <v>566</v>
      </c>
    </row>
    <row r="952" spans="1:1" x14ac:dyDescent="0.25">
      <c r="A952" t="s">
        <v>592</v>
      </c>
    </row>
    <row r="953" spans="1:1" hidden="1" x14ac:dyDescent="0.25">
      <c r="A953" t="s">
        <v>593</v>
      </c>
    </row>
    <row r="954" spans="1:1" hidden="1" x14ac:dyDescent="0.25">
      <c r="A954" t="s">
        <v>594</v>
      </c>
    </row>
    <row r="955" spans="1:1" x14ac:dyDescent="0.25">
      <c r="A955" t="s">
        <v>595</v>
      </c>
    </row>
    <row r="956" spans="1:1" hidden="1" x14ac:dyDescent="0.25">
      <c r="A956" t="s">
        <v>596</v>
      </c>
    </row>
    <row r="957" spans="1:1" hidden="1" x14ac:dyDescent="0.25">
      <c r="A957" t="s">
        <v>597</v>
      </c>
    </row>
    <row r="958" spans="1:1" x14ac:dyDescent="0.25">
      <c r="A958" t="s">
        <v>598</v>
      </c>
    </row>
    <row r="959" spans="1:1" hidden="1" x14ac:dyDescent="0.25">
      <c r="A959" t="s">
        <v>599</v>
      </c>
    </row>
    <row r="960" spans="1:1" hidden="1" x14ac:dyDescent="0.25">
      <c r="A960" t="s">
        <v>597</v>
      </c>
    </row>
    <row r="961" spans="1:1" x14ac:dyDescent="0.25">
      <c r="A961" t="s">
        <v>600</v>
      </c>
    </row>
    <row r="962" spans="1:1" hidden="1" x14ac:dyDescent="0.25">
      <c r="A962" t="s">
        <v>599</v>
      </c>
    </row>
    <row r="963" spans="1:1" hidden="1" x14ac:dyDescent="0.25">
      <c r="A963" t="s">
        <v>597</v>
      </c>
    </row>
    <row r="964" spans="1:1" x14ac:dyDescent="0.25">
      <c r="A964" t="s">
        <v>601</v>
      </c>
    </row>
    <row r="965" spans="1:1" hidden="1" x14ac:dyDescent="0.25">
      <c r="A965" t="s">
        <v>599</v>
      </c>
    </row>
    <row r="966" spans="1:1" hidden="1" x14ac:dyDescent="0.25">
      <c r="A966" t="s">
        <v>597</v>
      </c>
    </row>
    <row r="967" spans="1:1" x14ac:dyDescent="0.25">
      <c r="A967" t="s">
        <v>602</v>
      </c>
    </row>
    <row r="968" spans="1:1" hidden="1" x14ac:dyDescent="0.25">
      <c r="A968" t="s">
        <v>599</v>
      </c>
    </row>
    <row r="969" spans="1:1" hidden="1" x14ac:dyDescent="0.25">
      <c r="A969" t="s">
        <v>597</v>
      </c>
    </row>
    <row r="970" spans="1:1" x14ac:dyDescent="0.25">
      <c r="A970" t="s">
        <v>603</v>
      </c>
    </row>
    <row r="971" spans="1:1" hidden="1" x14ac:dyDescent="0.25">
      <c r="A971" t="s">
        <v>599</v>
      </c>
    </row>
    <row r="972" spans="1:1" hidden="1" x14ac:dyDescent="0.25">
      <c r="A972" t="s">
        <v>597</v>
      </c>
    </row>
    <row r="973" spans="1:1" x14ac:dyDescent="0.25">
      <c r="A973" t="s">
        <v>604</v>
      </c>
    </row>
    <row r="974" spans="1:1" hidden="1" x14ac:dyDescent="0.25">
      <c r="A974" t="s">
        <v>599</v>
      </c>
    </row>
    <row r="975" spans="1:1" hidden="1" x14ac:dyDescent="0.25">
      <c r="A975" t="s">
        <v>597</v>
      </c>
    </row>
    <row r="976" spans="1:1" x14ac:dyDescent="0.25">
      <c r="A976" t="s">
        <v>605</v>
      </c>
    </row>
    <row r="977" spans="1:1" hidden="1" x14ac:dyDescent="0.25">
      <c r="A977" t="s">
        <v>606</v>
      </c>
    </row>
    <row r="978" spans="1:1" hidden="1" x14ac:dyDescent="0.25">
      <c r="A978" t="s">
        <v>597</v>
      </c>
    </row>
    <row r="979" spans="1:1" x14ac:dyDescent="0.25">
      <c r="A979" t="s">
        <v>607</v>
      </c>
    </row>
    <row r="980" spans="1:1" hidden="1" x14ac:dyDescent="0.25">
      <c r="A980" t="s">
        <v>608</v>
      </c>
    </row>
    <row r="981" spans="1:1" hidden="1" x14ac:dyDescent="0.25">
      <c r="A981" t="s">
        <v>597</v>
      </c>
    </row>
    <row r="982" spans="1:1" x14ac:dyDescent="0.25">
      <c r="A982" t="s">
        <v>609</v>
      </c>
    </row>
    <row r="983" spans="1:1" hidden="1" x14ac:dyDescent="0.25">
      <c r="A983" t="s">
        <v>610</v>
      </c>
    </row>
    <row r="984" spans="1:1" hidden="1" x14ac:dyDescent="0.25">
      <c r="A984" t="s">
        <v>611</v>
      </c>
    </row>
    <row r="985" spans="1:1" x14ac:dyDescent="0.25">
      <c r="A985" t="s">
        <v>612</v>
      </c>
    </row>
    <row r="986" spans="1:1" hidden="1" x14ac:dyDescent="0.25">
      <c r="A986" t="s">
        <v>610</v>
      </c>
    </row>
    <row r="987" spans="1:1" hidden="1" x14ac:dyDescent="0.25">
      <c r="A987" t="s">
        <v>613</v>
      </c>
    </row>
    <row r="988" spans="1:1" x14ac:dyDescent="0.25">
      <c r="A988" t="s">
        <v>614</v>
      </c>
    </row>
    <row r="989" spans="1:1" hidden="1" x14ac:dyDescent="0.25">
      <c r="A989" t="s">
        <v>615</v>
      </c>
    </row>
    <row r="990" spans="1:1" hidden="1" x14ac:dyDescent="0.25">
      <c r="A990" t="s">
        <v>613</v>
      </c>
    </row>
    <row r="991" spans="1:1" x14ac:dyDescent="0.25">
      <c r="A991" t="s">
        <v>616</v>
      </c>
    </row>
    <row r="992" spans="1:1" hidden="1" x14ac:dyDescent="0.25">
      <c r="A992" t="s">
        <v>617</v>
      </c>
    </row>
    <row r="993" spans="1:1" hidden="1" x14ac:dyDescent="0.25">
      <c r="A993" t="s">
        <v>618</v>
      </c>
    </row>
    <row r="994" spans="1:1" x14ac:dyDescent="0.25">
      <c r="A994" t="s">
        <v>619</v>
      </c>
    </row>
    <row r="995" spans="1:1" hidden="1" x14ac:dyDescent="0.25">
      <c r="A995" t="s">
        <v>620</v>
      </c>
    </row>
    <row r="996" spans="1:1" hidden="1" x14ac:dyDescent="0.25">
      <c r="A996" t="s">
        <v>621</v>
      </c>
    </row>
    <row r="997" spans="1:1" x14ac:dyDescent="0.25">
      <c r="A997" t="s">
        <v>622</v>
      </c>
    </row>
    <row r="998" spans="1:1" hidden="1" x14ac:dyDescent="0.25">
      <c r="A998" t="s">
        <v>620</v>
      </c>
    </row>
    <row r="999" spans="1:1" hidden="1" x14ac:dyDescent="0.25">
      <c r="A999" t="s">
        <v>623</v>
      </c>
    </row>
    <row r="1000" spans="1:1" x14ac:dyDescent="0.25">
      <c r="A1000" t="s">
        <v>624</v>
      </c>
    </row>
    <row r="1001" spans="1:1" hidden="1" x14ac:dyDescent="0.25">
      <c r="A1001" t="s">
        <v>625</v>
      </c>
    </row>
    <row r="1002" spans="1:1" hidden="1" x14ac:dyDescent="0.25">
      <c r="A1002" t="s">
        <v>626</v>
      </c>
    </row>
    <row r="1003" spans="1:1" x14ac:dyDescent="0.25">
      <c r="A1003" t="s">
        <v>627</v>
      </c>
    </row>
    <row r="1004" spans="1:1" hidden="1" x14ac:dyDescent="0.25">
      <c r="A1004" t="s">
        <v>620</v>
      </c>
    </row>
    <row r="1005" spans="1:1" hidden="1" x14ac:dyDescent="0.25">
      <c r="A1005" t="s">
        <v>626</v>
      </c>
    </row>
    <row r="1006" spans="1:1" x14ac:dyDescent="0.25">
      <c r="A1006" t="s">
        <v>628</v>
      </c>
    </row>
    <row r="1007" spans="1:1" hidden="1" x14ac:dyDescent="0.25">
      <c r="A1007" t="s">
        <v>620</v>
      </c>
    </row>
    <row r="1008" spans="1:1" hidden="1" x14ac:dyDescent="0.25">
      <c r="A1008" t="s">
        <v>626</v>
      </c>
    </row>
    <row r="1009" spans="1:1" x14ac:dyDescent="0.25">
      <c r="A1009" t="s">
        <v>629</v>
      </c>
    </row>
    <row r="1010" spans="1:1" hidden="1" x14ac:dyDescent="0.25">
      <c r="A1010" t="s">
        <v>620</v>
      </c>
    </row>
    <row r="1011" spans="1:1" hidden="1" x14ac:dyDescent="0.25">
      <c r="A1011" t="s">
        <v>626</v>
      </c>
    </row>
    <row r="1012" spans="1:1" x14ac:dyDescent="0.25">
      <c r="A1012" t="s">
        <v>630</v>
      </c>
    </row>
    <row r="1013" spans="1:1" hidden="1" x14ac:dyDescent="0.25">
      <c r="A1013" t="s">
        <v>631</v>
      </c>
    </row>
    <row r="1014" spans="1:1" hidden="1" x14ac:dyDescent="0.25">
      <c r="A1014" t="s">
        <v>626</v>
      </c>
    </row>
    <row r="1015" spans="1:1" x14ac:dyDescent="0.25">
      <c r="A1015" t="s">
        <v>632</v>
      </c>
    </row>
    <row r="1016" spans="1:1" hidden="1" x14ac:dyDescent="0.25">
      <c r="A1016" t="s">
        <v>633</v>
      </c>
    </row>
    <row r="1017" spans="1:1" hidden="1" x14ac:dyDescent="0.25">
      <c r="A1017" t="s">
        <v>634</v>
      </c>
    </row>
    <row r="1018" spans="1:1" x14ac:dyDescent="0.25">
      <c r="A1018" t="s">
        <v>635</v>
      </c>
    </row>
    <row r="1019" spans="1:1" hidden="1" x14ac:dyDescent="0.25">
      <c r="A1019" t="s">
        <v>636</v>
      </c>
    </row>
    <row r="1020" spans="1:1" hidden="1" x14ac:dyDescent="0.25">
      <c r="A1020" t="s">
        <v>637</v>
      </c>
    </row>
    <row r="1021" spans="1:1" x14ac:dyDescent="0.25">
      <c r="A1021" t="s">
        <v>638</v>
      </c>
    </row>
    <row r="1022" spans="1:1" hidden="1" x14ac:dyDescent="0.25">
      <c r="A1022" t="s">
        <v>639</v>
      </c>
    </row>
    <row r="1023" spans="1:1" hidden="1" x14ac:dyDescent="0.25">
      <c r="A1023" t="s">
        <v>597</v>
      </c>
    </row>
    <row r="1024" spans="1:1" x14ac:dyDescent="0.25">
      <c r="A1024" t="s">
        <v>640</v>
      </c>
    </row>
    <row r="1025" spans="1:1" hidden="1" x14ac:dyDescent="0.25">
      <c r="A1025" t="s">
        <v>641</v>
      </c>
    </row>
    <row r="1026" spans="1:1" hidden="1" x14ac:dyDescent="0.25">
      <c r="A1026" t="s">
        <v>597</v>
      </c>
    </row>
    <row r="1027" spans="1:1" x14ac:dyDescent="0.25">
      <c r="A1027" t="s">
        <v>642</v>
      </c>
    </row>
    <row r="1028" spans="1:1" hidden="1" x14ac:dyDescent="0.25">
      <c r="A1028" t="s">
        <v>639</v>
      </c>
    </row>
    <row r="1029" spans="1:1" hidden="1" x14ac:dyDescent="0.25">
      <c r="A1029" t="s">
        <v>643</v>
      </c>
    </row>
    <row r="1030" spans="1:1" x14ac:dyDescent="0.25">
      <c r="A1030" t="s">
        <v>644</v>
      </c>
    </row>
    <row r="1031" spans="1:1" hidden="1" x14ac:dyDescent="0.25">
      <c r="A1031" t="s">
        <v>645</v>
      </c>
    </row>
    <row r="1032" spans="1:1" hidden="1" x14ac:dyDescent="0.25">
      <c r="A1032" t="s">
        <v>646</v>
      </c>
    </row>
    <row r="1033" spans="1:1" x14ac:dyDescent="0.25">
      <c r="A1033" t="s">
        <v>647</v>
      </c>
    </row>
    <row r="1034" spans="1:1" hidden="1" x14ac:dyDescent="0.25">
      <c r="A1034" t="s">
        <v>645</v>
      </c>
    </row>
    <row r="1035" spans="1:1" hidden="1" x14ac:dyDescent="0.25">
      <c r="A1035" t="s">
        <v>646</v>
      </c>
    </row>
    <row r="1036" spans="1:1" x14ac:dyDescent="0.25">
      <c r="A1036" t="s">
        <v>648</v>
      </c>
    </row>
    <row r="1037" spans="1:1" hidden="1" x14ac:dyDescent="0.25">
      <c r="A1037" t="s">
        <v>645</v>
      </c>
    </row>
    <row r="1038" spans="1:1" hidden="1" x14ac:dyDescent="0.25">
      <c r="A1038" t="s">
        <v>646</v>
      </c>
    </row>
    <row r="1039" spans="1:1" x14ac:dyDescent="0.25">
      <c r="A1039" t="s">
        <v>649</v>
      </c>
    </row>
    <row r="1040" spans="1:1" hidden="1" x14ac:dyDescent="0.25">
      <c r="A1040" t="s">
        <v>650</v>
      </c>
    </row>
    <row r="1041" spans="1:1" hidden="1" x14ac:dyDescent="0.25">
      <c r="A1041" t="s">
        <v>651</v>
      </c>
    </row>
    <row r="1042" spans="1:1" x14ac:dyDescent="0.25">
      <c r="A1042" t="s">
        <v>652</v>
      </c>
    </row>
    <row r="1043" spans="1:1" hidden="1" x14ac:dyDescent="0.25">
      <c r="A1043" t="s">
        <v>650</v>
      </c>
    </row>
    <row r="1044" spans="1:1" hidden="1" x14ac:dyDescent="0.25">
      <c r="A1044" t="s">
        <v>651</v>
      </c>
    </row>
    <row r="1045" spans="1:1" x14ac:dyDescent="0.25">
      <c r="A1045" t="s">
        <v>653</v>
      </c>
    </row>
    <row r="1046" spans="1:1" hidden="1" x14ac:dyDescent="0.25">
      <c r="A1046" t="s">
        <v>654</v>
      </c>
    </row>
    <row r="1047" spans="1:1" hidden="1" x14ac:dyDescent="0.25">
      <c r="A1047" t="s">
        <v>651</v>
      </c>
    </row>
    <row r="1048" spans="1:1" x14ac:dyDescent="0.25">
      <c r="A1048" t="s">
        <v>655</v>
      </c>
    </row>
    <row r="1049" spans="1:1" hidden="1" x14ac:dyDescent="0.25">
      <c r="A1049" t="s">
        <v>656</v>
      </c>
    </row>
    <row r="1050" spans="1:1" hidden="1" x14ac:dyDescent="0.25">
      <c r="A1050" t="s">
        <v>657</v>
      </c>
    </row>
    <row r="1051" spans="1:1" x14ac:dyDescent="0.25">
      <c r="A1051" t="s">
        <v>658</v>
      </c>
    </row>
    <row r="1052" spans="1:1" hidden="1" x14ac:dyDescent="0.25">
      <c r="A1052" t="s">
        <v>659</v>
      </c>
    </row>
    <row r="1053" spans="1:1" hidden="1" x14ac:dyDescent="0.25">
      <c r="A1053" t="s">
        <v>646</v>
      </c>
    </row>
    <row r="1054" spans="1:1" x14ac:dyDescent="0.25">
      <c r="A1054" t="s">
        <v>660</v>
      </c>
    </row>
    <row r="1055" spans="1:1" hidden="1" x14ac:dyDescent="0.25">
      <c r="A1055" t="s">
        <v>661</v>
      </c>
    </row>
    <row r="1056" spans="1:1" hidden="1" x14ac:dyDescent="0.25">
      <c r="A1056" t="s">
        <v>651</v>
      </c>
    </row>
    <row r="1057" spans="1:1" x14ac:dyDescent="0.25">
      <c r="A1057" t="s">
        <v>662</v>
      </c>
    </row>
    <row r="1058" spans="1:1" hidden="1" x14ac:dyDescent="0.25">
      <c r="A1058" t="s">
        <v>663</v>
      </c>
    </row>
    <row r="1059" spans="1:1" hidden="1" x14ac:dyDescent="0.25">
      <c r="A1059" t="s">
        <v>664</v>
      </c>
    </row>
    <row r="1060" spans="1:1" x14ac:dyDescent="0.25">
      <c r="A1060" t="s">
        <v>665</v>
      </c>
    </row>
    <row r="1061" spans="1:1" hidden="1" x14ac:dyDescent="0.25">
      <c r="A1061" t="s">
        <v>666</v>
      </c>
    </row>
    <row r="1062" spans="1:1" hidden="1" x14ac:dyDescent="0.25">
      <c r="A1062" t="s">
        <v>667</v>
      </c>
    </row>
    <row r="1063" spans="1:1" x14ac:dyDescent="0.25">
      <c r="A1063" t="s">
        <v>668</v>
      </c>
    </row>
    <row r="1064" spans="1:1" hidden="1" x14ac:dyDescent="0.25">
      <c r="A1064" t="s">
        <v>669</v>
      </c>
    </row>
    <row r="1065" spans="1:1" hidden="1" x14ac:dyDescent="0.25">
      <c r="A1065" t="s">
        <v>651</v>
      </c>
    </row>
    <row r="1066" spans="1:1" x14ac:dyDescent="0.25">
      <c r="A1066" t="s">
        <v>670</v>
      </c>
    </row>
    <row r="1067" spans="1:1" hidden="1" x14ac:dyDescent="0.25">
      <c r="A1067" t="s">
        <v>671</v>
      </c>
    </row>
    <row r="1068" spans="1:1" hidden="1" x14ac:dyDescent="0.25">
      <c r="A1068" t="s">
        <v>667</v>
      </c>
    </row>
    <row r="1069" spans="1:1" x14ac:dyDescent="0.25">
      <c r="A1069" t="s">
        <v>672</v>
      </c>
    </row>
    <row r="1070" spans="1:1" hidden="1" x14ac:dyDescent="0.25">
      <c r="A1070" t="s">
        <v>673</v>
      </c>
    </row>
    <row r="1071" spans="1:1" hidden="1" x14ac:dyDescent="0.25">
      <c r="A1071" t="s">
        <v>674</v>
      </c>
    </row>
    <row r="1072" spans="1:1" x14ac:dyDescent="0.25">
      <c r="A1072" t="s">
        <v>675</v>
      </c>
    </row>
    <row r="1073" spans="1:1" hidden="1" x14ac:dyDescent="0.25">
      <c r="A1073" t="s">
        <v>676</v>
      </c>
    </row>
    <row r="1074" spans="1:1" hidden="1" x14ac:dyDescent="0.25">
      <c r="A1074" t="s">
        <v>677</v>
      </c>
    </row>
    <row r="1075" spans="1:1" x14ac:dyDescent="0.25">
      <c r="A1075" t="s">
        <v>678</v>
      </c>
    </row>
    <row r="1076" spans="1:1" hidden="1" x14ac:dyDescent="0.25">
      <c r="A1076" t="s">
        <v>679</v>
      </c>
    </row>
    <row r="1077" spans="1:1" hidden="1" x14ac:dyDescent="0.25">
      <c r="A1077" t="s">
        <v>680</v>
      </c>
    </row>
    <row r="1078" spans="1:1" x14ac:dyDescent="0.25">
      <c r="A1078" t="s">
        <v>681</v>
      </c>
    </row>
    <row r="1079" spans="1:1" hidden="1" x14ac:dyDescent="0.25">
      <c r="A1079" t="s">
        <v>682</v>
      </c>
    </row>
    <row r="1080" spans="1:1" hidden="1" x14ac:dyDescent="0.25">
      <c r="A1080" t="s">
        <v>680</v>
      </c>
    </row>
    <row r="1081" spans="1:1" x14ac:dyDescent="0.25">
      <c r="A1081" t="s">
        <v>683</v>
      </c>
    </row>
    <row r="1082" spans="1:1" hidden="1" x14ac:dyDescent="0.25">
      <c r="A1082" t="s">
        <v>684</v>
      </c>
    </row>
    <row r="1083" spans="1:1" hidden="1" x14ac:dyDescent="0.25">
      <c r="A1083" t="s">
        <v>680</v>
      </c>
    </row>
    <row r="1084" spans="1:1" x14ac:dyDescent="0.25">
      <c r="A1084" t="s">
        <v>685</v>
      </c>
    </row>
    <row r="1085" spans="1:1" hidden="1" x14ac:dyDescent="0.25">
      <c r="A1085" t="s">
        <v>686</v>
      </c>
    </row>
    <row r="1086" spans="1:1" hidden="1" x14ac:dyDescent="0.25">
      <c r="A1086" t="s">
        <v>680</v>
      </c>
    </row>
    <row r="1087" spans="1:1" x14ac:dyDescent="0.25">
      <c r="A1087" t="s">
        <v>687</v>
      </c>
    </row>
    <row r="1088" spans="1:1" hidden="1" x14ac:dyDescent="0.25">
      <c r="A1088" t="s">
        <v>688</v>
      </c>
    </row>
    <row r="1089" spans="1:1" hidden="1" x14ac:dyDescent="0.25">
      <c r="A1089" t="s">
        <v>689</v>
      </c>
    </row>
    <row r="1090" spans="1:1" x14ac:dyDescent="0.25">
      <c r="A1090" t="s">
        <v>690</v>
      </c>
    </row>
    <row r="1091" spans="1:1" hidden="1" x14ac:dyDescent="0.25">
      <c r="A1091" t="s">
        <v>691</v>
      </c>
    </row>
    <row r="1092" spans="1:1" hidden="1" x14ac:dyDescent="0.25">
      <c r="A1092" t="s">
        <v>692</v>
      </c>
    </row>
    <row r="1093" spans="1:1" x14ac:dyDescent="0.25">
      <c r="A1093" t="s">
        <v>693</v>
      </c>
    </row>
    <row r="1094" spans="1:1" hidden="1" x14ac:dyDescent="0.25">
      <c r="A1094" t="s">
        <v>694</v>
      </c>
    </row>
    <row r="1095" spans="1:1" hidden="1" x14ac:dyDescent="0.25">
      <c r="A1095" t="s">
        <v>692</v>
      </c>
    </row>
    <row r="1096" spans="1:1" x14ac:dyDescent="0.25">
      <c r="A1096" t="s">
        <v>695</v>
      </c>
    </row>
    <row r="1097" spans="1:1" hidden="1" x14ac:dyDescent="0.25">
      <c r="A1097" t="s">
        <v>696</v>
      </c>
    </row>
    <row r="1098" spans="1:1" hidden="1" x14ac:dyDescent="0.25">
      <c r="A1098" t="s">
        <v>692</v>
      </c>
    </row>
    <row r="1099" spans="1:1" x14ac:dyDescent="0.25">
      <c r="A1099" t="s">
        <v>697</v>
      </c>
    </row>
    <row r="1100" spans="1:1" hidden="1" x14ac:dyDescent="0.25">
      <c r="A1100" t="s">
        <v>696</v>
      </c>
    </row>
    <row r="1101" spans="1:1" hidden="1" x14ac:dyDescent="0.25">
      <c r="A1101" t="s">
        <v>692</v>
      </c>
    </row>
    <row r="1102" spans="1:1" x14ac:dyDescent="0.25">
      <c r="A1102" t="s">
        <v>698</v>
      </c>
    </row>
    <row r="1103" spans="1:1" hidden="1" x14ac:dyDescent="0.25">
      <c r="A1103" t="s">
        <v>696</v>
      </c>
    </row>
    <row r="1104" spans="1:1" hidden="1" x14ac:dyDescent="0.25">
      <c r="A1104" t="s">
        <v>692</v>
      </c>
    </row>
    <row r="1105" spans="1:1" x14ac:dyDescent="0.25">
      <c r="A1105" t="s">
        <v>699</v>
      </c>
    </row>
    <row r="1106" spans="1:1" hidden="1" x14ac:dyDescent="0.25">
      <c r="A1106" t="s">
        <v>700</v>
      </c>
    </row>
    <row r="1107" spans="1:1" hidden="1" x14ac:dyDescent="0.25">
      <c r="A1107" t="s">
        <v>692</v>
      </c>
    </row>
    <row r="1108" spans="1:1" x14ac:dyDescent="0.25">
      <c r="A1108" t="s">
        <v>701</v>
      </c>
    </row>
    <row r="1109" spans="1:1" hidden="1" x14ac:dyDescent="0.25">
      <c r="A1109" t="s">
        <v>702</v>
      </c>
    </row>
    <row r="1110" spans="1:1" hidden="1" x14ac:dyDescent="0.25">
      <c r="A1110" t="s">
        <v>692</v>
      </c>
    </row>
    <row r="1111" spans="1:1" x14ac:dyDescent="0.25">
      <c r="A1111" t="s">
        <v>703</v>
      </c>
    </row>
    <row r="1112" spans="1:1" hidden="1" x14ac:dyDescent="0.25">
      <c r="A1112" t="s">
        <v>704</v>
      </c>
    </row>
    <row r="1113" spans="1:1" hidden="1" x14ac:dyDescent="0.25">
      <c r="A1113" t="s">
        <v>705</v>
      </c>
    </row>
    <row r="1114" spans="1:1" x14ac:dyDescent="0.25">
      <c r="A1114" t="s">
        <v>706</v>
      </c>
    </row>
    <row r="1115" spans="1:1" hidden="1" x14ac:dyDescent="0.25">
      <c r="A1115" t="s">
        <v>707</v>
      </c>
    </row>
    <row r="1116" spans="1:1" hidden="1" x14ac:dyDescent="0.25">
      <c r="A1116" t="s">
        <v>708</v>
      </c>
    </row>
    <row r="1117" spans="1:1" x14ac:dyDescent="0.25">
      <c r="A1117" t="s">
        <v>709</v>
      </c>
    </row>
    <row r="1118" spans="1:1" hidden="1" x14ac:dyDescent="0.25">
      <c r="A1118" t="s">
        <v>710</v>
      </c>
    </row>
    <row r="1119" spans="1:1" hidden="1" x14ac:dyDescent="0.25">
      <c r="A1119" t="s">
        <v>708</v>
      </c>
    </row>
    <row r="1120" spans="1:1" x14ac:dyDescent="0.25">
      <c r="A1120" t="s">
        <v>711</v>
      </c>
    </row>
    <row r="1121" spans="1:1" hidden="1" x14ac:dyDescent="0.25">
      <c r="A1121" t="s">
        <v>707</v>
      </c>
    </row>
    <row r="1122" spans="1:1" hidden="1" x14ac:dyDescent="0.25">
      <c r="A1122" t="s">
        <v>712</v>
      </c>
    </row>
    <row r="1123" spans="1:1" x14ac:dyDescent="0.25">
      <c r="A1123" t="s">
        <v>713</v>
      </c>
    </row>
    <row r="1124" spans="1:1" hidden="1" x14ac:dyDescent="0.25">
      <c r="A1124" t="s">
        <v>714</v>
      </c>
    </row>
    <row r="1125" spans="1:1" hidden="1" x14ac:dyDescent="0.25">
      <c r="A1125" t="s">
        <v>715</v>
      </c>
    </row>
    <row r="1126" spans="1:1" x14ac:dyDescent="0.25">
      <c r="A1126" t="s">
        <v>716</v>
      </c>
    </row>
    <row r="1127" spans="1:1" hidden="1" x14ac:dyDescent="0.25">
      <c r="A1127" t="s">
        <v>714</v>
      </c>
    </row>
    <row r="1128" spans="1:1" hidden="1" x14ac:dyDescent="0.25">
      <c r="A1128" t="s">
        <v>708</v>
      </c>
    </row>
    <row r="1129" spans="1:1" x14ac:dyDescent="0.25">
      <c r="A1129" t="s">
        <v>717</v>
      </c>
    </row>
    <row r="1130" spans="1:1" hidden="1" x14ac:dyDescent="0.25">
      <c r="A1130" t="s">
        <v>714</v>
      </c>
    </row>
    <row r="1131" spans="1:1" hidden="1" x14ac:dyDescent="0.25">
      <c r="A1131" t="s">
        <v>708</v>
      </c>
    </row>
    <row r="1132" spans="1:1" x14ac:dyDescent="0.25">
      <c r="A1132" t="s">
        <v>718</v>
      </c>
    </row>
    <row r="1133" spans="1:1" hidden="1" x14ac:dyDescent="0.25">
      <c r="A1133" t="s">
        <v>714</v>
      </c>
    </row>
    <row r="1134" spans="1:1" hidden="1" x14ac:dyDescent="0.25">
      <c r="A1134" t="s">
        <v>708</v>
      </c>
    </row>
    <row r="1135" spans="1:1" x14ac:dyDescent="0.25">
      <c r="A1135" t="s">
        <v>719</v>
      </c>
    </row>
    <row r="1136" spans="1:1" hidden="1" x14ac:dyDescent="0.25">
      <c r="A1136" t="s">
        <v>714</v>
      </c>
    </row>
    <row r="1137" spans="1:1" hidden="1" x14ac:dyDescent="0.25">
      <c r="A1137" t="s">
        <v>708</v>
      </c>
    </row>
    <row r="1138" spans="1:1" x14ac:dyDescent="0.25">
      <c r="A1138" t="s">
        <v>720</v>
      </c>
    </row>
    <row r="1139" spans="1:1" hidden="1" x14ac:dyDescent="0.25">
      <c r="A1139" t="s">
        <v>714</v>
      </c>
    </row>
    <row r="1140" spans="1:1" hidden="1" x14ac:dyDescent="0.25">
      <c r="A1140" t="s">
        <v>708</v>
      </c>
    </row>
    <row r="1141" spans="1:1" x14ac:dyDescent="0.25">
      <c r="A1141" t="s">
        <v>721</v>
      </c>
    </row>
    <row r="1142" spans="1:1" hidden="1" x14ac:dyDescent="0.25">
      <c r="A1142" t="s">
        <v>722</v>
      </c>
    </row>
    <row r="1143" spans="1:1" hidden="1" x14ac:dyDescent="0.25">
      <c r="A1143" t="s">
        <v>712</v>
      </c>
    </row>
    <row r="1144" spans="1:1" x14ac:dyDescent="0.25">
      <c r="A1144" t="s">
        <v>723</v>
      </c>
    </row>
    <row r="1145" spans="1:1" hidden="1" x14ac:dyDescent="0.25">
      <c r="A1145" t="s">
        <v>724</v>
      </c>
    </row>
    <row r="1146" spans="1:1" hidden="1" x14ac:dyDescent="0.25">
      <c r="A1146" t="s">
        <v>708</v>
      </c>
    </row>
    <row r="1147" spans="1:1" x14ac:dyDescent="0.25">
      <c r="A1147" t="s">
        <v>725</v>
      </c>
    </row>
    <row r="1148" spans="1:1" hidden="1" x14ac:dyDescent="0.25">
      <c r="A1148" t="s">
        <v>726</v>
      </c>
    </row>
    <row r="1149" spans="1:1" hidden="1" x14ac:dyDescent="0.25">
      <c r="A1149" t="s">
        <v>708</v>
      </c>
    </row>
    <row r="1150" spans="1:1" x14ac:dyDescent="0.25">
      <c r="A1150" t="s">
        <v>727</v>
      </c>
    </row>
    <row r="1151" spans="1:1" hidden="1" x14ac:dyDescent="0.25">
      <c r="A1151" t="s">
        <v>728</v>
      </c>
    </row>
    <row r="1152" spans="1:1" hidden="1" x14ac:dyDescent="0.25">
      <c r="A1152" t="s">
        <v>729</v>
      </c>
    </row>
    <row r="1153" spans="1:1" x14ac:dyDescent="0.25">
      <c r="A1153" t="s">
        <v>730</v>
      </c>
    </row>
    <row r="1154" spans="1:1" hidden="1" x14ac:dyDescent="0.25">
      <c r="A1154" t="s">
        <v>731</v>
      </c>
    </row>
    <row r="1155" spans="1:1" hidden="1" x14ac:dyDescent="0.25">
      <c r="A1155" t="s">
        <v>732</v>
      </c>
    </row>
    <row r="1156" spans="1:1" x14ac:dyDescent="0.25">
      <c r="A1156" t="s">
        <v>733</v>
      </c>
    </row>
    <row r="1157" spans="1:1" hidden="1" x14ac:dyDescent="0.25">
      <c r="A1157" t="s">
        <v>731</v>
      </c>
    </row>
    <row r="1158" spans="1:1" hidden="1" x14ac:dyDescent="0.25">
      <c r="A1158" t="s">
        <v>732</v>
      </c>
    </row>
    <row r="1159" spans="1:1" x14ac:dyDescent="0.25">
      <c r="A1159" t="s">
        <v>734</v>
      </c>
    </row>
    <row r="1160" spans="1:1" hidden="1" x14ac:dyDescent="0.25">
      <c r="A1160" t="s">
        <v>731</v>
      </c>
    </row>
    <row r="1161" spans="1:1" hidden="1" x14ac:dyDescent="0.25">
      <c r="A1161" t="s">
        <v>732</v>
      </c>
    </row>
    <row r="1162" spans="1:1" x14ac:dyDescent="0.25">
      <c r="A1162" t="s">
        <v>735</v>
      </c>
    </row>
    <row r="1163" spans="1:1" hidden="1" x14ac:dyDescent="0.25">
      <c r="A1163" t="s">
        <v>731</v>
      </c>
    </row>
    <row r="1164" spans="1:1" hidden="1" x14ac:dyDescent="0.25">
      <c r="A1164" t="s">
        <v>732</v>
      </c>
    </row>
    <row r="1165" spans="1:1" x14ac:dyDescent="0.25">
      <c r="A1165" t="s">
        <v>736</v>
      </c>
    </row>
    <row r="1166" spans="1:1" hidden="1" x14ac:dyDescent="0.25">
      <c r="A1166" t="s">
        <v>731</v>
      </c>
    </row>
    <row r="1167" spans="1:1" hidden="1" x14ac:dyDescent="0.25">
      <c r="A1167" t="s">
        <v>732</v>
      </c>
    </row>
    <row r="1168" spans="1:1" x14ac:dyDescent="0.25">
      <c r="A1168" t="s">
        <v>737</v>
      </c>
    </row>
    <row r="1169" spans="1:1" hidden="1" x14ac:dyDescent="0.25">
      <c r="A1169" t="s">
        <v>738</v>
      </c>
    </row>
    <row r="1170" spans="1:1" hidden="1" x14ac:dyDescent="0.25">
      <c r="A1170" t="s">
        <v>732</v>
      </c>
    </row>
    <row r="1171" spans="1:1" x14ac:dyDescent="0.25">
      <c r="A1171" t="s">
        <v>739</v>
      </c>
    </row>
    <row r="1172" spans="1:1" hidden="1" x14ac:dyDescent="0.25">
      <c r="A1172" t="s">
        <v>740</v>
      </c>
    </row>
    <row r="1173" spans="1:1" hidden="1" x14ac:dyDescent="0.25">
      <c r="A1173" t="s">
        <v>741</v>
      </c>
    </row>
    <row r="1174" spans="1:1" x14ac:dyDescent="0.25">
      <c r="A1174" t="s">
        <v>742</v>
      </c>
    </row>
    <row r="1175" spans="1:1" hidden="1" x14ac:dyDescent="0.25">
      <c r="A1175" t="s">
        <v>743</v>
      </c>
    </row>
    <row r="1176" spans="1:1" hidden="1" x14ac:dyDescent="0.25">
      <c r="A1176" t="s">
        <v>732</v>
      </c>
    </row>
    <row r="1177" spans="1:1" x14ac:dyDescent="0.25">
      <c r="A1177" t="s">
        <v>744</v>
      </c>
    </row>
    <row r="1178" spans="1:1" hidden="1" x14ac:dyDescent="0.25">
      <c r="A1178" t="s">
        <v>745</v>
      </c>
    </row>
    <row r="1179" spans="1:1" hidden="1" x14ac:dyDescent="0.25">
      <c r="A1179" t="s">
        <v>746</v>
      </c>
    </row>
    <row r="1180" spans="1:1" x14ac:dyDescent="0.25">
      <c r="A1180" t="s">
        <v>747</v>
      </c>
    </row>
    <row r="1181" spans="1:1" hidden="1" x14ac:dyDescent="0.25">
      <c r="A1181" t="s">
        <v>748</v>
      </c>
    </row>
    <row r="1182" spans="1:1" hidden="1" x14ac:dyDescent="0.25">
      <c r="A1182" t="s">
        <v>749</v>
      </c>
    </row>
    <row r="1183" spans="1:1" x14ac:dyDescent="0.25">
      <c r="A1183" t="s">
        <v>750</v>
      </c>
    </row>
    <row r="1184" spans="1:1" hidden="1" x14ac:dyDescent="0.25">
      <c r="A1184" t="s">
        <v>751</v>
      </c>
    </row>
    <row r="1185" spans="1:1" hidden="1" x14ac:dyDescent="0.25">
      <c r="A1185" t="s">
        <v>732</v>
      </c>
    </row>
    <row r="1186" spans="1:1" x14ac:dyDescent="0.25">
      <c r="A1186" t="s">
        <v>752</v>
      </c>
    </row>
    <row r="1187" spans="1:1" hidden="1" x14ac:dyDescent="0.25">
      <c r="A1187" t="s">
        <v>751</v>
      </c>
    </row>
    <row r="1188" spans="1:1" hidden="1" x14ac:dyDescent="0.25">
      <c r="A1188" t="s">
        <v>732</v>
      </c>
    </row>
    <row r="1189" spans="1:1" x14ac:dyDescent="0.25">
      <c r="A1189" t="s">
        <v>753</v>
      </c>
    </row>
    <row r="1190" spans="1:1" hidden="1" x14ac:dyDescent="0.25">
      <c r="A1190" t="s">
        <v>751</v>
      </c>
    </row>
    <row r="1191" spans="1:1" hidden="1" x14ac:dyDescent="0.25">
      <c r="A1191" t="s">
        <v>732</v>
      </c>
    </row>
    <row r="1192" spans="1:1" x14ac:dyDescent="0.25">
      <c r="A1192" t="s">
        <v>754</v>
      </c>
    </row>
    <row r="1193" spans="1:1" hidden="1" x14ac:dyDescent="0.25">
      <c r="A1193" t="s">
        <v>751</v>
      </c>
    </row>
    <row r="1194" spans="1:1" hidden="1" x14ac:dyDescent="0.25">
      <c r="A1194" t="s">
        <v>732</v>
      </c>
    </row>
    <row r="1195" spans="1:1" x14ac:dyDescent="0.25">
      <c r="A1195" t="s">
        <v>755</v>
      </c>
    </row>
    <row r="1196" spans="1:1" hidden="1" x14ac:dyDescent="0.25">
      <c r="A1196" t="s">
        <v>751</v>
      </c>
    </row>
    <row r="1197" spans="1:1" hidden="1" x14ac:dyDescent="0.25">
      <c r="A1197" t="s">
        <v>732</v>
      </c>
    </row>
    <row r="1198" spans="1:1" x14ac:dyDescent="0.25">
      <c r="A1198" t="s">
        <v>756</v>
      </c>
    </row>
    <row r="1199" spans="1:1" hidden="1" x14ac:dyDescent="0.25">
      <c r="A1199" t="s">
        <v>751</v>
      </c>
    </row>
    <row r="1200" spans="1:1" hidden="1" x14ac:dyDescent="0.25">
      <c r="A1200" t="s">
        <v>732</v>
      </c>
    </row>
    <row r="1201" spans="1:1" x14ac:dyDescent="0.25">
      <c r="A1201" t="s">
        <v>757</v>
      </c>
    </row>
    <row r="1202" spans="1:1" hidden="1" x14ac:dyDescent="0.25">
      <c r="A1202" t="s">
        <v>758</v>
      </c>
    </row>
    <row r="1203" spans="1:1" hidden="1" x14ac:dyDescent="0.25">
      <c r="A1203" t="s">
        <v>759</v>
      </c>
    </row>
    <row r="1204" spans="1:1" x14ac:dyDescent="0.25">
      <c r="A1204" t="s">
        <v>760</v>
      </c>
    </row>
    <row r="1205" spans="1:1" hidden="1" x14ac:dyDescent="0.25">
      <c r="A1205" t="s">
        <v>761</v>
      </c>
    </row>
    <row r="1206" spans="1:1" hidden="1" x14ac:dyDescent="0.25">
      <c r="A1206" t="s">
        <v>732</v>
      </c>
    </row>
    <row r="1207" spans="1:1" x14ac:dyDescent="0.25">
      <c r="A1207" t="s">
        <v>762</v>
      </c>
    </row>
    <row r="1208" spans="1:1" hidden="1" x14ac:dyDescent="0.25">
      <c r="A1208" t="s">
        <v>751</v>
      </c>
    </row>
    <row r="1209" spans="1:1" hidden="1" x14ac:dyDescent="0.25">
      <c r="A1209" t="s">
        <v>763</v>
      </c>
    </row>
    <row r="1210" spans="1:1" x14ac:dyDescent="0.25">
      <c r="A1210" t="s">
        <v>764</v>
      </c>
    </row>
    <row r="1211" spans="1:1" hidden="1" x14ac:dyDescent="0.25">
      <c r="A1211" t="s">
        <v>765</v>
      </c>
    </row>
    <row r="1212" spans="1:1" hidden="1" x14ac:dyDescent="0.25">
      <c r="A1212" t="s">
        <v>766</v>
      </c>
    </row>
    <row r="1213" spans="1:1" x14ac:dyDescent="0.25">
      <c r="A1213" t="s">
        <v>767</v>
      </c>
    </row>
    <row r="1214" spans="1:1" hidden="1" x14ac:dyDescent="0.25">
      <c r="A1214" t="s">
        <v>768</v>
      </c>
    </row>
    <row r="1215" spans="1:1" hidden="1" x14ac:dyDescent="0.25">
      <c r="A1215" t="s">
        <v>741</v>
      </c>
    </row>
    <row r="1216" spans="1:1" x14ac:dyDescent="0.25">
      <c r="A1216" t="s">
        <v>769</v>
      </c>
    </row>
    <row r="1217" spans="1:1" hidden="1" x14ac:dyDescent="0.25">
      <c r="A1217" t="s">
        <v>770</v>
      </c>
    </row>
    <row r="1218" spans="1:1" hidden="1" x14ac:dyDescent="0.25">
      <c r="A1218" t="s">
        <v>771</v>
      </c>
    </row>
    <row r="1219" spans="1:1" x14ac:dyDescent="0.25">
      <c r="A1219" t="s">
        <v>772</v>
      </c>
    </row>
    <row r="1220" spans="1:1" hidden="1" x14ac:dyDescent="0.25">
      <c r="A1220" t="s">
        <v>770</v>
      </c>
    </row>
    <row r="1221" spans="1:1" hidden="1" x14ac:dyDescent="0.25">
      <c r="A1221" t="s">
        <v>771</v>
      </c>
    </row>
    <row r="1222" spans="1:1" x14ac:dyDescent="0.25">
      <c r="A1222" t="s">
        <v>773</v>
      </c>
    </row>
    <row r="1223" spans="1:1" hidden="1" x14ac:dyDescent="0.25">
      <c r="A1223" t="s">
        <v>774</v>
      </c>
    </row>
    <row r="1224" spans="1:1" hidden="1" x14ac:dyDescent="0.25">
      <c r="A1224" t="s">
        <v>771</v>
      </c>
    </row>
    <row r="1225" spans="1:1" x14ac:dyDescent="0.25">
      <c r="A1225" t="s">
        <v>775</v>
      </c>
    </row>
    <row r="1226" spans="1:1" hidden="1" x14ac:dyDescent="0.25">
      <c r="A1226" t="s">
        <v>776</v>
      </c>
    </row>
    <row r="1227" spans="1:1" hidden="1" x14ac:dyDescent="0.25">
      <c r="A1227" t="s">
        <v>771</v>
      </c>
    </row>
    <row r="1228" spans="1:1" x14ac:dyDescent="0.25">
      <c r="A1228" t="s">
        <v>777</v>
      </c>
    </row>
    <row r="1229" spans="1:1" hidden="1" x14ac:dyDescent="0.25">
      <c r="A1229" t="s">
        <v>778</v>
      </c>
    </row>
    <row r="1230" spans="1:1" hidden="1" x14ac:dyDescent="0.25">
      <c r="A1230" t="s">
        <v>779</v>
      </c>
    </row>
    <row r="1231" spans="1:1" x14ac:dyDescent="0.25">
      <c r="A1231" t="s">
        <v>780</v>
      </c>
    </row>
    <row r="1232" spans="1:1" hidden="1" x14ac:dyDescent="0.25">
      <c r="A1232" t="s">
        <v>781</v>
      </c>
    </row>
    <row r="1233" spans="1:1" hidden="1" x14ac:dyDescent="0.25">
      <c r="A1233" t="s">
        <v>782</v>
      </c>
    </row>
    <row r="1234" spans="1:1" x14ac:dyDescent="0.25">
      <c r="A1234" t="s">
        <v>783</v>
      </c>
    </row>
    <row r="1235" spans="1:1" hidden="1" x14ac:dyDescent="0.25">
      <c r="A1235" t="s">
        <v>781</v>
      </c>
    </row>
    <row r="1236" spans="1:1" hidden="1" x14ac:dyDescent="0.25">
      <c r="A1236" t="s">
        <v>782</v>
      </c>
    </row>
    <row r="1237" spans="1:1" x14ac:dyDescent="0.25">
      <c r="A1237" t="s">
        <v>784</v>
      </c>
    </row>
    <row r="1238" spans="1:1" hidden="1" x14ac:dyDescent="0.25">
      <c r="A1238" t="s">
        <v>781</v>
      </c>
    </row>
    <row r="1239" spans="1:1" hidden="1" x14ac:dyDescent="0.25">
      <c r="A1239" t="s">
        <v>782</v>
      </c>
    </row>
    <row r="1240" spans="1:1" x14ac:dyDescent="0.25">
      <c r="A1240" t="s">
        <v>785</v>
      </c>
    </row>
    <row r="1241" spans="1:1" hidden="1" x14ac:dyDescent="0.25">
      <c r="A1241" t="s">
        <v>781</v>
      </c>
    </row>
    <row r="1242" spans="1:1" hidden="1" x14ac:dyDescent="0.25">
      <c r="A1242" t="s">
        <v>782</v>
      </c>
    </row>
    <row r="1243" spans="1:1" x14ac:dyDescent="0.25">
      <c r="A1243" t="s">
        <v>786</v>
      </c>
    </row>
    <row r="1244" spans="1:1" hidden="1" x14ac:dyDescent="0.25">
      <c r="A1244" t="s">
        <v>781</v>
      </c>
    </row>
    <row r="1245" spans="1:1" hidden="1" x14ac:dyDescent="0.25">
      <c r="A1245" t="s">
        <v>782</v>
      </c>
    </row>
    <row r="1246" spans="1:1" x14ac:dyDescent="0.25">
      <c r="A1246" t="s">
        <v>787</v>
      </c>
    </row>
    <row r="1247" spans="1:1" hidden="1" x14ac:dyDescent="0.25">
      <c r="A1247" t="s">
        <v>781</v>
      </c>
    </row>
    <row r="1248" spans="1:1" hidden="1" x14ac:dyDescent="0.25">
      <c r="A1248" t="s">
        <v>782</v>
      </c>
    </row>
    <row r="1249" spans="1:1" x14ac:dyDescent="0.25">
      <c r="A1249" t="s">
        <v>788</v>
      </c>
    </row>
    <row r="1250" spans="1:1" hidden="1" x14ac:dyDescent="0.25">
      <c r="A1250" t="s">
        <v>781</v>
      </c>
    </row>
    <row r="1251" spans="1:1" hidden="1" x14ac:dyDescent="0.25">
      <c r="A1251" t="s">
        <v>782</v>
      </c>
    </row>
    <row r="1252" spans="1:1" x14ac:dyDescent="0.25">
      <c r="A1252" t="s">
        <v>789</v>
      </c>
    </row>
    <row r="1253" spans="1:1" hidden="1" x14ac:dyDescent="0.25">
      <c r="A1253" t="s">
        <v>781</v>
      </c>
    </row>
    <row r="1254" spans="1:1" hidden="1" x14ac:dyDescent="0.25">
      <c r="A1254" t="s">
        <v>782</v>
      </c>
    </row>
    <row r="1255" spans="1:1" x14ac:dyDescent="0.25">
      <c r="A1255" t="s">
        <v>790</v>
      </c>
    </row>
    <row r="1256" spans="1:1" hidden="1" x14ac:dyDescent="0.25">
      <c r="A1256" t="s">
        <v>791</v>
      </c>
    </row>
    <row r="1257" spans="1:1" hidden="1" x14ac:dyDescent="0.25">
      <c r="A1257" t="s">
        <v>782</v>
      </c>
    </row>
  </sheetData>
  <autoFilter ref="A1:A1257" xr:uid="{00000000-0009-0000-0000-000000000000}">
    <filterColumn colId="0">
      <customFilters>
        <customFilter val="&gt;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20"/>
  <sheetViews>
    <sheetView tabSelected="1" topLeftCell="P1" workbookViewId="0">
      <selection activeCell="AG420" sqref="X1:AG420"/>
    </sheetView>
  </sheetViews>
  <sheetFormatPr defaultRowHeight="15" x14ac:dyDescent="0.25"/>
  <cols>
    <col min="1" max="1" width="53" customWidth="1"/>
    <col min="2" max="2" width="26.5703125" customWidth="1"/>
    <col min="6" max="6" width="22.28515625" customWidth="1"/>
    <col min="8" max="8" width="3.5703125" customWidth="1"/>
    <col min="9" max="9" width="10.42578125" customWidth="1"/>
    <col min="15" max="15" width="25.28515625" customWidth="1"/>
    <col min="19" max="19" width="15.7109375" customWidth="1"/>
    <col min="20" max="20" width="13.5703125" customWidth="1"/>
    <col min="21" max="21" width="12.28515625" customWidth="1"/>
    <col min="27" max="27" width="12.28515625" customWidth="1"/>
    <col min="31" max="31" width="16.42578125" customWidth="1"/>
    <col min="32" max="32" width="17.85546875" customWidth="1"/>
    <col min="33" max="33" width="18.140625" customWidth="1"/>
  </cols>
  <sheetData>
    <row r="1" spans="1:33" x14ac:dyDescent="0.25">
      <c r="C1" t="s">
        <v>1236</v>
      </c>
      <c r="L1" t="s">
        <v>1232</v>
      </c>
      <c r="R1" t="s">
        <v>1233</v>
      </c>
      <c r="X1" t="s">
        <v>1234</v>
      </c>
      <c r="AD1" t="s">
        <v>1235</v>
      </c>
    </row>
    <row r="2" spans="1:33" x14ac:dyDescent="0.25">
      <c r="A2" t="s">
        <v>0</v>
      </c>
      <c r="B2" t="str">
        <f>RIGHT(A2, LEN(A2)-8-FIND("Sc:",A2))</f>
        <v>chr6:28763741-28763812 (-)</v>
      </c>
      <c r="C2" t="str">
        <f>LEFT(B2, FIND(":",B2)-1)</f>
        <v>chr6</v>
      </c>
      <c r="D2" t="str">
        <f>MID(B2, FIND(C2,B2)+LEN(C2)+1,FIND("-",B2)-FIND(C2,B2)-LEN(C2)-1)</f>
        <v>28763741</v>
      </c>
      <c r="E2" t="str">
        <f>MID(B2, FIND(D2,B2)+LEN(D2)+1,FIND("(",B2)-FIND(D2,B2)-LEN(D2)-2)</f>
        <v>28763812</v>
      </c>
      <c r="F2" t="str">
        <f>MID(A2, FIND("tRNA",A2),FIND("(",A2)-FIND("tRNA",A2)-1)</f>
        <v>tRNA-Ala-AGC-1-1</v>
      </c>
      <c r="G2" t="str">
        <f>MID(A2, FIND("Sc: ",A2)+4,4)</f>
        <v>84.9</v>
      </c>
      <c r="H2" t="str">
        <f>MID(B2,FIND(E2,B2)+LEN(E2)+2,1)</f>
        <v>-</v>
      </c>
      <c r="I2" t="str">
        <f>IF(H2="+", D2-500,D2)</f>
        <v>28763741</v>
      </c>
      <c r="J2">
        <f>IF(H2="+", E2,E2+500)</f>
        <v>28764312</v>
      </c>
      <c r="L2" t="str">
        <f>C2</f>
        <v>chr6</v>
      </c>
      <c r="M2" t="str">
        <f>I2</f>
        <v>28763741</v>
      </c>
      <c r="N2">
        <f>J2</f>
        <v>28764312</v>
      </c>
      <c r="O2" t="str">
        <f>F2</f>
        <v>tRNA-Ala-AGC-1-1</v>
      </c>
      <c r="P2" t="str">
        <f>G2</f>
        <v>84.9</v>
      </c>
      <c r="Q2" s="1"/>
      <c r="R2" s="2" t="s">
        <v>792</v>
      </c>
      <c r="S2" s="2" t="str">
        <f>IF(H2="-",E2,D2-500)</f>
        <v>28763812</v>
      </c>
      <c r="T2" s="2">
        <f>IF(H2="-",E2+500,D2)</f>
        <v>28764312</v>
      </c>
      <c r="U2" t="s">
        <v>813</v>
      </c>
      <c r="X2" s="2" t="s">
        <v>792</v>
      </c>
      <c r="Y2">
        <f>IF(H2="-",E2+60,D2-560)</f>
        <v>28763872</v>
      </c>
      <c r="Z2">
        <f>IF(H2="-",E2+560,D2-60)</f>
        <v>28764372</v>
      </c>
      <c r="AA2" t="s">
        <v>813</v>
      </c>
      <c r="AD2" t="s">
        <v>792</v>
      </c>
      <c r="AE2" s="2" t="str">
        <f>IF(H2="-",D2, D2-60)</f>
        <v>28763741</v>
      </c>
      <c r="AF2" s="2">
        <f>IF(H2="-",E2 + 60, E2)</f>
        <v>28763872</v>
      </c>
      <c r="AG2" t="s">
        <v>813</v>
      </c>
    </row>
    <row r="3" spans="1:33" x14ac:dyDescent="0.25">
      <c r="A3" t="s">
        <v>3</v>
      </c>
      <c r="B3" t="str">
        <f t="shared" ref="B3:B66" si="0">RIGHT(A3, LEN(A3)-8-FIND("Sc:",A3))</f>
        <v>chr6:26687485-26687557 (+)</v>
      </c>
      <c r="C3" t="str">
        <f t="shared" ref="C3:C66" si="1">LEFT(B3, FIND(":",B3)-1)</f>
        <v>chr6</v>
      </c>
      <c r="D3" t="str">
        <f t="shared" ref="D3:D66" si="2">MID(B3, FIND(C3,B3)+LEN(C3)+1,FIND("-",B3)-FIND(C3,B3)-LEN(C3)-1)</f>
        <v>26687485</v>
      </c>
      <c r="E3" t="str">
        <f t="shared" ref="E3:E66" si="3">MID(B3, FIND(D3,B3)+LEN(D3)+1,FIND("(",B3)-FIND(D3,B3)-LEN(D3)-2)</f>
        <v>26687557</v>
      </c>
      <c r="F3" t="str">
        <f t="shared" ref="F3:F66" si="4">MID(A3, FIND("tRNA",A3),FIND("(",A3)-FIND("tRNA",A3)-1)</f>
        <v>tRNA-Ala-AGC-10-1</v>
      </c>
      <c r="G3" t="str">
        <f t="shared" ref="G3:G66" si="5">MID(A3, FIND("Sc: ",A3)+4,4)</f>
        <v>60.1</v>
      </c>
      <c r="H3" t="str">
        <f t="shared" ref="H3:H66" si="6">MID(B3,FIND(E3,B3)+LEN(E3)+2,1)</f>
        <v>+</v>
      </c>
      <c r="I3">
        <f t="shared" ref="I3:I66" si="7">IF(H3="+", D3-500,D3)</f>
        <v>26686985</v>
      </c>
      <c r="J3" t="str">
        <f t="shared" ref="J3:J66" si="8">IF(H3="+", E3,E3+500)</f>
        <v>26687557</v>
      </c>
      <c r="L3" t="str">
        <f t="shared" ref="L3:L66" si="9">C3</f>
        <v>chr6</v>
      </c>
      <c r="M3">
        <f t="shared" ref="M3:M66" si="10">I3</f>
        <v>26686985</v>
      </c>
      <c r="N3" t="str">
        <f t="shared" ref="N3:N66" si="11">J3</f>
        <v>26687557</v>
      </c>
      <c r="O3" t="str">
        <f t="shared" ref="O3:O66" si="12">F3</f>
        <v>tRNA-Ala-AGC-10-1</v>
      </c>
      <c r="P3" t="str">
        <f t="shared" ref="P3:P66" si="13">G3</f>
        <v>60.1</v>
      </c>
      <c r="Q3" s="1"/>
      <c r="R3" s="2" t="s">
        <v>792</v>
      </c>
      <c r="S3" s="2">
        <f t="shared" ref="S3:S65" si="14">IF(H3="-",E3,D3-500)</f>
        <v>26686985</v>
      </c>
      <c r="T3" s="2" t="str">
        <f t="shared" ref="T3:T65" si="15">IF(H3="-",E3+500,D3)</f>
        <v>26687485</v>
      </c>
      <c r="U3" t="s">
        <v>814</v>
      </c>
      <c r="X3" s="2" t="s">
        <v>792</v>
      </c>
      <c r="Y3">
        <f t="shared" ref="Y3:Y66" si="16">IF(H3="-",E3+60,D3-560)</f>
        <v>26686925</v>
      </c>
      <c r="Z3">
        <f t="shared" ref="Z3:Z66" si="17">IF(H3="-",E3+560,D3-60)</f>
        <v>26687425</v>
      </c>
      <c r="AA3" t="s">
        <v>814</v>
      </c>
      <c r="AD3" t="s">
        <v>792</v>
      </c>
      <c r="AE3" s="2">
        <f t="shared" ref="AE3:AE66" si="18">IF(H3="-",D3, D3-60)</f>
        <v>26687425</v>
      </c>
      <c r="AF3" s="2" t="str">
        <f t="shared" ref="AF3:AF66" si="19">IF(H3="-",E3 + 60, E3)</f>
        <v>26687557</v>
      </c>
      <c r="AG3" t="s">
        <v>814</v>
      </c>
    </row>
    <row r="4" spans="1:33" x14ac:dyDescent="0.25">
      <c r="A4" t="s">
        <v>6</v>
      </c>
      <c r="B4" t="str">
        <f t="shared" si="0"/>
        <v>chr6:26572092-26572164 (-)</v>
      </c>
      <c r="C4" t="str">
        <f t="shared" si="1"/>
        <v>chr6</v>
      </c>
      <c r="D4" t="str">
        <f t="shared" si="2"/>
        <v>26572092</v>
      </c>
      <c r="E4" t="str">
        <f t="shared" si="3"/>
        <v>26572164</v>
      </c>
      <c r="F4" t="str">
        <f t="shared" si="4"/>
        <v>tRNA-Ala-AGC-11-1</v>
      </c>
      <c r="G4" t="str">
        <f t="shared" si="5"/>
        <v>58.9</v>
      </c>
      <c r="H4" t="str">
        <f t="shared" si="6"/>
        <v>-</v>
      </c>
      <c r="I4" t="str">
        <f t="shared" si="7"/>
        <v>26572092</v>
      </c>
      <c r="J4">
        <f t="shared" si="8"/>
        <v>26572664</v>
      </c>
      <c r="L4" t="str">
        <f t="shared" si="9"/>
        <v>chr6</v>
      </c>
      <c r="M4" t="str">
        <f t="shared" si="10"/>
        <v>26572092</v>
      </c>
      <c r="N4">
        <f t="shared" si="11"/>
        <v>26572664</v>
      </c>
      <c r="O4" t="str">
        <f t="shared" si="12"/>
        <v>tRNA-Ala-AGC-11-1</v>
      </c>
      <c r="P4" t="str">
        <f t="shared" si="13"/>
        <v>58.9</v>
      </c>
      <c r="Q4" s="1"/>
      <c r="R4" s="2" t="s">
        <v>792</v>
      </c>
      <c r="S4" s="2" t="str">
        <f t="shared" si="14"/>
        <v>26572164</v>
      </c>
      <c r="T4" s="2">
        <f t="shared" si="15"/>
        <v>26572664</v>
      </c>
      <c r="U4" t="s">
        <v>815</v>
      </c>
      <c r="X4" s="2" t="s">
        <v>792</v>
      </c>
      <c r="Y4">
        <f t="shared" si="16"/>
        <v>26572224</v>
      </c>
      <c r="Z4">
        <f t="shared" si="17"/>
        <v>26572724</v>
      </c>
      <c r="AA4" t="s">
        <v>815</v>
      </c>
      <c r="AD4" t="s">
        <v>792</v>
      </c>
      <c r="AE4" s="2" t="str">
        <f t="shared" si="18"/>
        <v>26572092</v>
      </c>
      <c r="AF4" s="2">
        <f t="shared" si="19"/>
        <v>26572224</v>
      </c>
      <c r="AG4" t="s">
        <v>815</v>
      </c>
    </row>
    <row r="5" spans="1:33" x14ac:dyDescent="0.25">
      <c r="A5" t="s">
        <v>9</v>
      </c>
      <c r="B5" t="str">
        <f t="shared" si="0"/>
        <v>chr6:26682715-26682787 (+)</v>
      </c>
      <c r="C5" t="str">
        <f t="shared" si="1"/>
        <v>chr6</v>
      </c>
      <c r="D5" t="str">
        <f t="shared" si="2"/>
        <v>26682715</v>
      </c>
      <c r="E5" t="str">
        <f t="shared" si="3"/>
        <v>26682787</v>
      </c>
      <c r="F5" t="str">
        <f t="shared" si="4"/>
        <v>tRNA-Ala-AGC-12-1</v>
      </c>
      <c r="G5" t="str">
        <f t="shared" si="5"/>
        <v>60.0</v>
      </c>
      <c r="H5" t="str">
        <f t="shared" si="6"/>
        <v>+</v>
      </c>
      <c r="I5">
        <f t="shared" si="7"/>
        <v>26682215</v>
      </c>
      <c r="J5" t="str">
        <f t="shared" si="8"/>
        <v>26682787</v>
      </c>
      <c r="L5" t="str">
        <f t="shared" si="9"/>
        <v>chr6</v>
      </c>
      <c r="M5">
        <f t="shared" si="10"/>
        <v>26682215</v>
      </c>
      <c r="N5" t="str">
        <f t="shared" si="11"/>
        <v>26682787</v>
      </c>
      <c r="O5" t="str">
        <f t="shared" si="12"/>
        <v>tRNA-Ala-AGC-12-1</v>
      </c>
      <c r="P5" t="str">
        <f t="shared" si="13"/>
        <v>60.0</v>
      </c>
      <c r="Q5" s="1"/>
      <c r="R5" s="2" t="s">
        <v>792</v>
      </c>
      <c r="S5" s="2">
        <f t="shared" si="14"/>
        <v>26682215</v>
      </c>
      <c r="T5" s="2" t="str">
        <f t="shared" si="15"/>
        <v>26682715</v>
      </c>
      <c r="U5" t="s">
        <v>816</v>
      </c>
      <c r="X5" s="2" t="s">
        <v>792</v>
      </c>
      <c r="Y5">
        <f t="shared" si="16"/>
        <v>26682155</v>
      </c>
      <c r="Z5">
        <f t="shared" si="17"/>
        <v>26682655</v>
      </c>
      <c r="AA5" t="s">
        <v>816</v>
      </c>
      <c r="AD5" t="s">
        <v>792</v>
      </c>
      <c r="AE5" s="2">
        <f t="shared" si="18"/>
        <v>26682655</v>
      </c>
      <c r="AF5" s="2" t="str">
        <f t="shared" si="19"/>
        <v>26682787</v>
      </c>
      <c r="AG5" t="s">
        <v>816</v>
      </c>
    </row>
    <row r="6" spans="1:33" x14ac:dyDescent="0.25">
      <c r="A6" t="s">
        <v>11</v>
      </c>
      <c r="B6" t="str">
        <f t="shared" si="0"/>
        <v>chr6:26796006-26796078 (-)</v>
      </c>
      <c r="C6" t="str">
        <f t="shared" si="1"/>
        <v>chr6</v>
      </c>
      <c r="D6" t="str">
        <f t="shared" si="2"/>
        <v>26796006</v>
      </c>
      <c r="E6" t="str">
        <f t="shared" si="3"/>
        <v>26796078</v>
      </c>
      <c r="F6" t="str">
        <f t="shared" si="4"/>
        <v>tRNA-Ala-AGC-12-2</v>
      </c>
      <c r="G6" t="str">
        <f t="shared" si="5"/>
        <v>60.0</v>
      </c>
      <c r="H6" t="str">
        <f t="shared" si="6"/>
        <v>-</v>
      </c>
      <c r="I6" t="str">
        <f t="shared" si="7"/>
        <v>26796006</v>
      </c>
      <c r="J6">
        <f t="shared" si="8"/>
        <v>26796578</v>
      </c>
      <c r="L6" t="str">
        <f t="shared" si="9"/>
        <v>chr6</v>
      </c>
      <c r="M6" t="str">
        <f t="shared" si="10"/>
        <v>26796006</v>
      </c>
      <c r="N6">
        <f t="shared" si="11"/>
        <v>26796578</v>
      </c>
      <c r="O6" t="str">
        <f t="shared" si="12"/>
        <v>tRNA-Ala-AGC-12-2</v>
      </c>
      <c r="P6" t="str">
        <f t="shared" si="13"/>
        <v>60.0</v>
      </c>
      <c r="Q6" s="1"/>
      <c r="R6" s="2" t="s">
        <v>792</v>
      </c>
      <c r="S6" s="2" t="str">
        <f t="shared" si="14"/>
        <v>26796078</v>
      </c>
      <c r="T6" s="2">
        <f t="shared" si="15"/>
        <v>26796578</v>
      </c>
      <c r="U6" t="s">
        <v>817</v>
      </c>
      <c r="X6" s="2" t="s">
        <v>792</v>
      </c>
      <c r="Y6">
        <f t="shared" si="16"/>
        <v>26796138</v>
      </c>
      <c r="Z6">
        <f t="shared" si="17"/>
        <v>26796638</v>
      </c>
      <c r="AA6" t="s">
        <v>817</v>
      </c>
      <c r="AD6" t="s">
        <v>792</v>
      </c>
      <c r="AE6" s="2" t="str">
        <f t="shared" si="18"/>
        <v>26796006</v>
      </c>
      <c r="AF6" s="2">
        <f t="shared" si="19"/>
        <v>26796138</v>
      </c>
      <c r="AG6" t="s">
        <v>817</v>
      </c>
    </row>
    <row r="7" spans="1:33" x14ac:dyDescent="0.25">
      <c r="A7" t="s">
        <v>12</v>
      </c>
      <c r="B7" t="str">
        <f t="shared" si="0"/>
        <v>chr6:58182679-58182751 (-)</v>
      </c>
      <c r="C7" t="str">
        <f t="shared" si="1"/>
        <v>chr6</v>
      </c>
      <c r="D7" t="str">
        <f t="shared" si="2"/>
        <v>58182679</v>
      </c>
      <c r="E7" t="str">
        <f t="shared" si="3"/>
        <v>58182751</v>
      </c>
      <c r="F7" t="str">
        <f t="shared" si="4"/>
        <v>tRNA-Ala-AGC-12-3</v>
      </c>
      <c r="G7" t="str">
        <f t="shared" si="5"/>
        <v>60.0</v>
      </c>
      <c r="H7" t="str">
        <f t="shared" si="6"/>
        <v>-</v>
      </c>
      <c r="I7" t="str">
        <f t="shared" si="7"/>
        <v>58182679</v>
      </c>
      <c r="J7">
        <f t="shared" si="8"/>
        <v>58183251</v>
      </c>
      <c r="L7" t="str">
        <f t="shared" si="9"/>
        <v>chr6</v>
      </c>
      <c r="M7" t="str">
        <f t="shared" si="10"/>
        <v>58182679</v>
      </c>
      <c r="N7">
        <f t="shared" si="11"/>
        <v>58183251</v>
      </c>
      <c r="O7" t="str">
        <f t="shared" si="12"/>
        <v>tRNA-Ala-AGC-12-3</v>
      </c>
      <c r="P7" t="str">
        <f t="shared" si="13"/>
        <v>60.0</v>
      </c>
      <c r="Q7" s="1"/>
      <c r="R7" s="2" t="s">
        <v>792</v>
      </c>
      <c r="S7" s="2" t="str">
        <f t="shared" si="14"/>
        <v>58182751</v>
      </c>
      <c r="T7" s="2">
        <f t="shared" si="15"/>
        <v>58183251</v>
      </c>
      <c r="U7" t="s">
        <v>818</v>
      </c>
      <c r="X7" s="2" t="s">
        <v>792</v>
      </c>
      <c r="Y7">
        <f t="shared" si="16"/>
        <v>58182811</v>
      </c>
      <c r="Z7">
        <f t="shared" si="17"/>
        <v>58183311</v>
      </c>
      <c r="AA7" t="s">
        <v>818</v>
      </c>
      <c r="AD7" t="s">
        <v>792</v>
      </c>
      <c r="AE7" s="2" t="str">
        <f t="shared" si="18"/>
        <v>58182679</v>
      </c>
      <c r="AF7" s="2">
        <f t="shared" si="19"/>
        <v>58182811</v>
      </c>
      <c r="AG7" t="s">
        <v>818</v>
      </c>
    </row>
    <row r="8" spans="1:33" x14ac:dyDescent="0.25">
      <c r="A8" t="s">
        <v>13</v>
      </c>
      <c r="B8" t="str">
        <f t="shared" si="0"/>
        <v>chr6:26705606-26705678 (+)</v>
      </c>
      <c r="C8" t="str">
        <f t="shared" si="1"/>
        <v>chr6</v>
      </c>
      <c r="D8" t="str">
        <f t="shared" si="2"/>
        <v>26705606</v>
      </c>
      <c r="E8" t="str">
        <f t="shared" si="3"/>
        <v>26705678</v>
      </c>
      <c r="F8" t="str">
        <f t="shared" si="4"/>
        <v>tRNA-Ala-AGC-13-1</v>
      </c>
      <c r="G8" t="str">
        <f t="shared" si="5"/>
        <v>58.7</v>
      </c>
      <c r="H8" t="str">
        <f t="shared" si="6"/>
        <v>+</v>
      </c>
      <c r="I8">
        <f t="shared" si="7"/>
        <v>26705106</v>
      </c>
      <c r="J8" t="str">
        <f t="shared" si="8"/>
        <v>26705678</v>
      </c>
      <c r="L8" t="str">
        <f t="shared" si="9"/>
        <v>chr6</v>
      </c>
      <c r="M8">
        <f t="shared" si="10"/>
        <v>26705106</v>
      </c>
      <c r="N8" t="str">
        <f t="shared" si="11"/>
        <v>26705678</v>
      </c>
      <c r="O8" t="str">
        <f t="shared" si="12"/>
        <v>tRNA-Ala-AGC-13-1</v>
      </c>
      <c r="P8" t="str">
        <f t="shared" si="13"/>
        <v>58.7</v>
      </c>
      <c r="Q8" s="1"/>
      <c r="R8" s="2" t="s">
        <v>792</v>
      </c>
      <c r="S8" s="2">
        <f t="shared" si="14"/>
        <v>26705106</v>
      </c>
      <c r="T8" s="2" t="str">
        <f t="shared" si="15"/>
        <v>26705606</v>
      </c>
      <c r="U8" t="s">
        <v>819</v>
      </c>
      <c r="X8" s="2" t="s">
        <v>792</v>
      </c>
      <c r="Y8">
        <f t="shared" si="16"/>
        <v>26705046</v>
      </c>
      <c r="Z8">
        <f t="shared" si="17"/>
        <v>26705546</v>
      </c>
      <c r="AA8" t="s">
        <v>819</v>
      </c>
      <c r="AD8" t="s">
        <v>792</v>
      </c>
      <c r="AE8" s="2">
        <f t="shared" si="18"/>
        <v>26705546</v>
      </c>
      <c r="AF8" s="2" t="str">
        <f t="shared" si="19"/>
        <v>26705678</v>
      </c>
      <c r="AG8" t="s">
        <v>819</v>
      </c>
    </row>
    <row r="9" spans="1:33" x14ac:dyDescent="0.25">
      <c r="A9" t="s">
        <v>15</v>
      </c>
      <c r="B9" t="str">
        <f t="shared" si="0"/>
        <v>chr6:58164628-58164700 (-)</v>
      </c>
      <c r="C9" t="str">
        <f t="shared" si="1"/>
        <v>chr6</v>
      </c>
      <c r="D9" t="str">
        <f t="shared" si="2"/>
        <v>58164628</v>
      </c>
      <c r="E9" t="str">
        <f t="shared" si="3"/>
        <v>58164700</v>
      </c>
      <c r="F9" t="str">
        <f t="shared" si="4"/>
        <v>tRNA-Ala-AGC-13-2</v>
      </c>
      <c r="G9" t="str">
        <f t="shared" si="5"/>
        <v>58.7</v>
      </c>
      <c r="H9" t="str">
        <f t="shared" si="6"/>
        <v>-</v>
      </c>
      <c r="I9" t="str">
        <f t="shared" si="7"/>
        <v>58164628</v>
      </c>
      <c r="J9">
        <f t="shared" si="8"/>
        <v>58165200</v>
      </c>
      <c r="L9" t="str">
        <f t="shared" si="9"/>
        <v>chr6</v>
      </c>
      <c r="M9" t="str">
        <f t="shared" si="10"/>
        <v>58164628</v>
      </c>
      <c r="N9">
        <f t="shared" si="11"/>
        <v>58165200</v>
      </c>
      <c r="O9" t="str">
        <f t="shared" si="12"/>
        <v>tRNA-Ala-AGC-13-2</v>
      </c>
      <c r="P9" t="str">
        <f t="shared" si="13"/>
        <v>58.7</v>
      </c>
      <c r="Q9" s="1"/>
      <c r="R9" s="2" t="s">
        <v>792</v>
      </c>
      <c r="S9" s="2" t="str">
        <f t="shared" si="14"/>
        <v>58164700</v>
      </c>
      <c r="T9" s="2">
        <f t="shared" si="15"/>
        <v>58165200</v>
      </c>
      <c r="U9" t="s">
        <v>820</v>
      </c>
      <c r="X9" s="2" t="s">
        <v>792</v>
      </c>
      <c r="Y9">
        <f t="shared" si="16"/>
        <v>58164760</v>
      </c>
      <c r="Z9">
        <f t="shared" si="17"/>
        <v>58165260</v>
      </c>
      <c r="AA9" t="s">
        <v>820</v>
      </c>
      <c r="AD9" t="s">
        <v>792</v>
      </c>
      <c r="AE9" s="2" t="str">
        <f t="shared" si="18"/>
        <v>58164628</v>
      </c>
      <c r="AF9" s="2">
        <f t="shared" si="19"/>
        <v>58164760</v>
      </c>
      <c r="AG9" t="s">
        <v>820</v>
      </c>
    </row>
    <row r="10" spans="1:33" x14ac:dyDescent="0.25">
      <c r="A10" t="s">
        <v>16</v>
      </c>
      <c r="B10" t="str">
        <f t="shared" si="0"/>
        <v>chr6:26673590-26673662 (+)</v>
      </c>
      <c r="C10" t="str">
        <f t="shared" si="1"/>
        <v>chr6</v>
      </c>
      <c r="D10" t="str">
        <f t="shared" si="2"/>
        <v>26673590</v>
      </c>
      <c r="E10" t="str">
        <f t="shared" si="3"/>
        <v>26673662</v>
      </c>
      <c r="F10" t="str">
        <f t="shared" si="4"/>
        <v>tRNA-Ala-AGC-14-1</v>
      </c>
      <c r="G10" t="str">
        <f t="shared" si="5"/>
        <v>58.9</v>
      </c>
      <c r="H10" t="str">
        <f t="shared" si="6"/>
        <v>+</v>
      </c>
      <c r="I10">
        <f t="shared" si="7"/>
        <v>26673090</v>
      </c>
      <c r="J10" t="str">
        <f t="shared" si="8"/>
        <v>26673662</v>
      </c>
      <c r="L10" t="str">
        <f t="shared" si="9"/>
        <v>chr6</v>
      </c>
      <c r="M10">
        <f t="shared" si="10"/>
        <v>26673090</v>
      </c>
      <c r="N10" t="str">
        <f t="shared" si="11"/>
        <v>26673662</v>
      </c>
      <c r="O10" t="str">
        <f t="shared" si="12"/>
        <v>tRNA-Ala-AGC-14-1</v>
      </c>
      <c r="P10" t="str">
        <f t="shared" si="13"/>
        <v>58.9</v>
      </c>
      <c r="Q10" s="1"/>
      <c r="R10" s="2" t="s">
        <v>792</v>
      </c>
      <c r="S10" s="2">
        <f t="shared" si="14"/>
        <v>26673090</v>
      </c>
      <c r="T10" s="2" t="str">
        <f t="shared" si="15"/>
        <v>26673590</v>
      </c>
      <c r="U10" t="s">
        <v>821</v>
      </c>
      <c r="X10" s="2" t="s">
        <v>792</v>
      </c>
      <c r="Y10">
        <f t="shared" si="16"/>
        <v>26673030</v>
      </c>
      <c r="Z10">
        <f t="shared" si="17"/>
        <v>26673530</v>
      </c>
      <c r="AA10" t="s">
        <v>821</v>
      </c>
      <c r="AD10" t="s">
        <v>792</v>
      </c>
      <c r="AE10" s="2">
        <f t="shared" si="18"/>
        <v>26673530</v>
      </c>
      <c r="AF10" s="2" t="str">
        <f t="shared" si="19"/>
        <v>26673662</v>
      </c>
      <c r="AG10" t="s">
        <v>821</v>
      </c>
    </row>
    <row r="11" spans="1:33" x14ac:dyDescent="0.25">
      <c r="A11" t="s">
        <v>18</v>
      </c>
      <c r="B11" t="str">
        <f t="shared" si="0"/>
        <v>chr14:89445442-89445514 (+)</v>
      </c>
      <c r="C11" t="str">
        <f t="shared" si="1"/>
        <v>chr14</v>
      </c>
      <c r="D11" t="str">
        <f t="shared" si="2"/>
        <v>89445442</v>
      </c>
      <c r="E11" t="str">
        <f t="shared" si="3"/>
        <v>89445514</v>
      </c>
      <c r="F11" t="str">
        <f t="shared" si="4"/>
        <v>tRNA-Ala-AGC-15-1</v>
      </c>
      <c r="G11" t="str">
        <f t="shared" si="5"/>
        <v>56.7</v>
      </c>
      <c r="H11" t="str">
        <f t="shared" si="6"/>
        <v>+</v>
      </c>
      <c r="I11">
        <f t="shared" si="7"/>
        <v>89444942</v>
      </c>
      <c r="J11" t="str">
        <f t="shared" si="8"/>
        <v>89445514</v>
      </c>
      <c r="L11" t="str">
        <f t="shared" si="9"/>
        <v>chr14</v>
      </c>
      <c r="M11">
        <f t="shared" si="10"/>
        <v>89444942</v>
      </c>
      <c r="N11" t="str">
        <f t="shared" si="11"/>
        <v>89445514</v>
      </c>
      <c r="O11" t="str">
        <f t="shared" si="12"/>
        <v>tRNA-Ala-AGC-15-1</v>
      </c>
      <c r="P11" t="str">
        <f t="shared" si="13"/>
        <v>56.7</v>
      </c>
      <c r="Q11" s="1"/>
      <c r="R11" s="2" t="s">
        <v>793</v>
      </c>
      <c r="S11" s="2">
        <f t="shared" si="14"/>
        <v>89444942</v>
      </c>
      <c r="T11" s="2" t="str">
        <f t="shared" si="15"/>
        <v>89445442</v>
      </c>
      <c r="U11" t="s">
        <v>822</v>
      </c>
      <c r="X11" s="2" t="s">
        <v>793</v>
      </c>
      <c r="Y11">
        <f t="shared" si="16"/>
        <v>89444882</v>
      </c>
      <c r="Z11">
        <f t="shared" si="17"/>
        <v>89445382</v>
      </c>
      <c r="AA11" t="s">
        <v>822</v>
      </c>
      <c r="AD11" t="s">
        <v>793</v>
      </c>
      <c r="AE11" s="2">
        <f t="shared" si="18"/>
        <v>89445382</v>
      </c>
      <c r="AF11" s="2" t="str">
        <f t="shared" si="19"/>
        <v>89445514</v>
      </c>
      <c r="AG11" t="s">
        <v>822</v>
      </c>
    </row>
    <row r="12" spans="1:33" x14ac:dyDescent="0.25">
      <c r="A12" t="s">
        <v>20</v>
      </c>
      <c r="B12" t="str">
        <f t="shared" si="0"/>
        <v>chr6:58196623-58196695 (-)</v>
      </c>
      <c r="C12" t="str">
        <f t="shared" si="1"/>
        <v>chr6</v>
      </c>
      <c r="D12" t="str">
        <f t="shared" si="2"/>
        <v>58196623</v>
      </c>
      <c r="E12" t="str">
        <f t="shared" si="3"/>
        <v>58196695</v>
      </c>
      <c r="F12" t="str">
        <f t="shared" si="4"/>
        <v>tRNA-Ala-AGC-16-1</v>
      </c>
      <c r="G12" t="str">
        <f t="shared" si="5"/>
        <v>53.1</v>
      </c>
      <c r="H12" t="str">
        <f t="shared" si="6"/>
        <v>-</v>
      </c>
      <c r="I12" t="str">
        <f t="shared" si="7"/>
        <v>58196623</v>
      </c>
      <c r="J12">
        <f t="shared" si="8"/>
        <v>58197195</v>
      </c>
      <c r="L12" t="str">
        <f t="shared" si="9"/>
        <v>chr6</v>
      </c>
      <c r="M12" t="str">
        <f t="shared" si="10"/>
        <v>58196623</v>
      </c>
      <c r="N12">
        <f t="shared" si="11"/>
        <v>58197195</v>
      </c>
      <c r="O12" t="str">
        <f t="shared" si="12"/>
        <v>tRNA-Ala-AGC-16-1</v>
      </c>
      <c r="P12" t="str">
        <f t="shared" si="13"/>
        <v>53.1</v>
      </c>
      <c r="Q12" s="1"/>
      <c r="R12" s="2" t="s">
        <v>792</v>
      </c>
      <c r="S12" s="2" t="str">
        <f t="shared" si="14"/>
        <v>58196695</v>
      </c>
      <c r="T12" s="2">
        <f t="shared" si="15"/>
        <v>58197195</v>
      </c>
      <c r="U12" t="s">
        <v>823</v>
      </c>
      <c r="X12" s="2" t="s">
        <v>792</v>
      </c>
      <c r="Y12">
        <f t="shared" si="16"/>
        <v>58196755</v>
      </c>
      <c r="Z12">
        <f t="shared" si="17"/>
        <v>58197255</v>
      </c>
      <c r="AA12" t="s">
        <v>823</v>
      </c>
      <c r="AD12" t="s">
        <v>792</v>
      </c>
      <c r="AE12" s="2" t="str">
        <f t="shared" si="18"/>
        <v>58196623</v>
      </c>
      <c r="AF12" s="2">
        <f t="shared" si="19"/>
        <v>58196755</v>
      </c>
      <c r="AG12" t="s">
        <v>823</v>
      </c>
    </row>
    <row r="13" spans="1:33" x14ac:dyDescent="0.25">
      <c r="A13" t="s">
        <v>22</v>
      </c>
      <c r="B13" t="str">
        <f t="shared" si="0"/>
        <v>chr6:28806221-28806292 (-)</v>
      </c>
      <c r="C13" t="str">
        <f t="shared" si="1"/>
        <v>chr6</v>
      </c>
      <c r="D13" t="str">
        <f t="shared" si="2"/>
        <v>28806221</v>
      </c>
      <c r="E13" t="str">
        <f t="shared" si="3"/>
        <v>28806292</v>
      </c>
      <c r="F13" t="str">
        <f t="shared" si="4"/>
        <v>tRNA-Ala-AGC-2-1</v>
      </c>
      <c r="G13" t="str">
        <f t="shared" si="5"/>
        <v>84.7</v>
      </c>
      <c r="H13" t="str">
        <f t="shared" si="6"/>
        <v>-</v>
      </c>
      <c r="I13" t="str">
        <f t="shared" si="7"/>
        <v>28806221</v>
      </c>
      <c r="J13">
        <f t="shared" si="8"/>
        <v>28806792</v>
      </c>
      <c r="L13" t="str">
        <f t="shared" si="9"/>
        <v>chr6</v>
      </c>
      <c r="M13" t="str">
        <f t="shared" si="10"/>
        <v>28806221</v>
      </c>
      <c r="N13">
        <f t="shared" si="11"/>
        <v>28806792</v>
      </c>
      <c r="O13" t="str">
        <f t="shared" si="12"/>
        <v>tRNA-Ala-AGC-2-1</v>
      </c>
      <c r="P13" t="str">
        <f t="shared" si="13"/>
        <v>84.7</v>
      </c>
      <c r="Q13" s="1"/>
      <c r="R13" s="2" t="s">
        <v>792</v>
      </c>
      <c r="S13" s="2" t="str">
        <f t="shared" si="14"/>
        <v>28806292</v>
      </c>
      <c r="T13" s="2">
        <f t="shared" si="15"/>
        <v>28806792</v>
      </c>
      <c r="U13" t="s">
        <v>824</v>
      </c>
      <c r="X13" s="2" t="s">
        <v>792</v>
      </c>
      <c r="Y13">
        <f t="shared" si="16"/>
        <v>28806352</v>
      </c>
      <c r="Z13">
        <f t="shared" si="17"/>
        <v>28806852</v>
      </c>
      <c r="AA13" t="s">
        <v>824</v>
      </c>
      <c r="AD13" t="s">
        <v>792</v>
      </c>
      <c r="AE13" s="2" t="str">
        <f t="shared" si="18"/>
        <v>28806221</v>
      </c>
      <c r="AF13" s="2">
        <f t="shared" si="19"/>
        <v>28806352</v>
      </c>
      <c r="AG13" t="s">
        <v>824</v>
      </c>
    </row>
    <row r="14" spans="1:33" x14ac:dyDescent="0.25">
      <c r="A14" t="s">
        <v>25</v>
      </c>
      <c r="B14" t="str">
        <f t="shared" si="0"/>
        <v>chr6:28831462-28831533 (-)</v>
      </c>
      <c r="C14" t="str">
        <f t="shared" si="1"/>
        <v>chr6</v>
      </c>
      <c r="D14" t="str">
        <f t="shared" si="2"/>
        <v>28831462</v>
      </c>
      <c r="E14" t="str">
        <f t="shared" si="3"/>
        <v>28831533</v>
      </c>
      <c r="F14" t="str">
        <f t="shared" si="4"/>
        <v>tRNA-Ala-AGC-2-2</v>
      </c>
      <c r="G14" t="str">
        <f t="shared" si="5"/>
        <v>84.7</v>
      </c>
      <c r="H14" t="str">
        <f t="shared" si="6"/>
        <v>-</v>
      </c>
      <c r="I14" t="str">
        <f t="shared" si="7"/>
        <v>28831462</v>
      </c>
      <c r="J14">
        <f t="shared" si="8"/>
        <v>28832033</v>
      </c>
      <c r="L14" t="str">
        <f t="shared" si="9"/>
        <v>chr6</v>
      </c>
      <c r="M14" t="str">
        <f t="shared" si="10"/>
        <v>28831462</v>
      </c>
      <c r="N14">
        <f t="shared" si="11"/>
        <v>28832033</v>
      </c>
      <c r="O14" t="str">
        <f t="shared" si="12"/>
        <v>tRNA-Ala-AGC-2-2</v>
      </c>
      <c r="P14" t="str">
        <f t="shared" si="13"/>
        <v>84.7</v>
      </c>
      <c r="Q14" s="1"/>
      <c r="R14" s="2" t="s">
        <v>792</v>
      </c>
      <c r="S14" s="2" t="str">
        <f t="shared" si="14"/>
        <v>28831533</v>
      </c>
      <c r="T14" s="2">
        <f t="shared" si="15"/>
        <v>28832033</v>
      </c>
      <c r="U14" t="s">
        <v>825</v>
      </c>
      <c r="X14" s="2" t="s">
        <v>792</v>
      </c>
      <c r="Y14">
        <f t="shared" si="16"/>
        <v>28831593</v>
      </c>
      <c r="Z14">
        <f t="shared" si="17"/>
        <v>28832093</v>
      </c>
      <c r="AA14" t="s">
        <v>825</v>
      </c>
      <c r="AD14" t="s">
        <v>792</v>
      </c>
      <c r="AE14" s="2" t="str">
        <f t="shared" si="18"/>
        <v>28831462</v>
      </c>
      <c r="AF14" s="2">
        <f t="shared" si="19"/>
        <v>28831593</v>
      </c>
      <c r="AG14" t="s">
        <v>825</v>
      </c>
    </row>
    <row r="15" spans="1:33" x14ac:dyDescent="0.25">
      <c r="A15" t="s">
        <v>26</v>
      </c>
      <c r="B15" t="str">
        <f t="shared" si="0"/>
        <v>chr6:28574933-28575004 (+)</v>
      </c>
      <c r="C15" t="str">
        <f t="shared" si="1"/>
        <v>chr6</v>
      </c>
      <c r="D15" t="str">
        <f t="shared" si="2"/>
        <v>28574933</v>
      </c>
      <c r="E15" t="str">
        <f t="shared" si="3"/>
        <v>28575004</v>
      </c>
      <c r="F15" t="str">
        <f t="shared" si="4"/>
        <v>tRNA-Ala-AGC-3-1</v>
      </c>
      <c r="G15" t="str">
        <f t="shared" si="5"/>
        <v>80.3</v>
      </c>
      <c r="H15" t="str">
        <f t="shared" si="6"/>
        <v>+</v>
      </c>
      <c r="I15">
        <f t="shared" si="7"/>
        <v>28574433</v>
      </c>
      <c r="J15" t="str">
        <f t="shared" si="8"/>
        <v>28575004</v>
      </c>
      <c r="L15" t="str">
        <f t="shared" si="9"/>
        <v>chr6</v>
      </c>
      <c r="M15">
        <f t="shared" si="10"/>
        <v>28574433</v>
      </c>
      <c r="N15" t="str">
        <f t="shared" si="11"/>
        <v>28575004</v>
      </c>
      <c r="O15" t="str">
        <f t="shared" si="12"/>
        <v>tRNA-Ala-AGC-3-1</v>
      </c>
      <c r="P15" t="str">
        <f t="shared" si="13"/>
        <v>80.3</v>
      </c>
      <c r="Q15" s="1"/>
      <c r="R15" s="2" t="s">
        <v>792</v>
      </c>
      <c r="S15" s="2">
        <f t="shared" si="14"/>
        <v>28574433</v>
      </c>
      <c r="T15" s="2" t="str">
        <f t="shared" si="15"/>
        <v>28574933</v>
      </c>
      <c r="U15" t="s">
        <v>826</v>
      </c>
      <c r="X15" s="2" t="s">
        <v>792</v>
      </c>
      <c r="Y15">
        <f t="shared" si="16"/>
        <v>28574373</v>
      </c>
      <c r="Z15">
        <f t="shared" si="17"/>
        <v>28574873</v>
      </c>
      <c r="AA15" t="s">
        <v>826</v>
      </c>
      <c r="AD15" t="s">
        <v>792</v>
      </c>
      <c r="AE15" s="2">
        <f t="shared" si="18"/>
        <v>28574873</v>
      </c>
      <c r="AF15" s="2" t="str">
        <f t="shared" si="19"/>
        <v>28575004</v>
      </c>
      <c r="AG15" t="s">
        <v>826</v>
      </c>
    </row>
    <row r="16" spans="1:33" x14ac:dyDescent="0.25">
      <c r="A16" t="s">
        <v>28</v>
      </c>
      <c r="B16" t="str">
        <f t="shared" si="0"/>
        <v>chr6:28626014-28626085 (-)</v>
      </c>
      <c r="C16" t="str">
        <f t="shared" si="1"/>
        <v>chr6</v>
      </c>
      <c r="D16" t="str">
        <f t="shared" si="2"/>
        <v>28626014</v>
      </c>
      <c r="E16" t="str">
        <f t="shared" si="3"/>
        <v>28626085</v>
      </c>
      <c r="F16" t="str">
        <f t="shared" si="4"/>
        <v>tRNA-Ala-AGC-4-1</v>
      </c>
      <c r="G16" t="str">
        <f t="shared" si="5"/>
        <v>76.1</v>
      </c>
      <c r="H16" t="str">
        <f t="shared" si="6"/>
        <v>-</v>
      </c>
      <c r="I16" t="str">
        <f t="shared" si="7"/>
        <v>28626014</v>
      </c>
      <c r="J16">
        <f t="shared" si="8"/>
        <v>28626585</v>
      </c>
      <c r="L16" t="str">
        <f t="shared" si="9"/>
        <v>chr6</v>
      </c>
      <c r="M16" t="str">
        <f t="shared" si="10"/>
        <v>28626014</v>
      </c>
      <c r="N16">
        <f t="shared" si="11"/>
        <v>28626585</v>
      </c>
      <c r="O16" t="str">
        <f t="shared" si="12"/>
        <v>tRNA-Ala-AGC-4-1</v>
      </c>
      <c r="P16" t="str">
        <f t="shared" si="13"/>
        <v>76.1</v>
      </c>
      <c r="Q16" s="1"/>
      <c r="R16" s="2" t="s">
        <v>792</v>
      </c>
      <c r="S16" s="2" t="str">
        <f t="shared" si="14"/>
        <v>28626085</v>
      </c>
      <c r="T16" s="2">
        <f t="shared" si="15"/>
        <v>28626585</v>
      </c>
      <c r="U16" t="s">
        <v>827</v>
      </c>
      <c r="X16" s="2" t="s">
        <v>792</v>
      </c>
      <c r="Y16">
        <f t="shared" si="16"/>
        <v>28626145</v>
      </c>
      <c r="Z16">
        <f t="shared" si="17"/>
        <v>28626645</v>
      </c>
      <c r="AA16" t="s">
        <v>827</v>
      </c>
      <c r="AD16" t="s">
        <v>792</v>
      </c>
      <c r="AE16" s="2" t="str">
        <f t="shared" si="18"/>
        <v>28626014</v>
      </c>
      <c r="AF16" s="2">
        <f t="shared" si="19"/>
        <v>28626145</v>
      </c>
      <c r="AG16" t="s">
        <v>827</v>
      </c>
    </row>
    <row r="17" spans="1:33" x14ac:dyDescent="0.25">
      <c r="A17" t="s">
        <v>31</v>
      </c>
      <c r="B17" t="str">
        <f t="shared" si="0"/>
        <v>chr6:28678366-28678437 (+)</v>
      </c>
      <c r="C17" t="str">
        <f t="shared" si="1"/>
        <v>chr6</v>
      </c>
      <c r="D17" t="str">
        <f t="shared" si="2"/>
        <v>28678366</v>
      </c>
      <c r="E17" t="str">
        <f t="shared" si="3"/>
        <v>28678437</v>
      </c>
      <c r="F17" t="str">
        <f t="shared" si="4"/>
        <v>tRNA-Ala-AGC-5-1</v>
      </c>
      <c r="G17" t="str">
        <f t="shared" si="5"/>
        <v>84.2</v>
      </c>
      <c r="H17" t="str">
        <f t="shared" si="6"/>
        <v>+</v>
      </c>
      <c r="I17">
        <f t="shared" si="7"/>
        <v>28677866</v>
      </c>
      <c r="J17" t="str">
        <f t="shared" si="8"/>
        <v>28678437</v>
      </c>
      <c r="L17" t="str">
        <f t="shared" si="9"/>
        <v>chr6</v>
      </c>
      <c r="M17">
        <f t="shared" si="10"/>
        <v>28677866</v>
      </c>
      <c r="N17" t="str">
        <f t="shared" si="11"/>
        <v>28678437</v>
      </c>
      <c r="O17" t="str">
        <f t="shared" si="12"/>
        <v>tRNA-Ala-AGC-5-1</v>
      </c>
      <c r="P17" t="str">
        <f t="shared" si="13"/>
        <v>84.2</v>
      </c>
      <c r="Q17" s="1"/>
      <c r="R17" s="2" t="s">
        <v>792</v>
      </c>
      <c r="S17" s="2">
        <f t="shared" si="14"/>
        <v>28677866</v>
      </c>
      <c r="T17" s="2" t="str">
        <f t="shared" si="15"/>
        <v>28678366</v>
      </c>
      <c r="U17" t="s">
        <v>828</v>
      </c>
      <c r="X17" s="2" t="s">
        <v>792</v>
      </c>
      <c r="Y17">
        <f t="shared" si="16"/>
        <v>28677806</v>
      </c>
      <c r="Z17">
        <f t="shared" si="17"/>
        <v>28678306</v>
      </c>
      <c r="AA17" t="s">
        <v>828</v>
      </c>
      <c r="AD17" t="s">
        <v>792</v>
      </c>
      <c r="AE17" s="2">
        <f t="shared" si="18"/>
        <v>28678306</v>
      </c>
      <c r="AF17" s="2" t="str">
        <f t="shared" si="19"/>
        <v>28678437</v>
      </c>
      <c r="AG17" t="s">
        <v>828</v>
      </c>
    </row>
    <row r="18" spans="1:33" x14ac:dyDescent="0.25">
      <c r="A18" t="s">
        <v>34</v>
      </c>
      <c r="B18" t="str">
        <f t="shared" si="0"/>
        <v>chr6:28779849-28779920 (-)</v>
      </c>
      <c r="C18" t="str">
        <f t="shared" si="1"/>
        <v>chr6</v>
      </c>
      <c r="D18" t="str">
        <f t="shared" si="2"/>
        <v>28779849</v>
      </c>
      <c r="E18" t="str">
        <f t="shared" si="3"/>
        <v>28779920</v>
      </c>
      <c r="F18" t="str">
        <f t="shared" si="4"/>
        <v>tRNA-Ala-AGC-6-1</v>
      </c>
      <c r="G18" t="str">
        <f t="shared" si="5"/>
        <v>74.1</v>
      </c>
      <c r="H18" t="str">
        <f t="shared" si="6"/>
        <v>-</v>
      </c>
      <c r="I18" t="str">
        <f t="shared" si="7"/>
        <v>28779849</v>
      </c>
      <c r="J18">
        <f t="shared" si="8"/>
        <v>28780420</v>
      </c>
      <c r="L18" t="str">
        <f t="shared" si="9"/>
        <v>chr6</v>
      </c>
      <c r="M18" t="str">
        <f t="shared" si="10"/>
        <v>28779849</v>
      </c>
      <c r="N18">
        <f t="shared" si="11"/>
        <v>28780420</v>
      </c>
      <c r="O18" t="str">
        <f t="shared" si="12"/>
        <v>tRNA-Ala-AGC-6-1</v>
      </c>
      <c r="P18" t="str">
        <f t="shared" si="13"/>
        <v>74.1</v>
      </c>
      <c r="Q18" s="1"/>
      <c r="R18" s="2" t="s">
        <v>792</v>
      </c>
      <c r="S18" s="2" t="str">
        <f t="shared" si="14"/>
        <v>28779920</v>
      </c>
      <c r="T18" s="2">
        <f t="shared" si="15"/>
        <v>28780420</v>
      </c>
      <c r="U18" t="s">
        <v>829</v>
      </c>
      <c r="X18" s="2" t="s">
        <v>792</v>
      </c>
      <c r="Y18">
        <f t="shared" si="16"/>
        <v>28779980</v>
      </c>
      <c r="Z18">
        <f t="shared" si="17"/>
        <v>28780480</v>
      </c>
      <c r="AA18" t="s">
        <v>829</v>
      </c>
      <c r="AD18" t="s">
        <v>792</v>
      </c>
      <c r="AE18" s="2" t="str">
        <f t="shared" si="18"/>
        <v>28779849</v>
      </c>
      <c r="AF18" s="2">
        <f t="shared" si="19"/>
        <v>28779980</v>
      </c>
      <c r="AG18" t="s">
        <v>829</v>
      </c>
    </row>
    <row r="19" spans="1:33" x14ac:dyDescent="0.25">
      <c r="A19" t="s">
        <v>37</v>
      </c>
      <c r="B19" t="str">
        <f t="shared" si="0"/>
        <v>chr6:28687481-28687552 (+)</v>
      </c>
      <c r="C19" t="str">
        <f t="shared" si="1"/>
        <v>chr6</v>
      </c>
      <c r="D19" t="str">
        <f t="shared" si="2"/>
        <v>28687481</v>
      </c>
      <c r="E19" t="str">
        <f t="shared" si="3"/>
        <v>28687552</v>
      </c>
      <c r="F19" t="str">
        <f t="shared" si="4"/>
        <v>tRNA-Ala-AGC-7-1</v>
      </c>
      <c r="G19" t="str">
        <f t="shared" si="5"/>
        <v>78.5</v>
      </c>
      <c r="H19" t="str">
        <f t="shared" si="6"/>
        <v>+</v>
      </c>
      <c r="I19">
        <f t="shared" si="7"/>
        <v>28686981</v>
      </c>
      <c r="J19" t="str">
        <f t="shared" si="8"/>
        <v>28687552</v>
      </c>
      <c r="L19" t="str">
        <f t="shared" si="9"/>
        <v>chr6</v>
      </c>
      <c r="M19">
        <f t="shared" si="10"/>
        <v>28686981</v>
      </c>
      <c r="N19" t="str">
        <f t="shared" si="11"/>
        <v>28687552</v>
      </c>
      <c r="O19" t="str">
        <f t="shared" si="12"/>
        <v>tRNA-Ala-AGC-7-1</v>
      </c>
      <c r="P19" t="str">
        <f t="shared" si="13"/>
        <v>78.5</v>
      </c>
      <c r="Q19" s="1"/>
      <c r="R19" s="2" t="s">
        <v>792</v>
      </c>
      <c r="S19" s="2">
        <f t="shared" si="14"/>
        <v>28686981</v>
      </c>
      <c r="T19" s="2" t="str">
        <f t="shared" si="15"/>
        <v>28687481</v>
      </c>
      <c r="U19" t="s">
        <v>830</v>
      </c>
      <c r="X19" s="2" t="s">
        <v>792</v>
      </c>
      <c r="Y19">
        <f t="shared" si="16"/>
        <v>28686921</v>
      </c>
      <c r="Z19">
        <f t="shared" si="17"/>
        <v>28687421</v>
      </c>
      <c r="AA19" t="s">
        <v>830</v>
      </c>
      <c r="AD19" t="s">
        <v>792</v>
      </c>
      <c r="AE19" s="2">
        <f t="shared" si="18"/>
        <v>28687421</v>
      </c>
      <c r="AF19" s="2" t="str">
        <f t="shared" si="19"/>
        <v>28687552</v>
      </c>
      <c r="AG19" t="s">
        <v>830</v>
      </c>
    </row>
    <row r="20" spans="1:33" x14ac:dyDescent="0.25">
      <c r="A20" t="s">
        <v>39</v>
      </c>
      <c r="B20" t="str">
        <f t="shared" si="0"/>
        <v>chr2:27274082-27274154 (+)</v>
      </c>
      <c r="C20" t="str">
        <f t="shared" si="1"/>
        <v>chr2</v>
      </c>
      <c r="D20" t="str">
        <f t="shared" si="2"/>
        <v>27274082</v>
      </c>
      <c r="E20" t="str">
        <f t="shared" si="3"/>
        <v>27274154</v>
      </c>
      <c r="F20" t="str">
        <f t="shared" si="4"/>
        <v>tRNA-Ala-AGC-8-1</v>
      </c>
      <c r="G20" t="str">
        <f t="shared" si="5"/>
        <v>59.7</v>
      </c>
      <c r="H20" t="str">
        <f t="shared" si="6"/>
        <v>+</v>
      </c>
      <c r="I20">
        <f t="shared" si="7"/>
        <v>27273582</v>
      </c>
      <c r="J20" t="str">
        <f t="shared" si="8"/>
        <v>27274154</v>
      </c>
      <c r="L20" t="str">
        <f t="shared" si="9"/>
        <v>chr2</v>
      </c>
      <c r="M20">
        <f t="shared" si="10"/>
        <v>27273582</v>
      </c>
      <c r="N20" t="str">
        <f t="shared" si="11"/>
        <v>27274154</v>
      </c>
      <c r="O20" t="str">
        <f t="shared" si="12"/>
        <v>tRNA-Ala-AGC-8-1</v>
      </c>
      <c r="P20" t="str">
        <f t="shared" si="13"/>
        <v>59.7</v>
      </c>
      <c r="Q20" s="1"/>
      <c r="R20" s="2" t="s">
        <v>794</v>
      </c>
      <c r="S20" s="2">
        <f t="shared" si="14"/>
        <v>27273582</v>
      </c>
      <c r="T20" s="2" t="str">
        <f t="shared" si="15"/>
        <v>27274082</v>
      </c>
      <c r="U20" t="s">
        <v>831</v>
      </c>
      <c r="X20" s="2" t="s">
        <v>794</v>
      </c>
      <c r="Y20">
        <f t="shared" si="16"/>
        <v>27273522</v>
      </c>
      <c r="Z20">
        <f t="shared" si="17"/>
        <v>27274022</v>
      </c>
      <c r="AA20" t="s">
        <v>831</v>
      </c>
      <c r="AD20" t="s">
        <v>794</v>
      </c>
      <c r="AE20" s="2">
        <f t="shared" si="18"/>
        <v>27274022</v>
      </c>
      <c r="AF20" s="2" t="str">
        <f t="shared" si="19"/>
        <v>27274154</v>
      </c>
      <c r="AG20" t="s">
        <v>831</v>
      </c>
    </row>
    <row r="21" spans="1:33" x14ac:dyDescent="0.25">
      <c r="A21" t="s">
        <v>42</v>
      </c>
      <c r="B21" t="str">
        <f t="shared" si="0"/>
        <v>chr8:67026424-67026496 (+)</v>
      </c>
      <c r="C21" t="str">
        <f t="shared" si="1"/>
        <v>chr8</v>
      </c>
      <c r="D21" t="str">
        <f t="shared" si="2"/>
        <v>67026424</v>
      </c>
      <c r="E21" t="str">
        <f t="shared" si="3"/>
        <v>67026496</v>
      </c>
      <c r="F21" t="str">
        <f t="shared" si="4"/>
        <v>tRNA-Ala-AGC-8-2</v>
      </c>
      <c r="G21" t="str">
        <f t="shared" si="5"/>
        <v>59.7</v>
      </c>
      <c r="H21" t="str">
        <f t="shared" si="6"/>
        <v>+</v>
      </c>
      <c r="I21">
        <f t="shared" si="7"/>
        <v>67025924</v>
      </c>
      <c r="J21" t="str">
        <f t="shared" si="8"/>
        <v>67026496</v>
      </c>
      <c r="L21" t="str">
        <f t="shared" si="9"/>
        <v>chr8</v>
      </c>
      <c r="M21">
        <f t="shared" si="10"/>
        <v>67025924</v>
      </c>
      <c r="N21" t="str">
        <f t="shared" si="11"/>
        <v>67026496</v>
      </c>
      <c r="O21" t="str">
        <f t="shared" si="12"/>
        <v>tRNA-Ala-AGC-8-2</v>
      </c>
      <c r="P21" t="str">
        <f t="shared" si="13"/>
        <v>59.7</v>
      </c>
      <c r="Q21" s="1"/>
      <c r="R21" s="2" t="s">
        <v>795</v>
      </c>
      <c r="S21" s="2">
        <f t="shared" si="14"/>
        <v>67025924</v>
      </c>
      <c r="T21" s="2" t="str">
        <f t="shared" si="15"/>
        <v>67026424</v>
      </c>
      <c r="U21" t="s">
        <v>832</v>
      </c>
      <c r="X21" s="2" t="s">
        <v>795</v>
      </c>
      <c r="Y21">
        <f t="shared" si="16"/>
        <v>67025864</v>
      </c>
      <c r="Z21">
        <f t="shared" si="17"/>
        <v>67026364</v>
      </c>
      <c r="AA21" t="s">
        <v>832</v>
      </c>
      <c r="AD21" t="s">
        <v>795</v>
      </c>
      <c r="AE21" s="2">
        <f t="shared" si="18"/>
        <v>67026364</v>
      </c>
      <c r="AF21" s="2" t="str">
        <f t="shared" si="19"/>
        <v>67026496</v>
      </c>
      <c r="AG21" t="s">
        <v>832</v>
      </c>
    </row>
    <row r="22" spans="1:33" x14ac:dyDescent="0.25">
      <c r="A22" t="s">
        <v>43</v>
      </c>
      <c r="B22" t="str">
        <f t="shared" si="0"/>
        <v>chr6:26730737-26730809 (+)</v>
      </c>
      <c r="C22" t="str">
        <f t="shared" si="1"/>
        <v>chr6</v>
      </c>
      <c r="D22" t="str">
        <f t="shared" si="2"/>
        <v>26730737</v>
      </c>
      <c r="E22" t="str">
        <f t="shared" si="3"/>
        <v>26730809</v>
      </c>
      <c r="F22" t="str">
        <f t="shared" si="4"/>
        <v>tRNA-Ala-AGC-9-1</v>
      </c>
      <c r="G22" t="str">
        <f t="shared" si="5"/>
        <v>58.3</v>
      </c>
      <c r="H22" t="str">
        <f t="shared" si="6"/>
        <v>+</v>
      </c>
      <c r="I22">
        <f t="shared" si="7"/>
        <v>26730237</v>
      </c>
      <c r="J22" t="str">
        <f t="shared" si="8"/>
        <v>26730809</v>
      </c>
      <c r="L22" t="str">
        <f t="shared" si="9"/>
        <v>chr6</v>
      </c>
      <c r="M22">
        <f t="shared" si="10"/>
        <v>26730237</v>
      </c>
      <c r="N22" t="str">
        <f t="shared" si="11"/>
        <v>26730809</v>
      </c>
      <c r="O22" t="str">
        <f t="shared" si="12"/>
        <v>tRNA-Ala-AGC-9-1</v>
      </c>
      <c r="P22" t="str">
        <f t="shared" si="13"/>
        <v>58.3</v>
      </c>
      <c r="Q22" s="1"/>
      <c r="R22" s="2" t="s">
        <v>792</v>
      </c>
      <c r="S22" s="2">
        <f t="shared" si="14"/>
        <v>26730237</v>
      </c>
      <c r="T22" s="2" t="str">
        <f t="shared" si="15"/>
        <v>26730737</v>
      </c>
      <c r="U22" t="s">
        <v>833</v>
      </c>
      <c r="X22" s="2" t="s">
        <v>792</v>
      </c>
      <c r="Y22">
        <f t="shared" si="16"/>
        <v>26730177</v>
      </c>
      <c r="Z22">
        <f t="shared" si="17"/>
        <v>26730677</v>
      </c>
      <c r="AA22" t="s">
        <v>833</v>
      </c>
      <c r="AD22" t="s">
        <v>792</v>
      </c>
      <c r="AE22" s="2">
        <f t="shared" si="18"/>
        <v>26730677</v>
      </c>
      <c r="AF22" s="2" t="str">
        <f t="shared" si="19"/>
        <v>26730809</v>
      </c>
      <c r="AG22" t="s">
        <v>833</v>
      </c>
    </row>
    <row r="23" spans="1:33" x14ac:dyDescent="0.25">
      <c r="A23" t="s">
        <v>45</v>
      </c>
      <c r="B23" t="str">
        <f t="shared" si="0"/>
        <v>chr6:26771290-26771362 (-)</v>
      </c>
      <c r="C23" t="str">
        <f t="shared" si="1"/>
        <v>chr6</v>
      </c>
      <c r="D23" t="str">
        <f t="shared" si="2"/>
        <v>26771290</v>
      </c>
      <c r="E23" t="str">
        <f t="shared" si="3"/>
        <v>26771362</v>
      </c>
      <c r="F23" t="str">
        <f t="shared" si="4"/>
        <v>tRNA-Ala-AGC-9-2</v>
      </c>
      <c r="G23" t="str">
        <f t="shared" si="5"/>
        <v>58.3</v>
      </c>
      <c r="H23" t="str">
        <f t="shared" si="6"/>
        <v>-</v>
      </c>
      <c r="I23" t="str">
        <f t="shared" si="7"/>
        <v>26771290</v>
      </c>
      <c r="J23">
        <f t="shared" si="8"/>
        <v>26771862</v>
      </c>
      <c r="L23" t="str">
        <f t="shared" si="9"/>
        <v>chr6</v>
      </c>
      <c r="M23" t="str">
        <f t="shared" si="10"/>
        <v>26771290</v>
      </c>
      <c r="N23">
        <f t="shared" si="11"/>
        <v>26771862</v>
      </c>
      <c r="O23" t="str">
        <f t="shared" si="12"/>
        <v>tRNA-Ala-AGC-9-2</v>
      </c>
      <c r="P23" t="str">
        <f t="shared" si="13"/>
        <v>58.3</v>
      </c>
      <c r="Q23" s="1"/>
      <c r="R23" s="2" t="s">
        <v>792</v>
      </c>
      <c r="S23" s="2" t="str">
        <f t="shared" si="14"/>
        <v>26771362</v>
      </c>
      <c r="T23" s="2">
        <f t="shared" si="15"/>
        <v>26771862</v>
      </c>
      <c r="U23" t="s">
        <v>834</v>
      </c>
      <c r="X23" s="2" t="s">
        <v>792</v>
      </c>
      <c r="Y23">
        <f t="shared" si="16"/>
        <v>26771422</v>
      </c>
      <c r="Z23">
        <f t="shared" si="17"/>
        <v>26771922</v>
      </c>
      <c r="AA23" t="s">
        <v>834</v>
      </c>
      <c r="AD23" t="s">
        <v>792</v>
      </c>
      <c r="AE23" s="2" t="str">
        <f t="shared" si="18"/>
        <v>26771290</v>
      </c>
      <c r="AF23" s="2">
        <f t="shared" si="19"/>
        <v>26771422</v>
      </c>
      <c r="AG23" t="s">
        <v>834</v>
      </c>
    </row>
    <row r="24" spans="1:33" x14ac:dyDescent="0.25">
      <c r="A24" t="s">
        <v>46</v>
      </c>
      <c r="B24" t="str">
        <f t="shared" si="0"/>
        <v>chr6:26553731-26553802 (+)</v>
      </c>
      <c r="C24" t="str">
        <f t="shared" si="1"/>
        <v>chr6</v>
      </c>
      <c r="D24" t="str">
        <f t="shared" si="2"/>
        <v>26553731</v>
      </c>
      <c r="E24" t="str">
        <f t="shared" si="3"/>
        <v>26553802</v>
      </c>
      <c r="F24" t="str">
        <f t="shared" si="4"/>
        <v>tRNA-Ala-CGC-1-1</v>
      </c>
      <c r="G24" t="str">
        <f t="shared" si="5"/>
        <v>79.7</v>
      </c>
      <c r="H24" t="str">
        <f t="shared" si="6"/>
        <v>+</v>
      </c>
      <c r="I24">
        <f t="shared" si="7"/>
        <v>26553231</v>
      </c>
      <c r="J24" t="str">
        <f t="shared" si="8"/>
        <v>26553802</v>
      </c>
      <c r="L24" t="str">
        <f t="shared" si="9"/>
        <v>chr6</v>
      </c>
      <c r="M24">
        <f t="shared" si="10"/>
        <v>26553231</v>
      </c>
      <c r="N24" t="str">
        <f t="shared" si="11"/>
        <v>26553802</v>
      </c>
      <c r="O24" t="str">
        <f t="shared" si="12"/>
        <v>tRNA-Ala-CGC-1-1</v>
      </c>
      <c r="P24" t="str">
        <f t="shared" si="13"/>
        <v>79.7</v>
      </c>
      <c r="Q24" s="1"/>
      <c r="R24" s="2" t="s">
        <v>792</v>
      </c>
      <c r="S24" s="2">
        <f t="shared" si="14"/>
        <v>26553231</v>
      </c>
      <c r="T24" s="2" t="str">
        <f t="shared" si="15"/>
        <v>26553731</v>
      </c>
      <c r="U24" t="s">
        <v>835</v>
      </c>
      <c r="X24" s="2" t="s">
        <v>792</v>
      </c>
      <c r="Y24">
        <f t="shared" si="16"/>
        <v>26553171</v>
      </c>
      <c r="Z24">
        <f t="shared" si="17"/>
        <v>26553671</v>
      </c>
      <c r="AA24" t="s">
        <v>835</v>
      </c>
      <c r="AD24" t="s">
        <v>792</v>
      </c>
      <c r="AE24" s="2">
        <f t="shared" si="18"/>
        <v>26553671</v>
      </c>
      <c r="AF24" s="2" t="str">
        <f t="shared" si="19"/>
        <v>26553802</v>
      </c>
      <c r="AG24" t="s">
        <v>835</v>
      </c>
    </row>
    <row r="25" spans="1:33" x14ac:dyDescent="0.25">
      <c r="A25" t="s">
        <v>49</v>
      </c>
      <c r="B25" t="str">
        <f t="shared" si="0"/>
        <v>chr6:28641613-28641684 (-)</v>
      </c>
      <c r="C25" t="str">
        <f t="shared" si="1"/>
        <v>chr6</v>
      </c>
      <c r="D25" t="str">
        <f t="shared" si="2"/>
        <v>28641613</v>
      </c>
      <c r="E25" t="str">
        <f t="shared" si="3"/>
        <v>28641684</v>
      </c>
      <c r="F25" t="str">
        <f t="shared" si="4"/>
        <v>tRNA-Ala-CGC-2-1</v>
      </c>
      <c r="G25" t="str">
        <f t="shared" si="5"/>
        <v>79.7</v>
      </c>
      <c r="H25" t="str">
        <f t="shared" si="6"/>
        <v>-</v>
      </c>
      <c r="I25" t="str">
        <f t="shared" si="7"/>
        <v>28641613</v>
      </c>
      <c r="J25">
        <f t="shared" si="8"/>
        <v>28642184</v>
      </c>
      <c r="L25" t="str">
        <f t="shared" si="9"/>
        <v>chr6</v>
      </c>
      <c r="M25" t="str">
        <f t="shared" si="10"/>
        <v>28641613</v>
      </c>
      <c r="N25">
        <f t="shared" si="11"/>
        <v>28642184</v>
      </c>
      <c r="O25" t="str">
        <f t="shared" si="12"/>
        <v>tRNA-Ala-CGC-2-1</v>
      </c>
      <c r="P25" t="str">
        <f t="shared" si="13"/>
        <v>79.7</v>
      </c>
      <c r="Q25" s="1"/>
      <c r="R25" s="2" t="s">
        <v>792</v>
      </c>
      <c r="S25" s="2" t="str">
        <f t="shared" si="14"/>
        <v>28641684</v>
      </c>
      <c r="T25" s="2">
        <f t="shared" si="15"/>
        <v>28642184</v>
      </c>
      <c r="U25" t="s">
        <v>836</v>
      </c>
      <c r="X25" s="2" t="s">
        <v>792</v>
      </c>
      <c r="Y25">
        <f t="shared" si="16"/>
        <v>28641744</v>
      </c>
      <c r="Z25">
        <f t="shared" si="17"/>
        <v>28642244</v>
      </c>
      <c r="AA25" t="s">
        <v>836</v>
      </c>
      <c r="AD25" t="s">
        <v>792</v>
      </c>
      <c r="AE25" s="2" t="str">
        <f t="shared" si="18"/>
        <v>28641613</v>
      </c>
      <c r="AF25" s="2">
        <f t="shared" si="19"/>
        <v>28641744</v>
      </c>
      <c r="AG25" t="s">
        <v>836</v>
      </c>
    </row>
    <row r="26" spans="1:33" x14ac:dyDescent="0.25">
      <c r="A26" t="s">
        <v>51</v>
      </c>
      <c r="B26" t="str">
        <f t="shared" si="0"/>
        <v>chr2:157257281-157257352 (+)</v>
      </c>
      <c r="C26" t="str">
        <f t="shared" si="1"/>
        <v>chr2</v>
      </c>
      <c r="D26" t="str">
        <f t="shared" si="2"/>
        <v>157257281</v>
      </c>
      <c r="E26" t="str">
        <f t="shared" si="3"/>
        <v>157257352</v>
      </c>
      <c r="F26" t="str">
        <f t="shared" si="4"/>
        <v>tRNA-Ala-CGC-3-1</v>
      </c>
      <c r="G26" t="str">
        <f t="shared" si="5"/>
        <v>74.4</v>
      </c>
      <c r="H26" t="str">
        <f t="shared" si="6"/>
        <v>+</v>
      </c>
      <c r="I26">
        <f t="shared" si="7"/>
        <v>157256781</v>
      </c>
      <c r="J26" t="str">
        <f t="shared" si="8"/>
        <v>157257352</v>
      </c>
      <c r="L26" t="str">
        <f t="shared" si="9"/>
        <v>chr2</v>
      </c>
      <c r="M26">
        <f t="shared" si="10"/>
        <v>157256781</v>
      </c>
      <c r="N26" t="str">
        <f t="shared" si="11"/>
        <v>157257352</v>
      </c>
      <c r="O26" t="str">
        <f t="shared" si="12"/>
        <v>tRNA-Ala-CGC-3-1</v>
      </c>
      <c r="P26" t="str">
        <f t="shared" si="13"/>
        <v>74.4</v>
      </c>
      <c r="Q26" s="1"/>
      <c r="R26" s="2" t="s">
        <v>794</v>
      </c>
      <c r="S26" s="2">
        <f t="shared" si="14"/>
        <v>157256781</v>
      </c>
      <c r="T26" s="2" t="str">
        <f t="shared" si="15"/>
        <v>157257281</v>
      </c>
      <c r="U26" t="s">
        <v>837</v>
      </c>
      <c r="X26" s="2" t="s">
        <v>794</v>
      </c>
      <c r="Y26">
        <f t="shared" si="16"/>
        <v>157256721</v>
      </c>
      <c r="Z26">
        <f t="shared" si="17"/>
        <v>157257221</v>
      </c>
      <c r="AA26" t="s">
        <v>837</v>
      </c>
      <c r="AD26" t="s">
        <v>794</v>
      </c>
      <c r="AE26" s="2">
        <f t="shared" si="18"/>
        <v>157257221</v>
      </c>
      <c r="AF26" s="2" t="str">
        <f t="shared" si="19"/>
        <v>157257352</v>
      </c>
      <c r="AG26" t="s">
        <v>837</v>
      </c>
    </row>
    <row r="27" spans="1:33" x14ac:dyDescent="0.25">
      <c r="A27" t="s">
        <v>53</v>
      </c>
      <c r="B27" t="str">
        <f t="shared" si="0"/>
        <v>chr6:28697092-28697163 (+)</v>
      </c>
      <c r="C27" t="str">
        <f t="shared" si="1"/>
        <v>chr6</v>
      </c>
      <c r="D27" t="str">
        <f t="shared" si="2"/>
        <v>28697092</v>
      </c>
      <c r="E27" t="str">
        <f t="shared" si="3"/>
        <v>28697163</v>
      </c>
      <c r="F27" t="str">
        <f t="shared" si="4"/>
        <v>tRNA-Ala-CGC-4-1</v>
      </c>
      <c r="G27" t="str">
        <f t="shared" si="5"/>
        <v>76.1</v>
      </c>
      <c r="H27" t="str">
        <f t="shared" si="6"/>
        <v>+</v>
      </c>
      <c r="I27">
        <f t="shared" si="7"/>
        <v>28696592</v>
      </c>
      <c r="J27" t="str">
        <f t="shared" si="8"/>
        <v>28697163</v>
      </c>
      <c r="L27" t="str">
        <f t="shared" si="9"/>
        <v>chr6</v>
      </c>
      <c r="M27">
        <f t="shared" si="10"/>
        <v>28696592</v>
      </c>
      <c r="N27" t="str">
        <f t="shared" si="11"/>
        <v>28697163</v>
      </c>
      <c r="O27" t="str">
        <f t="shared" si="12"/>
        <v>tRNA-Ala-CGC-4-1</v>
      </c>
      <c r="P27" t="str">
        <f t="shared" si="13"/>
        <v>76.1</v>
      </c>
      <c r="Q27" s="1"/>
      <c r="R27" s="2" t="s">
        <v>792</v>
      </c>
      <c r="S27" s="2">
        <f t="shared" si="14"/>
        <v>28696592</v>
      </c>
      <c r="T27" s="2" t="str">
        <f t="shared" si="15"/>
        <v>28697092</v>
      </c>
      <c r="U27" t="s">
        <v>838</v>
      </c>
      <c r="X27" s="2" t="s">
        <v>792</v>
      </c>
      <c r="Y27">
        <f t="shared" si="16"/>
        <v>28696532</v>
      </c>
      <c r="Z27">
        <f t="shared" si="17"/>
        <v>28697032</v>
      </c>
      <c r="AA27" t="s">
        <v>838</v>
      </c>
      <c r="AD27" t="s">
        <v>792</v>
      </c>
      <c r="AE27" s="2">
        <f t="shared" si="18"/>
        <v>28697032</v>
      </c>
      <c r="AF27" s="2" t="str">
        <f t="shared" si="19"/>
        <v>28697163</v>
      </c>
      <c r="AG27" t="s">
        <v>838</v>
      </c>
    </row>
    <row r="28" spans="1:33" x14ac:dyDescent="0.25">
      <c r="A28" t="s">
        <v>56</v>
      </c>
      <c r="B28" t="str">
        <f t="shared" si="0"/>
        <v>chr6:28757547-28757618 (-)</v>
      </c>
      <c r="C28" t="str">
        <f t="shared" si="1"/>
        <v>chr6</v>
      </c>
      <c r="D28" t="str">
        <f t="shared" si="2"/>
        <v>28757547</v>
      </c>
      <c r="E28" t="str">
        <f t="shared" si="3"/>
        <v>28757618</v>
      </c>
      <c r="F28" t="str">
        <f t="shared" si="4"/>
        <v>tRNA-Ala-TGC-1-1</v>
      </c>
      <c r="G28" t="str">
        <f t="shared" si="5"/>
        <v>80.5</v>
      </c>
      <c r="H28" t="str">
        <f t="shared" si="6"/>
        <v>-</v>
      </c>
      <c r="I28" t="str">
        <f t="shared" si="7"/>
        <v>28757547</v>
      </c>
      <c r="J28">
        <f t="shared" si="8"/>
        <v>28758118</v>
      </c>
      <c r="L28" t="str">
        <f t="shared" si="9"/>
        <v>chr6</v>
      </c>
      <c r="M28" t="str">
        <f t="shared" si="10"/>
        <v>28757547</v>
      </c>
      <c r="N28">
        <f t="shared" si="11"/>
        <v>28758118</v>
      </c>
      <c r="O28" t="str">
        <f t="shared" si="12"/>
        <v>tRNA-Ala-TGC-1-1</v>
      </c>
      <c r="P28" t="str">
        <f t="shared" si="13"/>
        <v>80.5</v>
      </c>
      <c r="Q28" s="1"/>
      <c r="R28" s="2" t="s">
        <v>792</v>
      </c>
      <c r="S28" s="2" t="str">
        <f t="shared" si="14"/>
        <v>28757618</v>
      </c>
      <c r="T28" s="2">
        <f t="shared" si="15"/>
        <v>28758118</v>
      </c>
      <c r="U28" t="s">
        <v>839</v>
      </c>
      <c r="X28" s="2" t="s">
        <v>792</v>
      </c>
      <c r="Y28">
        <f t="shared" si="16"/>
        <v>28757678</v>
      </c>
      <c r="Z28">
        <f t="shared" si="17"/>
        <v>28758178</v>
      </c>
      <c r="AA28" t="s">
        <v>839</v>
      </c>
      <c r="AD28" t="s">
        <v>792</v>
      </c>
      <c r="AE28" s="2" t="str">
        <f t="shared" si="18"/>
        <v>28757547</v>
      </c>
      <c r="AF28" s="2">
        <f t="shared" si="19"/>
        <v>28757678</v>
      </c>
      <c r="AG28" t="s">
        <v>839</v>
      </c>
    </row>
    <row r="29" spans="1:33" x14ac:dyDescent="0.25">
      <c r="A29" t="s">
        <v>58</v>
      </c>
      <c r="B29" t="str">
        <f t="shared" si="0"/>
        <v>chr6:28611222-28611293 (+)</v>
      </c>
      <c r="C29" t="str">
        <f t="shared" si="1"/>
        <v>chr6</v>
      </c>
      <c r="D29" t="str">
        <f t="shared" si="2"/>
        <v>28611222</v>
      </c>
      <c r="E29" t="str">
        <f t="shared" si="3"/>
        <v>28611293</v>
      </c>
      <c r="F29" t="str">
        <f t="shared" si="4"/>
        <v>tRNA-Ala-TGC-2-1</v>
      </c>
      <c r="G29" t="str">
        <f t="shared" si="5"/>
        <v>79.7</v>
      </c>
      <c r="H29" t="str">
        <f t="shared" si="6"/>
        <v>+</v>
      </c>
      <c r="I29">
        <f t="shared" si="7"/>
        <v>28610722</v>
      </c>
      <c r="J29" t="str">
        <f t="shared" si="8"/>
        <v>28611293</v>
      </c>
      <c r="L29" t="str">
        <f t="shared" si="9"/>
        <v>chr6</v>
      </c>
      <c r="M29">
        <f t="shared" si="10"/>
        <v>28610722</v>
      </c>
      <c r="N29" t="str">
        <f t="shared" si="11"/>
        <v>28611293</v>
      </c>
      <c r="O29" t="str">
        <f t="shared" si="12"/>
        <v>tRNA-Ala-TGC-2-1</v>
      </c>
      <c r="P29" t="str">
        <f t="shared" si="13"/>
        <v>79.7</v>
      </c>
      <c r="Q29" s="1"/>
      <c r="R29" s="2" t="s">
        <v>792</v>
      </c>
      <c r="S29" s="2">
        <f t="shared" si="14"/>
        <v>28610722</v>
      </c>
      <c r="T29" s="2" t="str">
        <f t="shared" si="15"/>
        <v>28611222</v>
      </c>
      <c r="U29" t="s">
        <v>840</v>
      </c>
      <c r="X29" s="2" t="s">
        <v>792</v>
      </c>
      <c r="Y29">
        <f t="shared" si="16"/>
        <v>28610662</v>
      </c>
      <c r="Z29">
        <f t="shared" si="17"/>
        <v>28611162</v>
      </c>
      <c r="AA29" t="s">
        <v>840</v>
      </c>
      <c r="AD29" t="s">
        <v>792</v>
      </c>
      <c r="AE29" s="2">
        <f t="shared" si="18"/>
        <v>28611162</v>
      </c>
      <c r="AF29" s="2" t="str">
        <f t="shared" si="19"/>
        <v>28611293</v>
      </c>
      <c r="AG29" t="s">
        <v>840</v>
      </c>
    </row>
    <row r="30" spans="1:33" x14ac:dyDescent="0.25">
      <c r="A30" t="s">
        <v>60</v>
      </c>
      <c r="B30" t="str">
        <f t="shared" si="0"/>
        <v>chr5:180633868-180633939 (+)</v>
      </c>
      <c r="C30" t="str">
        <f t="shared" si="1"/>
        <v>chr5</v>
      </c>
      <c r="D30" t="str">
        <f t="shared" si="2"/>
        <v>180633868</v>
      </c>
      <c r="E30" t="str">
        <f t="shared" si="3"/>
        <v>180633939</v>
      </c>
      <c r="F30" t="str">
        <f t="shared" si="4"/>
        <v>tRNA-Ala-TGC-3-1</v>
      </c>
      <c r="G30" t="str">
        <f t="shared" si="5"/>
        <v>79.7</v>
      </c>
      <c r="H30" t="str">
        <f t="shared" si="6"/>
        <v>+</v>
      </c>
      <c r="I30">
        <f t="shared" si="7"/>
        <v>180633368</v>
      </c>
      <c r="J30" t="str">
        <f t="shared" si="8"/>
        <v>180633939</v>
      </c>
      <c r="L30" t="str">
        <f t="shared" si="9"/>
        <v>chr5</v>
      </c>
      <c r="M30">
        <f t="shared" si="10"/>
        <v>180633368</v>
      </c>
      <c r="N30" t="str">
        <f t="shared" si="11"/>
        <v>180633939</v>
      </c>
      <c r="O30" t="str">
        <f t="shared" si="12"/>
        <v>tRNA-Ala-TGC-3-1</v>
      </c>
      <c r="P30" t="str">
        <f t="shared" si="13"/>
        <v>79.7</v>
      </c>
      <c r="Q30" s="1"/>
      <c r="R30" s="2" t="s">
        <v>796</v>
      </c>
      <c r="S30" s="2">
        <f t="shared" si="14"/>
        <v>180633368</v>
      </c>
      <c r="T30" s="2" t="str">
        <f t="shared" si="15"/>
        <v>180633868</v>
      </c>
      <c r="U30" t="s">
        <v>841</v>
      </c>
      <c r="X30" s="2" t="s">
        <v>796</v>
      </c>
      <c r="Y30">
        <f t="shared" si="16"/>
        <v>180633308</v>
      </c>
      <c r="Z30">
        <f t="shared" si="17"/>
        <v>180633808</v>
      </c>
      <c r="AA30" t="s">
        <v>841</v>
      </c>
      <c r="AD30" t="s">
        <v>796</v>
      </c>
      <c r="AE30" s="2">
        <f t="shared" si="18"/>
        <v>180633808</v>
      </c>
      <c r="AF30" s="2" t="str">
        <f t="shared" si="19"/>
        <v>180633939</v>
      </c>
      <c r="AG30" t="s">
        <v>841</v>
      </c>
    </row>
    <row r="31" spans="1:33" x14ac:dyDescent="0.25">
      <c r="A31" t="s">
        <v>62</v>
      </c>
      <c r="B31" t="str">
        <f t="shared" si="0"/>
        <v>chr12:125406301-125406372 (-)</v>
      </c>
      <c r="C31" t="str">
        <f t="shared" si="1"/>
        <v>chr12</v>
      </c>
      <c r="D31" t="str">
        <f t="shared" si="2"/>
        <v>125406301</v>
      </c>
      <c r="E31" t="str">
        <f t="shared" si="3"/>
        <v>125406372</v>
      </c>
      <c r="F31" t="str">
        <f t="shared" si="4"/>
        <v>tRNA-Ala-TGC-3-2</v>
      </c>
      <c r="G31" t="str">
        <f t="shared" si="5"/>
        <v>79.7</v>
      </c>
      <c r="H31" t="str">
        <f t="shared" si="6"/>
        <v>-</v>
      </c>
      <c r="I31" t="str">
        <f t="shared" si="7"/>
        <v>125406301</v>
      </c>
      <c r="J31">
        <f t="shared" si="8"/>
        <v>125406872</v>
      </c>
      <c r="L31" t="str">
        <f t="shared" si="9"/>
        <v>chr12</v>
      </c>
      <c r="M31" t="str">
        <f t="shared" si="10"/>
        <v>125406301</v>
      </c>
      <c r="N31">
        <f t="shared" si="11"/>
        <v>125406872</v>
      </c>
      <c r="O31" t="str">
        <f t="shared" si="12"/>
        <v>tRNA-Ala-TGC-3-2</v>
      </c>
      <c r="P31" t="str">
        <f t="shared" si="13"/>
        <v>79.7</v>
      </c>
      <c r="Q31" s="1"/>
      <c r="R31" s="2" t="s">
        <v>797</v>
      </c>
      <c r="S31" s="2" t="str">
        <f t="shared" si="14"/>
        <v>125406372</v>
      </c>
      <c r="T31" s="2">
        <f t="shared" si="15"/>
        <v>125406872</v>
      </c>
      <c r="U31" t="s">
        <v>842</v>
      </c>
      <c r="X31" s="2" t="s">
        <v>797</v>
      </c>
      <c r="Y31">
        <f t="shared" si="16"/>
        <v>125406432</v>
      </c>
      <c r="Z31">
        <f t="shared" si="17"/>
        <v>125406932</v>
      </c>
      <c r="AA31" t="s">
        <v>842</v>
      </c>
      <c r="AD31" t="s">
        <v>797</v>
      </c>
      <c r="AE31" s="2" t="str">
        <f t="shared" si="18"/>
        <v>125406301</v>
      </c>
      <c r="AF31" s="2">
        <f t="shared" si="19"/>
        <v>125406432</v>
      </c>
      <c r="AG31" t="s">
        <v>842</v>
      </c>
    </row>
    <row r="32" spans="1:33" x14ac:dyDescent="0.25">
      <c r="A32" t="s">
        <v>63</v>
      </c>
      <c r="B32" t="str">
        <f t="shared" si="0"/>
        <v>chr12:125424512-125424583 (+)</v>
      </c>
      <c r="C32" t="str">
        <f t="shared" si="1"/>
        <v>chr12</v>
      </c>
      <c r="D32" t="str">
        <f t="shared" si="2"/>
        <v>125424512</v>
      </c>
      <c r="E32" t="str">
        <f t="shared" si="3"/>
        <v>125424583</v>
      </c>
      <c r="F32" t="str">
        <f t="shared" si="4"/>
        <v>tRNA-Ala-TGC-4-1</v>
      </c>
      <c r="G32" t="str">
        <f t="shared" si="5"/>
        <v>78.8</v>
      </c>
      <c r="H32" t="str">
        <f t="shared" si="6"/>
        <v>+</v>
      </c>
      <c r="I32">
        <f t="shared" si="7"/>
        <v>125424012</v>
      </c>
      <c r="J32" t="str">
        <f t="shared" si="8"/>
        <v>125424583</v>
      </c>
      <c r="L32" t="str">
        <f t="shared" si="9"/>
        <v>chr12</v>
      </c>
      <c r="M32">
        <f t="shared" si="10"/>
        <v>125424012</v>
      </c>
      <c r="N32" t="str">
        <f t="shared" si="11"/>
        <v>125424583</v>
      </c>
      <c r="O32" t="str">
        <f t="shared" si="12"/>
        <v>tRNA-Ala-TGC-4-1</v>
      </c>
      <c r="P32" t="str">
        <f t="shared" si="13"/>
        <v>78.8</v>
      </c>
      <c r="Q32" s="1"/>
      <c r="R32" s="2" t="s">
        <v>797</v>
      </c>
      <c r="S32" s="2">
        <f t="shared" si="14"/>
        <v>125424012</v>
      </c>
      <c r="T32" s="2" t="str">
        <f t="shared" si="15"/>
        <v>125424512</v>
      </c>
      <c r="U32" t="s">
        <v>843</v>
      </c>
      <c r="X32" s="2" t="s">
        <v>797</v>
      </c>
      <c r="Y32">
        <f t="shared" si="16"/>
        <v>125423952</v>
      </c>
      <c r="Z32">
        <f t="shared" si="17"/>
        <v>125424452</v>
      </c>
      <c r="AA32" t="s">
        <v>843</v>
      </c>
      <c r="AD32" t="s">
        <v>797</v>
      </c>
      <c r="AE32" s="2">
        <f t="shared" si="18"/>
        <v>125424452</v>
      </c>
      <c r="AF32" s="2" t="str">
        <f t="shared" si="19"/>
        <v>125424583</v>
      </c>
      <c r="AG32" t="s">
        <v>843</v>
      </c>
    </row>
    <row r="33" spans="1:33" x14ac:dyDescent="0.25">
      <c r="A33" t="s">
        <v>65</v>
      </c>
      <c r="B33" t="str">
        <f t="shared" si="0"/>
        <v>chr6:28785012-28785083 (-)</v>
      </c>
      <c r="C33" t="str">
        <f t="shared" si="1"/>
        <v>chr6</v>
      </c>
      <c r="D33" t="str">
        <f t="shared" si="2"/>
        <v>28785012</v>
      </c>
      <c r="E33" t="str">
        <f t="shared" si="3"/>
        <v>28785083</v>
      </c>
      <c r="F33" t="str">
        <f t="shared" si="4"/>
        <v>tRNA-Ala-TGC-5-1</v>
      </c>
      <c r="G33" t="str">
        <f t="shared" si="5"/>
        <v>75.3</v>
      </c>
      <c r="H33" t="str">
        <f t="shared" si="6"/>
        <v>-</v>
      </c>
      <c r="I33" t="str">
        <f t="shared" si="7"/>
        <v>28785012</v>
      </c>
      <c r="J33">
        <f t="shared" si="8"/>
        <v>28785583</v>
      </c>
      <c r="L33" t="str">
        <f t="shared" si="9"/>
        <v>chr6</v>
      </c>
      <c r="M33" t="str">
        <f t="shared" si="10"/>
        <v>28785012</v>
      </c>
      <c r="N33">
        <f t="shared" si="11"/>
        <v>28785583</v>
      </c>
      <c r="O33" t="str">
        <f t="shared" si="12"/>
        <v>tRNA-Ala-TGC-5-1</v>
      </c>
      <c r="P33" t="str">
        <f t="shared" si="13"/>
        <v>75.3</v>
      </c>
      <c r="Q33" s="1"/>
      <c r="R33" s="2" t="s">
        <v>792</v>
      </c>
      <c r="S33" s="2" t="str">
        <f t="shared" si="14"/>
        <v>28785083</v>
      </c>
      <c r="T33" s="2">
        <f t="shared" si="15"/>
        <v>28785583</v>
      </c>
      <c r="U33" t="s">
        <v>844</v>
      </c>
      <c r="X33" s="2" t="s">
        <v>792</v>
      </c>
      <c r="Y33">
        <f t="shared" si="16"/>
        <v>28785143</v>
      </c>
      <c r="Z33">
        <f t="shared" si="17"/>
        <v>28785643</v>
      </c>
      <c r="AA33" t="s">
        <v>844</v>
      </c>
      <c r="AD33" t="s">
        <v>792</v>
      </c>
      <c r="AE33" s="2" t="str">
        <f t="shared" si="18"/>
        <v>28785012</v>
      </c>
      <c r="AF33" s="2">
        <f t="shared" si="19"/>
        <v>28785143</v>
      </c>
      <c r="AG33" t="s">
        <v>844</v>
      </c>
    </row>
    <row r="34" spans="1:33" x14ac:dyDescent="0.25">
      <c r="A34" t="s">
        <v>68</v>
      </c>
      <c r="B34" t="str">
        <f t="shared" si="0"/>
        <v>chr6:28726141-28726212 (-)</v>
      </c>
      <c r="C34" t="str">
        <f t="shared" si="1"/>
        <v>chr6</v>
      </c>
      <c r="D34" t="str">
        <f t="shared" si="2"/>
        <v>28726141</v>
      </c>
      <c r="E34" t="str">
        <f t="shared" si="3"/>
        <v>28726212</v>
      </c>
      <c r="F34" t="str">
        <f t="shared" si="4"/>
        <v>tRNA-Ala-TGC-6-1</v>
      </c>
      <c r="G34" t="str">
        <f t="shared" si="5"/>
        <v>74.2</v>
      </c>
      <c r="H34" t="str">
        <f t="shared" si="6"/>
        <v>-</v>
      </c>
      <c r="I34" t="str">
        <f t="shared" si="7"/>
        <v>28726141</v>
      </c>
      <c r="J34">
        <f t="shared" si="8"/>
        <v>28726712</v>
      </c>
      <c r="L34" t="str">
        <f t="shared" si="9"/>
        <v>chr6</v>
      </c>
      <c r="M34" t="str">
        <f t="shared" si="10"/>
        <v>28726141</v>
      </c>
      <c r="N34">
        <f t="shared" si="11"/>
        <v>28726712</v>
      </c>
      <c r="O34" t="str">
        <f t="shared" si="12"/>
        <v>tRNA-Ala-TGC-6-1</v>
      </c>
      <c r="P34" t="str">
        <f t="shared" si="13"/>
        <v>74.2</v>
      </c>
      <c r="Q34" s="1"/>
      <c r="R34" s="2" t="s">
        <v>792</v>
      </c>
      <c r="S34" s="2" t="str">
        <f t="shared" si="14"/>
        <v>28726212</v>
      </c>
      <c r="T34" s="2">
        <f t="shared" si="15"/>
        <v>28726712</v>
      </c>
      <c r="U34" t="s">
        <v>845</v>
      </c>
      <c r="X34" s="2" t="s">
        <v>792</v>
      </c>
      <c r="Y34">
        <f t="shared" si="16"/>
        <v>28726272</v>
      </c>
      <c r="Z34">
        <f t="shared" si="17"/>
        <v>28726772</v>
      </c>
      <c r="AA34" t="s">
        <v>845</v>
      </c>
      <c r="AD34" t="s">
        <v>792</v>
      </c>
      <c r="AE34" s="2" t="str">
        <f t="shared" si="18"/>
        <v>28726141</v>
      </c>
      <c r="AF34" s="2">
        <f t="shared" si="19"/>
        <v>28726272</v>
      </c>
      <c r="AG34" t="s">
        <v>845</v>
      </c>
    </row>
    <row r="35" spans="1:33" x14ac:dyDescent="0.25">
      <c r="A35" t="s">
        <v>70</v>
      </c>
      <c r="B35" t="str">
        <f t="shared" si="0"/>
        <v>chr6:28770577-28770647 (-)</v>
      </c>
      <c r="C35" t="str">
        <f t="shared" si="1"/>
        <v>chr6</v>
      </c>
      <c r="D35" t="str">
        <f t="shared" si="2"/>
        <v>28770577</v>
      </c>
      <c r="E35" t="str">
        <f t="shared" si="3"/>
        <v>28770647</v>
      </c>
      <c r="F35" t="str">
        <f t="shared" si="4"/>
        <v>tRNA-Ala-TGC-7-1</v>
      </c>
      <c r="G35" t="str">
        <f t="shared" si="5"/>
        <v>60.0</v>
      </c>
      <c r="H35" t="str">
        <f t="shared" si="6"/>
        <v>-</v>
      </c>
      <c r="I35" t="str">
        <f t="shared" si="7"/>
        <v>28770577</v>
      </c>
      <c r="J35">
        <f t="shared" si="8"/>
        <v>28771147</v>
      </c>
      <c r="L35" t="str">
        <f t="shared" si="9"/>
        <v>chr6</v>
      </c>
      <c r="M35" t="str">
        <f t="shared" si="10"/>
        <v>28770577</v>
      </c>
      <c r="N35">
        <f t="shared" si="11"/>
        <v>28771147</v>
      </c>
      <c r="O35" t="str">
        <f t="shared" si="12"/>
        <v>tRNA-Ala-TGC-7-1</v>
      </c>
      <c r="P35" t="str">
        <f t="shared" si="13"/>
        <v>60.0</v>
      </c>
      <c r="Q35" s="1"/>
      <c r="R35" s="2" t="s">
        <v>792</v>
      </c>
      <c r="S35" s="2" t="str">
        <f t="shared" si="14"/>
        <v>28770647</v>
      </c>
      <c r="T35" s="2">
        <f t="shared" si="15"/>
        <v>28771147</v>
      </c>
      <c r="U35" t="s">
        <v>846</v>
      </c>
      <c r="X35" s="2" t="s">
        <v>792</v>
      </c>
      <c r="Y35">
        <f t="shared" si="16"/>
        <v>28770707</v>
      </c>
      <c r="Z35">
        <f t="shared" si="17"/>
        <v>28771207</v>
      </c>
      <c r="AA35" t="s">
        <v>846</v>
      </c>
      <c r="AD35" t="s">
        <v>792</v>
      </c>
      <c r="AE35" s="2" t="str">
        <f t="shared" si="18"/>
        <v>28770577</v>
      </c>
      <c r="AF35" s="2">
        <f t="shared" si="19"/>
        <v>28770707</v>
      </c>
      <c r="AG35" t="s">
        <v>846</v>
      </c>
    </row>
    <row r="36" spans="1:33" x14ac:dyDescent="0.25">
      <c r="A36" t="s">
        <v>73</v>
      </c>
      <c r="B36" t="str">
        <f t="shared" si="0"/>
        <v>chr6:26328368-26328440 (+)</v>
      </c>
      <c r="C36" t="str">
        <f t="shared" si="1"/>
        <v>chr6</v>
      </c>
      <c r="D36" t="str">
        <f t="shared" si="2"/>
        <v>26328368</v>
      </c>
      <c r="E36" t="str">
        <f t="shared" si="3"/>
        <v>26328440</v>
      </c>
      <c r="F36" t="str">
        <f t="shared" si="4"/>
        <v>tRNA-Arg-ACG-1-1</v>
      </c>
      <c r="G36" t="str">
        <f t="shared" si="5"/>
        <v>67.6</v>
      </c>
      <c r="H36" t="str">
        <f t="shared" si="6"/>
        <v>+</v>
      </c>
      <c r="I36">
        <f t="shared" si="7"/>
        <v>26327868</v>
      </c>
      <c r="J36" t="str">
        <f t="shared" si="8"/>
        <v>26328440</v>
      </c>
      <c r="L36" t="str">
        <f t="shared" si="9"/>
        <v>chr6</v>
      </c>
      <c r="M36">
        <f t="shared" si="10"/>
        <v>26327868</v>
      </c>
      <c r="N36" t="str">
        <f t="shared" si="11"/>
        <v>26328440</v>
      </c>
      <c r="O36" t="str">
        <f t="shared" si="12"/>
        <v>tRNA-Arg-ACG-1-1</v>
      </c>
      <c r="P36" t="str">
        <f t="shared" si="13"/>
        <v>67.6</v>
      </c>
      <c r="Q36" s="1"/>
      <c r="R36" s="2" t="s">
        <v>792</v>
      </c>
      <c r="S36" s="2">
        <f t="shared" si="14"/>
        <v>26327868</v>
      </c>
      <c r="T36" s="2" t="str">
        <f t="shared" si="15"/>
        <v>26328368</v>
      </c>
      <c r="U36" t="s">
        <v>847</v>
      </c>
      <c r="X36" s="2" t="s">
        <v>792</v>
      </c>
      <c r="Y36">
        <f t="shared" si="16"/>
        <v>26327808</v>
      </c>
      <c r="Z36">
        <f t="shared" si="17"/>
        <v>26328308</v>
      </c>
      <c r="AA36" t="s">
        <v>847</v>
      </c>
      <c r="AD36" t="s">
        <v>792</v>
      </c>
      <c r="AE36" s="2">
        <f t="shared" si="18"/>
        <v>26328308</v>
      </c>
      <c r="AF36" s="2" t="str">
        <f t="shared" si="19"/>
        <v>26328440</v>
      </c>
      <c r="AG36" t="s">
        <v>847</v>
      </c>
    </row>
    <row r="37" spans="1:33" x14ac:dyDescent="0.25">
      <c r="A37" t="s">
        <v>76</v>
      </c>
      <c r="B37" t="str">
        <f t="shared" si="0"/>
        <v>chr6:26537726-26537798 (+)</v>
      </c>
      <c r="C37" t="str">
        <f t="shared" si="1"/>
        <v>chr6</v>
      </c>
      <c r="D37" t="str">
        <f t="shared" si="2"/>
        <v>26537726</v>
      </c>
      <c r="E37" t="str">
        <f t="shared" si="3"/>
        <v>26537798</v>
      </c>
      <c r="F37" t="str">
        <f t="shared" si="4"/>
        <v>tRNA-Arg-ACG-1-2</v>
      </c>
      <c r="G37" t="str">
        <f t="shared" si="5"/>
        <v>67.6</v>
      </c>
      <c r="H37" t="str">
        <f t="shared" si="6"/>
        <v>+</v>
      </c>
      <c r="I37">
        <f t="shared" si="7"/>
        <v>26537226</v>
      </c>
      <c r="J37" t="str">
        <f t="shared" si="8"/>
        <v>26537798</v>
      </c>
      <c r="L37" t="str">
        <f t="shared" si="9"/>
        <v>chr6</v>
      </c>
      <c r="M37">
        <f t="shared" si="10"/>
        <v>26537226</v>
      </c>
      <c r="N37" t="str">
        <f t="shared" si="11"/>
        <v>26537798</v>
      </c>
      <c r="O37" t="str">
        <f t="shared" si="12"/>
        <v>tRNA-Arg-ACG-1-2</v>
      </c>
      <c r="P37" t="str">
        <f t="shared" si="13"/>
        <v>67.6</v>
      </c>
      <c r="Q37" s="1"/>
      <c r="R37" s="2" t="s">
        <v>792</v>
      </c>
      <c r="S37" s="2">
        <f t="shared" si="14"/>
        <v>26537226</v>
      </c>
      <c r="T37" s="2" t="str">
        <f t="shared" si="15"/>
        <v>26537726</v>
      </c>
      <c r="U37" t="s">
        <v>848</v>
      </c>
      <c r="X37" s="2" t="s">
        <v>792</v>
      </c>
      <c r="Y37">
        <f t="shared" si="16"/>
        <v>26537166</v>
      </c>
      <c r="Z37">
        <f t="shared" si="17"/>
        <v>26537666</v>
      </c>
      <c r="AA37" t="s">
        <v>848</v>
      </c>
      <c r="AD37" t="s">
        <v>792</v>
      </c>
      <c r="AE37" s="2">
        <f t="shared" si="18"/>
        <v>26537666</v>
      </c>
      <c r="AF37" s="2" t="str">
        <f t="shared" si="19"/>
        <v>26537798</v>
      </c>
      <c r="AG37" t="s">
        <v>848</v>
      </c>
    </row>
    <row r="38" spans="1:33" x14ac:dyDescent="0.25">
      <c r="A38" t="s">
        <v>77</v>
      </c>
      <c r="B38" t="str">
        <f t="shared" si="0"/>
        <v>chr14:23398910-23398982 (+)</v>
      </c>
      <c r="C38" t="str">
        <f t="shared" si="1"/>
        <v>chr14</v>
      </c>
      <c r="D38" t="str">
        <f t="shared" si="2"/>
        <v>23398910</v>
      </c>
      <c r="E38" t="str">
        <f t="shared" si="3"/>
        <v>23398982</v>
      </c>
      <c r="F38" t="str">
        <f t="shared" si="4"/>
        <v>tRNA-Arg-ACG-1-3</v>
      </c>
      <c r="G38" t="str">
        <f t="shared" si="5"/>
        <v>67.6</v>
      </c>
      <c r="H38" t="str">
        <f t="shared" si="6"/>
        <v>+</v>
      </c>
      <c r="I38">
        <f t="shared" si="7"/>
        <v>23398410</v>
      </c>
      <c r="J38" t="str">
        <f t="shared" si="8"/>
        <v>23398982</v>
      </c>
      <c r="L38" t="str">
        <f t="shared" si="9"/>
        <v>chr14</v>
      </c>
      <c r="M38">
        <f t="shared" si="10"/>
        <v>23398410</v>
      </c>
      <c r="N38" t="str">
        <f t="shared" si="11"/>
        <v>23398982</v>
      </c>
      <c r="O38" t="str">
        <f t="shared" si="12"/>
        <v>tRNA-Arg-ACG-1-3</v>
      </c>
      <c r="P38" t="str">
        <f t="shared" si="13"/>
        <v>67.6</v>
      </c>
      <c r="Q38" s="1"/>
      <c r="R38" s="2" t="s">
        <v>793</v>
      </c>
      <c r="S38" s="2">
        <f t="shared" si="14"/>
        <v>23398410</v>
      </c>
      <c r="T38" s="2" t="str">
        <f t="shared" si="15"/>
        <v>23398910</v>
      </c>
      <c r="U38" t="s">
        <v>849</v>
      </c>
      <c r="X38" s="2" t="s">
        <v>793</v>
      </c>
      <c r="Y38">
        <f t="shared" si="16"/>
        <v>23398350</v>
      </c>
      <c r="Z38">
        <f t="shared" si="17"/>
        <v>23398850</v>
      </c>
      <c r="AA38" t="s">
        <v>849</v>
      </c>
      <c r="AD38" t="s">
        <v>793</v>
      </c>
      <c r="AE38" s="2">
        <f t="shared" si="18"/>
        <v>23398850</v>
      </c>
      <c r="AF38" s="2" t="str">
        <f t="shared" si="19"/>
        <v>23398982</v>
      </c>
      <c r="AG38" t="s">
        <v>849</v>
      </c>
    </row>
    <row r="39" spans="1:33" x14ac:dyDescent="0.25">
      <c r="A39" t="s">
        <v>78</v>
      </c>
      <c r="B39" t="str">
        <f t="shared" si="0"/>
        <v>chr3:45730491-45730563 (-)</v>
      </c>
      <c r="C39" t="str">
        <f t="shared" si="1"/>
        <v>chr3</v>
      </c>
      <c r="D39" t="str">
        <f t="shared" si="2"/>
        <v>45730491</v>
      </c>
      <c r="E39" t="str">
        <f t="shared" si="3"/>
        <v>45730563</v>
      </c>
      <c r="F39" t="str">
        <f t="shared" si="4"/>
        <v>tRNA-Arg-ACG-2-1</v>
      </c>
      <c r="G39" t="str">
        <f t="shared" si="5"/>
        <v>64.2</v>
      </c>
      <c r="H39" t="str">
        <f t="shared" si="6"/>
        <v>-</v>
      </c>
      <c r="I39" t="str">
        <f t="shared" si="7"/>
        <v>45730491</v>
      </c>
      <c r="J39">
        <f t="shared" si="8"/>
        <v>45731063</v>
      </c>
      <c r="L39" t="str">
        <f t="shared" si="9"/>
        <v>chr3</v>
      </c>
      <c r="M39" t="str">
        <f t="shared" si="10"/>
        <v>45730491</v>
      </c>
      <c r="N39">
        <f t="shared" si="11"/>
        <v>45731063</v>
      </c>
      <c r="O39" t="str">
        <f t="shared" si="12"/>
        <v>tRNA-Arg-ACG-2-1</v>
      </c>
      <c r="P39" t="str">
        <f t="shared" si="13"/>
        <v>64.2</v>
      </c>
      <c r="Q39" s="1"/>
      <c r="R39" s="2" t="s">
        <v>798</v>
      </c>
      <c r="S39" s="2" t="str">
        <f t="shared" si="14"/>
        <v>45730563</v>
      </c>
      <c r="T39" s="2">
        <f t="shared" si="15"/>
        <v>45731063</v>
      </c>
      <c r="U39" t="s">
        <v>850</v>
      </c>
      <c r="X39" s="2" t="s">
        <v>798</v>
      </c>
      <c r="Y39">
        <f t="shared" si="16"/>
        <v>45730623</v>
      </c>
      <c r="Z39">
        <f t="shared" si="17"/>
        <v>45731123</v>
      </c>
      <c r="AA39" t="s">
        <v>850</v>
      </c>
      <c r="AD39" t="s">
        <v>798</v>
      </c>
      <c r="AE39" s="2" t="str">
        <f t="shared" si="18"/>
        <v>45730491</v>
      </c>
      <c r="AF39" s="2">
        <f t="shared" si="19"/>
        <v>45730623</v>
      </c>
      <c r="AG39" t="s">
        <v>850</v>
      </c>
    </row>
    <row r="40" spans="1:33" x14ac:dyDescent="0.25">
      <c r="A40" t="s">
        <v>80</v>
      </c>
      <c r="B40" t="str">
        <f t="shared" si="0"/>
        <v>chr6:27181623-27181695 (-)</v>
      </c>
      <c r="C40" t="str">
        <f t="shared" si="1"/>
        <v>chr6</v>
      </c>
      <c r="D40" t="str">
        <f t="shared" si="2"/>
        <v>27181623</v>
      </c>
      <c r="E40" t="str">
        <f t="shared" si="3"/>
        <v>27181695</v>
      </c>
      <c r="F40" t="str">
        <f t="shared" si="4"/>
        <v>tRNA-Arg-ACG-2-2</v>
      </c>
      <c r="G40" t="str">
        <f t="shared" si="5"/>
        <v>64.2</v>
      </c>
      <c r="H40" t="str">
        <f t="shared" si="6"/>
        <v>-</v>
      </c>
      <c r="I40" t="str">
        <f t="shared" si="7"/>
        <v>27181623</v>
      </c>
      <c r="J40">
        <f t="shared" si="8"/>
        <v>27182195</v>
      </c>
      <c r="L40" t="str">
        <f t="shared" si="9"/>
        <v>chr6</v>
      </c>
      <c r="M40" t="str">
        <f t="shared" si="10"/>
        <v>27181623</v>
      </c>
      <c r="N40">
        <f t="shared" si="11"/>
        <v>27182195</v>
      </c>
      <c r="O40" t="str">
        <f t="shared" si="12"/>
        <v>tRNA-Arg-ACG-2-2</v>
      </c>
      <c r="P40" t="str">
        <f t="shared" si="13"/>
        <v>64.2</v>
      </c>
      <c r="Q40" s="1"/>
      <c r="R40" s="2" t="s">
        <v>792</v>
      </c>
      <c r="S40" s="2" t="str">
        <f t="shared" si="14"/>
        <v>27181695</v>
      </c>
      <c r="T40" s="2">
        <f t="shared" si="15"/>
        <v>27182195</v>
      </c>
      <c r="U40" t="s">
        <v>851</v>
      </c>
      <c r="X40" s="2" t="s">
        <v>792</v>
      </c>
      <c r="Y40">
        <f t="shared" si="16"/>
        <v>27181755</v>
      </c>
      <c r="Z40">
        <f t="shared" si="17"/>
        <v>27182255</v>
      </c>
      <c r="AA40" t="s">
        <v>851</v>
      </c>
      <c r="AD40" t="s">
        <v>792</v>
      </c>
      <c r="AE40" s="2" t="str">
        <f t="shared" si="18"/>
        <v>27181623</v>
      </c>
      <c r="AF40" s="2">
        <f t="shared" si="19"/>
        <v>27181755</v>
      </c>
      <c r="AG40" t="s">
        <v>851</v>
      </c>
    </row>
    <row r="41" spans="1:33" x14ac:dyDescent="0.25">
      <c r="A41" t="s">
        <v>81</v>
      </c>
      <c r="B41" t="str">
        <f t="shared" si="0"/>
        <v>chr6:27182952-27183024 (+)</v>
      </c>
      <c r="C41" t="str">
        <f t="shared" si="1"/>
        <v>chr6</v>
      </c>
      <c r="D41" t="str">
        <f t="shared" si="2"/>
        <v>27182952</v>
      </c>
      <c r="E41" t="str">
        <f t="shared" si="3"/>
        <v>27183024</v>
      </c>
      <c r="F41" t="str">
        <f t="shared" si="4"/>
        <v>tRNA-Arg-ACG-2-3</v>
      </c>
      <c r="G41" t="str">
        <f t="shared" si="5"/>
        <v>64.2</v>
      </c>
      <c r="H41" t="str">
        <f t="shared" si="6"/>
        <v>+</v>
      </c>
      <c r="I41">
        <f t="shared" si="7"/>
        <v>27182452</v>
      </c>
      <c r="J41" t="str">
        <f t="shared" si="8"/>
        <v>27183024</v>
      </c>
      <c r="L41" t="str">
        <f t="shared" si="9"/>
        <v>chr6</v>
      </c>
      <c r="M41">
        <f t="shared" si="10"/>
        <v>27182452</v>
      </c>
      <c r="N41" t="str">
        <f t="shared" si="11"/>
        <v>27183024</v>
      </c>
      <c r="O41" t="str">
        <f t="shared" si="12"/>
        <v>tRNA-Arg-ACG-2-3</v>
      </c>
      <c r="P41" t="str">
        <f t="shared" si="13"/>
        <v>64.2</v>
      </c>
      <c r="Q41" s="1"/>
      <c r="R41" s="2" t="s">
        <v>792</v>
      </c>
      <c r="S41" s="2">
        <f t="shared" si="14"/>
        <v>27182452</v>
      </c>
      <c r="T41" s="2" t="str">
        <f t="shared" si="15"/>
        <v>27182952</v>
      </c>
      <c r="U41" t="s">
        <v>852</v>
      </c>
      <c r="X41" s="2" t="s">
        <v>792</v>
      </c>
      <c r="Y41">
        <f t="shared" si="16"/>
        <v>27182392</v>
      </c>
      <c r="Z41">
        <f t="shared" si="17"/>
        <v>27182892</v>
      </c>
      <c r="AA41" t="s">
        <v>852</v>
      </c>
      <c r="AD41" t="s">
        <v>792</v>
      </c>
      <c r="AE41" s="2">
        <f t="shared" si="18"/>
        <v>27182892</v>
      </c>
      <c r="AF41" s="2" t="str">
        <f t="shared" si="19"/>
        <v>27183024</v>
      </c>
      <c r="AG41" t="s">
        <v>852</v>
      </c>
    </row>
    <row r="42" spans="1:33" x14ac:dyDescent="0.25">
      <c r="A42" t="s">
        <v>82</v>
      </c>
      <c r="B42" t="str">
        <f t="shared" si="0"/>
        <v>chr6:27638344-27638416 (-)</v>
      </c>
      <c r="C42" t="str">
        <f t="shared" si="1"/>
        <v>chr6</v>
      </c>
      <c r="D42" t="str">
        <f t="shared" si="2"/>
        <v>27638344</v>
      </c>
      <c r="E42" t="str">
        <f t="shared" si="3"/>
        <v>27638416</v>
      </c>
      <c r="F42" t="str">
        <f t="shared" si="4"/>
        <v>tRNA-Arg-ACG-2-4</v>
      </c>
      <c r="G42" t="str">
        <f t="shared" si="5"/>
        <v>64.2</v>
      </c>
      <c r="H42" t="str">
        <f t="shared" si="6"/>
        <v>-</v>
      </c>
      <c r="I42" t="str">
        <f t="shared" si="7"/>
        <v>27638344</v>
      </c>
      <c r="J42">
        <f t="shared" si="8"/>
        <v>27638916</v>
      </c>
      <c r="L42" t="str">
        <f t="shared" si="9"/>
        <v>chr6</v>
      </c>
      <c r="M42" t="str">
        <f t="shared" si="10"/>
        <v>27638344</v>
      </c>
      <c r="N42">
        <f t="shared" si="11"/>
        <v>27638916</v>
      </c>
      <c r="O42" t="str">
        <f t="shared" si="12"/>
        <v>tRNA-Arg-ACG-2-4</v>
      </c>
      <c r="P42" t="str">
        <f t="shared" si="13"/>
        <v>64.2</v>
      </c>
      <c r="Q42" s="1"/>
      <c r="R42" s="2" t="s">
        <v>792</v>
      </c>
      <c r="S42" s="2" t="str">
        <f t="shared" si="14"/>
        <v>27638416</v>
      </c>
      <c r="T42" s="2">
        <f t="shared" si="15"/>
        <v>27638916</v>
      </c>
      <c r="U42" t="s">
        <v>853</v>
      </c>
      <c r="X42" s="2" t="s">
        <v>792</v>
      </c>
      <c r="Y42">
        <f t="shared" si="16"/>
        <v>27638476</v>
      </c>
      <c r="Z42">
        <f t="shared" si="17"/>
        <v>27638976</v>
      </c>
      <c r="AA42" t="s">
        <v>853</v>
      </c>
      <c r="AD42" t="s">
        <v>792</v>
      </c>
      <c r="AE42" s="2" t="str">
        <f t="shared" si="18"/>
        <v>27638344</v>
      </c>
      <c r="AF42" s="2">
        <f t="shared" si="19"/>
        <v>27638476</v>
      </c>
      <c r="AG42" t="s">
        <v>853</v>
      </c>
    </row>
    <row r="43" spans="1:33" x14ac:dyDescent="0.25">
      <c r="A43" t="s">
        <v>83</v>
      </c>
      <c r="B43" t="str">
        <f t="shared" si="0"/>
        <v>chr6:28710729-28710801 (-)</v>
      </c>
      <c r="C43" t="str">
        <f t="shared" si="1"/>
        <v>chr6</v>
      </c>
      <c r="D43" t="str">
        <f t="shared" si="2"/>
        <v>28710729</v>
      </c>
      <c r="E43" t="str">
        <f t="shared" si="3"/>
        <v>28710801</v>
      </c>
      <c r="F43" t="str">
        <f t="shared" si="4"/>
        <v>tRNA-Arg-CCG-1-1</v>
      </c>
      <c r="G43" t="str">
        <f t="shared" si="5"/>
        <v>67.0</v>
      </c>
      <c r="H43" t="str">
        <f t="shared" si="6"/>
        <v>-</v>
      </c>
      <c r="I43" t="str">
        <f t="shared" si="7"/>
        <v>28710729</v>
      </c>
      <c r="J43">
        <f t="shared" si="8"/>
        <v>28711301</v>
      </c>
      <c r="L43" t="str">
        <f t="shared" si="9"/>
        <v>chr6</v>
      </c>
      <c r="M43" t="str">
        <f t="shared" si="10"/>
        <v>28710729</v>
      </c>
      <c r="N43">
        <f t="shared" si="11"/>
        <v>28711301</v>
      </c>
      <c r="O43" t="str">
        <f t="shared" si="12"/>
        <v>tRNA-Arg-CCG-1-1</v>
      </c>
      <c r="P43" t="str">
        <f t="shared" si="13"/>
        <v>67.0</v>
      </c>
      <c r="Q43" s="1"/>
      <c r="R43" s="2" t="s">
        <v>792</v>
      </c>
      <c r="S43" s="2" t="str">
        <f t="shared" si="14"/>
        <v>28710801</v>
      </c>
      <c r="T43" s="2">
        <f t="shared" si="15"/>
        <v>28711301</v>
      </c>
      <c r="U43" t="s">
        <v>854</v>
      </c>
      <c r="X43" s="2" t="s">
        <v>792</v>
      </c>
      <c r="Y43">
        <f t="shared" si="16"/>
        <v>28710861</v>
      </c>
      <c r="Z43">
        <f t="shared" si="17"/>
        <v>28711361</v>
      </c>
      <c r="AA43" t="s">
        <v>854</v>
      </c>
      <c r="AD43" t="s">
        <v>792</v>
      </c>
      <c r="AE43" s="2" t="str">
        <f t="shared" si="18"/>
        <v>28710729</v>
      </c>
      <c r="AF43" s="2">
        <f t="shared" si="19"/>
        <v>28710861</v>
      </c>
      <c r="AG43" t="s">
        <v>854</v>
      </c>
    </row>
    <row r="44" spans="1:33" x14ac:dyDescent="0.25">
      <c r="A44" t="s">
        <v>86</v>
      </c>
      <c r="B44" t="str">
        <f t="shared" si="0"/>
        <v>chr6:28849165-28849237 (+)</v>
      </c>
      <c r="C44" t="str">
        <f t="shared" si="1"/>
        <v>chr6</v>
      </c>
      <c r="D44" t="str">
        <f t="shared" si="2"/>
        <v>28849165</v>
      </c>
      <c r="E44" t="str">
        <f t="shared" si="3"/>
        <v>28849237</v>
      </c>
      <c r="F44" t="str">
        <f t="shared" si="4"/>
        <v>tRNA-Arg-CCG-1-2</v>
      </c>
      <c r="G44" t="str">
        <f t="shared" si="5"/>
        <v>67.0</v>
      </c>
      <c r="H44" t="str">
        <f t="shared" si="6"/>
        <v>+</v>
      </c>
      <c r="I44">
        <f t="shared" si="7"/>
        <v>28848665</v>
      </c>
      <c r="J44" t="str">
        <f t="shared" si="8"/>
        <v>28849237</v>
      </c>
      <c r="L44" t="str">
        <f t="shared" si="9"/>
        <v>chr6</v>
      </c>
      <c r="M44">
        <f t="shared" si="10"/>
        <v>28848665</v>
      </c>
      <c r="N44" t="str">
        <f t="shared" si="11"/>
        <v>28849237</v>
      </c>
      <c r="O44" t="str">
        <f t="shared" si="12"/>
        <v>tRNA-Arg-CCG-1-2</v>
      </c>
      <c r="P44" t="str">
        <f t="shared" si="13"/>
        <v>67.0</v>
      </c>
      <c r="Q44" s="1"/>
      <c r="R44" s="2" t="s">
        <v>792</v>
      </c>
      <c r="S44" s="2">
        <f t="shared" si="14"/>
        <v>28848665</v>
      </c>
      <c r="T44" s="2" t="str">
        <f t="shared" si="15"/>
        <v>28849165</v>
      </c>
      <c r="U44" t="s">
        <v>855</v>
      </c>
      <c r="X44" s="2" t="s">
        <v>792</v>
      </c>
      <c r="Y44">
        <f t="shared" si="16"/>
        <v>28848605</v>
      </c>
      <c r="Z44">
        <f t="shared" si="17"/>
        <v>28849105</v>
      </c>
      <c r="AA44" t="s">
        <v>855</v>
      </c>
      <c r="AD44" t="s">
        <v>792</v>
      </c>
      <c r="AE44" s="2">
        <f t="shared" si="18"/>
        <v>28849105</v>
      </c>
      <c r="AF44" s="2" t="str">
        <f t="shared" si="19"/>
        <v>28849237</v>
      </c>
      <c r="AG44" t="s">
        <v>855</v>
      </c>
    </row>
    <row r="45" spans="1:33" x14ac:dyDescent="0.25">
      <c r="A45" t="s">
        <v>87</v>
      </c>
      <c r="B45" t="str">
        <f t="shared" si="0"/>
        <v>chr16:3200675-3200747 (+)</v>
      </c>
      <c r="C45" t="str">
        <f t="shared" si="1"/>
        <v>chr16</v>
      </c>
      <c r="D45" t="str">
        <f t="shared" si="2"/>
        <v>3200675</v>
      </c>
      <c r="E45" t="str">
        <f t="shared" si="3"/>
        <v>3200747</v>
      </c>
      <c r="F45" t="str">
        <f t="shared" si="4"/>
        <v>tRNA-Arg-CCG-1-3</v>
      </c>
      <c r="G45" t="str">
        <f t="shared" si="5"/>
        <v>67.0</v>
      </c>
      <c r="H45" t="str">
        <f t="shared" si="6"/>
        <v>+</v>
      </c>
      <c r="I45">
        <f t="shared" si="7"/>
        <v>3200175</v>
      </c>
      <c r="J45" t="str">
        <f t="shared" si="8"/>
        <v>3200747</v>
      </c>
      <c r="L45" t="str">
        <f t="shared" si="9"/>
        <v>chr16</v>
      </c>
      <c r="M45">
        <f t="shared" si="10"/>
        <v>3200175</v>
      </c>
      <c r="N45" t="str">
        <f t="shared" si="11"/>
        <v>3200747</v>
      </c>
      <c r="O45" t="str">
        <f t="shared" si="12"/>
        <v>tRNA-Arg-CCG-1-3</v>
      </c>
      <c r="P45" t="str">
        <f t="shared" si="13"/>
        <v>67.0</v>
      </c>
      <c r="Q45" s="1"/>
      <c r="R45" s="2" t="s">
        <v>799</v>
      </c>
      <c r="S45" s="2">
        <f t="shared" si="14"/>
        <v>3200175</v>
      </c>
      <c r="T45" s="2" t="str">
        <f t="shared" si="15"/>
        <v>3200675</v>
      </c>
      <c r="U45" t="s">
        <v>856</v>
      </c>
      <c r="X45" s="2" t="s">
        <v>799</v>
      </c>
      <c r="Y45">
        <f t="shared" si="16"/>
        <v>3200115</v>
      </c>
      <c r="Z45">
        <f t="shared" si="17"/>
        <v>3200615</v>
      </c>
      <c r="AA45" t="s">
        <v>856</v>
      </c>
      <c r="AD45" t="s">
        <v>799</v>
      </c>
      <c r="AE45" s="2">
        <f t="shared" si="18"/>
        <v>3200615</v>
      </c>
      <c r="AF45" s="2" t="str">
        <f t="shared" si="19"/>
        <v>3200747</v>
      </c>
      <c r="AG45" t="s">
        <v>856</v>
      </c>
    </row>
    <row r="46" spans="1:33" x14ac:dyDescent="0.25">
      <c r="A46" t="s">
        <v>88</v>
      </c>
      <c r="B46" t="str">
        <f t="shared" si="0"/>
        <v>chr17:66016013-66016085 (-)</v>
      </c>
      <c r="C46" t="str">
        <f t="shared" si="1"/>
        <v>chr17</v>
      </c>
      <c r="D46" t="str">
        <f t="shared" si="2"/>
        <v>66016013</v>
      </c>
      <c r="E46" t="str">
        <f t="shared" si="3"/>
        <v>66016085</v>
      </c>
      <c r="F46" t="str">
        <f t="shared" si="4"/>
        <v>tRNA-Arg-CCG-2-1</v>
      </c>
      <c r="G46" t="str">
        <f t="shared" si="5"/>
        <v>64.9</v>
      </c>
      <c r="H46" t="str">
        <f t="shared" si="6"/>
        <v>-</v>
      </c>
      <c r="I46" t="str">
        <f t="shared" si="7"/>
        <v>66016013</v>
      </c>
      <c r="J46">
        <f t="shared" si="8"/>
        <v>66016585</v>
      </c>
      <c r="L46" t="str">
        <f t="shared" si="9"/>
        <v>chr17</v>
      </c>
      <c r="M46" t="str">
        <f t="shared" si="10"/>
        <v>66016013</v>
      </c>
      <c r="N46">
        <f t="shared" si="11"/>
        <v>66016585</v>
      </c>
      <c r="O46" t="str">
        <f t="shared" si="12"/>
        <v>tRNA-Arg-CCG-2-1</v>
      </c>
      <c r="P46" t="str">
        <f t="shared" si="13"/>
        <v>64.9</v>
      </c>
      <c r="Q46" s="1"/>
      <c r="R46" s="2" t="s">
        <v>800</v>
      </c>
      <c r="S46" s="2" t="str">
        <f t="shared" si="14"/>
        <v>66016085</v>
      </c>
      <c r="T46" s="2">
        <f t="shared" si="15"/>
        <v>66016585</v>
      </c>
      <c r="U46" t="s">
        <v>857</v>
      </c>
      <c r="X46" s="2" t="s">
        <v>800</v>
      </c>
      <c r="Y46">
        <f t="shared" si="16"/>
        <v>66016145</v>
      </c>
      <c r="Z46">
        <f t="shared" si="17"/>
        <v>66016645</v>
      </c>
      <c r="AA46" t="s">
        <v>857</v>
      </c>
      <c r="AD46" t="s">
        <v>800</v>
      </c>
      <c r="AE46" s="2" t="str">
        <f t="shared" si="18"/>
        <v>66016013</v>
      </c>
      <c r="AF46" s="2">
        <f t="shared" si="19"/>
        <v>66016145</v>
      </c>
      <c r="AG46" t="s">
        <v>857</v>
      </c>
    </row>
    <row r="47" spans="1:33" x14ac:dyDescent="0.25">
      <c r="A47" t="s">
        <v>91</v>
      </c>
      <c r="B47" t="str">
        <f t="shared" si="0"/>
        <v>chr17:73030001-73030073 (+)</v>
      </c>
      <c r="C47" t="str">
        <f t="shared" si="1"/>
        <v>chr17</v>
      </c>
      <c r="D47" t="str">
        <f t="shared" si="2"/>
        <v>73030001</v>
      </c>
      <c r="E47" t="str">
        <f t="shared" si="3"/>
        <v>73030073</v>
      </c>
      <c r="F47" t="str">
        <f t="shared" si="4"/>
        <v>tRNA-Arg-CCT-1-1</v>
      </c>
      <c r="G47" t="str">
        <f t="shared" si="5"/>
        <v>72.3</v>
      </c>
      <c r="H47" t="str">
        <f t="shared" si="6"/>
        <v>+</v>
      </c>
      <c r="I47">
        <f t="shared" si="7"/>
        <v>73029501</v>
      </c>
      <c r="J47" t="str">
        <f t="shared" si="8"/>
        <v>73030073</v>
      </c>
      <c r="L47" t="str">
        <f t="shared" si="9"/>
        <v>chr17</v>
      </c>
      <c r="M47">
        <f t="shared" si="10"/>
        <v>73029501</v>
      </c>
      <c r="N47" t="str">
        <f t="shared" si="11"/>
        <v>73030073</v>
      </c>
      <c r="O47" t="str">
        <f t="shared" si="12"/>
        <v>tRNA-Arg-CCT-1-1</v>
      </c>
      <c r="P47" t="str">
        <f t="shared" si="13"/>
        <v>72.3</v>
      </c>
      <c r="Q47" s="1"/>
      <c r="R47" s="2" t="s">
        <v>800</v>
      </c>
      <c r="S47" s="2">
        <f t="shared" si="14"/>
        <v>73029501</v>
      </c>
      <c r="T47" s="2" t="str">
        <f t="shared" si="15"/>
        <v>73030001</v>
      </c>
      <c r="U47" t="s">
        <v>858</v>
      </c>
      <c r="X47" s="2" t="s">
        <v>800</v>
      </c>
      <c r="Y47">
        <f t="shared" si="16"/>
        <v>73029441</v>
      </c>
      <c r="Z47">
        <f t="shared" si="17"/>
        <v>73029941</v>
      </c>
      <c r="AA47" t="s">
        <v>858</v>
      </c>
      <c r="AD47" t="s">
        <v>800</v>
      </c>
      <c r="AE47" s="2">
        <f t="shared" si="18"/>
        <v>73029941</v>
      </c>
      <c r="AF47" s="2" t="str">
        <f t="shared" si="19"/>
        <v>73030073</v>
      </c>
      <c r="AG47" t="s">
        <v>858</v>
      </c>
    </row>
    <row r="48" spans="1:33" x14ac:dyDescent="0.25">
      <c r="A48" t="s">
        <v>94</v>
      </c>
      <c r="B48" t="str">
        <f t="shared" si="0"/>
        <v>chr17:73030526-73030598 (-)</v>
      </c>
      <c r="C48" t="str">
        <f t="shared" si="1"/>
        <v>chr17</v>
      </c>
      <c r="D48" t="str">
        <f t="shared" si="2"/>
        <v>73030526</v>
      </c>
      <c r="E48" t="str">
        <f t="shared" si="3"/>
        <v>73030598</v>
      </c>
      <c r="F48" t="str">
        <f t="shared" si="4"/>
        <v>tRNA-Arg-CCT-2-1</v>
      </c>
      <c r="G48" t="str">
        <f t="shared" si="5"/>
        <v>71.1</v>
      </c>
      <c r="H48" t="str">
        <f t="shared" si="6"/>
        <v>-</v>
      </c>
      <c r="I48" t="str">
        <f t="shared" si="7"/>
        <v>73030526</v>
      </c>
      <c r="J48">
        <f t="shared" si="8"/>
        <v>73031098</v>
      </c>
      <c r="L48" t="str">
        <f t="shared" si="9"/>
        <v>chr17</v>
      </c>
      <c r="M48" t="str">
        <f t="shared" si="10"/>
        <v>73030526</v>
      </c>
      <c r="N48">
        <f t="shared" si="11"/>
        <v>73031098</v>
      </c>
      <c r="O48" t="str">
        <f t="shared" si="12"/>
        <v>tRNA-Arg-CCT-2-1</v>
      </c>
      <c r="P48" t="str">
        <f t="shared" si="13"/>
        <v>71.1</v>
      </c>
      <c r="Q48" s="1"/>
      <c r="R48" s="2" t="s">
        <v>800</v>
      </c>
      <c r="S48" s="2" t="str">
        <f t="shared" si="14"/>
        <v>73030598</v>
      </c>
      <c r="T48" s="2">
        <f t="shared" si="15"/>
        <v>73031098</v>
      </c>
      <c r="U48" t="s">
        <v>859</v>
      </c>
      <c r="X48" s="2" t="s">
        <v>800</v>
      </c>
      <c r="Y48">
        <f t="shared" si="16"/>
        <v>73030658</v>
      </c>
      <c r="Z48">
        <f t="shared" si="17"/>
        <v>73031158</v>
      </c>
      <c r="AA48" t="s">
        <v>859</v>
      </c>
      <c r="AD48" t="s">
        <v>800</v>
      </c>
      <c r="AE48" s="2" t="str">
        <f t="shared" si="18"/>
        <v>73030526</v>
      </c>
      <c r="AF48" s="2">
        <f t="shared" si="19"/>
        <v>73030658</v>
      </c>
      <c r="AG48" t="s">
        <v>859</v>
      </c>
    </row>
    <row r="49" spans="1:33" x14ac:dyDescent="0.25">
      <c r="A49" t="s">
        <v>96</v>
      </c>
      <c r="B49" t="str">
        <f t="shared" si="0"/>
        <v>chr16:3202901-3202973 (+)</v>
      </c>
      <c r="C49" t="str">
        <f t="shared" si="1"/>
        <v>chr16</v>
      </c>
      <c r="D49" t="str">
        <f t="shared" si="2"/>
        <v>3202901</v>
      </c>
      <c r="E49" t="str">
        <f t="shared" si="3"/>
        <v>3202973</v>
      </c>
      <c r="F49" t="str">
        <f t="shared" si="4"/>
        <v>tRNA-Arg-CCT-3-1</v>
      </c>
      <c r="G49" t="str">
        <f t="shared" si="5"/>
        <v>71.7</v>
      </c>
      <c r="H49" t="str">
        <f t="shared" si="6"/>
        <v>+</v>
      </c>
      <c r="I49">
        <f t="shared" si="7"/>
        <v>3202401</v>
      </c>
      <c r="J49" t="str">
        <f t="shared" si="8"/>
        <v>3202973</v>
      </c>
      <c r="L49" t="str">
        <f t="shared" si="9"/>
        <v>chr16</v>
      </c>
      <c r="M49">
        <f t="shared" si="10"/>
        <v>3202401</v>
      </c>
      <c r="N49" t="str">
        <f t="shared" si="11"/>
        <v>3202973</v>
      </c>
      <c r="O49" t="str">
        <f t="shared" si="12"/>
        <v>tRNA-Arg-CCT-3-1</v>
      </c>
      <c r="P49" t="str">
        <f t="shared" si="13"/>
        <v>71.7</v>
      </c>
      <c r="Q49" s="1"/>
      <c r="R49" s="2" t="s">
        <v>799</v>
      </c>
      <c r="S49" s="2">
        <f t="shared" si="14"/>
        <v>3202401</v>
      </c>
      <c r="T49" s="2" t="str">
        <f t="shared" si="15"/>
        <v>3202901</v>
      </c>
      <c r="U49" t="s">
        <v>860</v>
      </c>
      <c r="X49" s="2" t="s">
        <v>799</v>
      </c>
      <c r="Y49">
        <f t="shared" si="16"/>
        <v>3202341</v>
      </c>
      <c r="Z49">
        <f t="shared" si="17"/>
        <v>3202841</v>
      </c>
      <c r="AA49" t="s">
        <v>860</v>
      </c>
      <c r="AD49" t="s">
        <v>799</v>
      </c>
      <c r="AE49" s="2">
        <f t="shared" si="18"/>
        <v>3202841</v>
      </c>
      <c r="AF49" s="2" t="str">
        <f t="shared" si="19"/>
        <v>3202973</v>
      </c>
      <c r="AG49" t="s">
        <v>860</v>
      </c>
    </row>
    <row r="50" spans="1:33" x14ac:dyDescent="0.25">
      <c r="A50" t="s">
        <v>99</v>
      </c>
      <c r="B50" t="str">
        <f t="shared" si="0"/>
        <v>chr7:139025446-139025518 (+)</v>
      </c>
      <c r="C50" t="str">
        <f t="shared" si="1"/>
        <v>chr7</v>
      </c>
      <c r="D50" t="str">
        <f t="shared" si="2"/>
        <v>139025446</v>
      </c>
      <c r="E50" t="str">
        <f t="shared" si="3"/>
        <v>139025518</v>
      </c>
      <c r="F50" t="str">
        <f t="shared" si="4"/>
        <v>tRNA-Arg-CCT-4-1</v>
      </c>
      <c r="G50" t="str">
        <f t="shared" si="5"/>
        <v>65.6</v>
      </c>
      <c r="H50" t="str">
        <f t="shared" si="6"/>
        <v>+</v>
      </c>
      <c r="I50">
        <f t="shared" si="7"/>
        <v>139024946</v>
      </c>
      <c r="J50" t="str">
        <f t="shared" si="8"/>
        <v>139025518</v>
      </c>
      <c r="L50" t="str">
        <f t="shared" si="9"/>
        <v>chr7</v>
      </c>
      <c r="M50">
        <f t="shared" si="10"/>
        <v>139024946</v>
      </c>
      <c r="N50" t="str">
        <f t="shared" si="11"/>
        <v>139025518</v>
      </c>
      <c r="O50" t="str">
        <f t="shared" si="12"/>
        <v>tRNA-Arg-CCT-4-1</v>
      </c>
      <c r="P50" t="str">
        <f t="shared" si="13"/>
        <v>65.6</v>
      </c>
      <c r="Q50" s="1"/>
      <c r="R50" s="2" t="s">
        <v>801</v>
      </c>
      <c r="S50" s="2">
        <f t="shared" si="14"/>
        <v>139024946</v>
      </c>
      <c r="T50" s="2" t="str">
        <f t="shared" si="15"/>
        <v>139025446</v>
      </c>
      <c r="U50" t="s">
        <v>861</v>
      </c>
      <c r="X50" s="2" t="s">
        <v>801</v>
      </c>
      <c r="Y50">
        <f t="shared" si="16"/>
        <v>139024886</v>
      </c>
      <c r="Z50">
        <f t="shared" si="17"/>
        <v>139025386</v>
      </c>
      <c r="AA50" t="s">
        <v>861</v>
      </c>
      <c r="AD50" t="s">
        <v>801</v>
      </c>
      <c r="AE50" s="2">
        <f t="shared" si="18"/>
        <v>139025386</v>
      </c>
      <c r="AF50" s="2" t="str">
        <f t="shared" si="19"/>
        <v>139025518</v>
      </c>
      <c r="AG50" t="s">
        <v>861</v>
      </c>
    </row>
    <row r="51" spans="1:33" x14ac:dyDescent="0.25">
      <c r="A51" t="s">
        <v>102</v>
      </c>
      <c r="B51" t="str">
        <f t="shared" si="0"/>
        <v>chr16:3243918-3243990 (+)</v>
      </c>
      <c r="C51" t="str">
        <f t="shared" si="1"/>
        <v>chr16</v>
      </c>
      <c r="D51" t="str">
        <f t="shared" si="2"/>
        <v>3243918</v>
      </c>
      <c r="E51" t="str">
        <f t="shared" si="3"/>
        <v>3243990</v>
      </c>
      <c r="F51" t="str">
        <f t="shared" si="4"/>
        <v>tRNA-Arg-CCT-5-1</v>
      </c>
      <c r="G51" t="str">
        <f t="shared" si="5"/>
        <v>54.7</v>
      </c>
      <c r="H51" t="str">
        <f t="shared" si="6"/>
        <v>+</v>
      </c>
      <c r="I51">
        <f t="shared" si="7"/>
        <v>3243418</v>
      </c>
      <c r="J51" t="str">
        <f t="shared" si="8"/>
        <v>3243990</v>
      </c>
      <c r="L51" t="str">
        <f t="shared" si="9"/>
        <v>chr16</v>
      </c>
      <c r="M51">
        <f t="shared" si="10"/>
        <v>3243418</v>
      </c>
      <c r="N51" t="str">
        <f t="shared" si="11"/>
        <v>3243990</v>
      </c>
      <c r="O51" t="str">
        <f t="shared" si="12"/>
        <v>tRNA-Arg-CCT-5-1</v>
      </c>
      <c r="P51" t="str">
        <f t="shared" si="13"/>
        <v>54.7</v>
      </c>
      <c r="Q51" s="1"/>
      <c r="R51" s="2" t="s">
        <v>799</v>
      </c>
      <c r="S51" s="2">
        <f t="shared" si="14"/>
        <v>3243418</v>
      </c>
      <c r="T51" s="2" t="str">
        <f t="shared" si="15"/>
        <v>3243918</v>
      </c>
      <c r="U51" t="s">
        <v>862</v>
      </c>
      <c r="X51" s="2" t="s">
        <v>799</v>
      </c>
      <c r="Y51">
        <f t="shared" si="16"/>
        <v>3243358</v>
      </c>
      <c r="Z51">
        <f t="shared" si="17"/>
        <v>3243858</v>
      </c>
      <c r="AA51" t="s">
        <v>862</v>
      </c>
      <c r="AD51" t="s">
        <v>799</v>
      </c>
      <c r="AE51" s="2">
        <f t="shared" si="18"/>
        <v>3243858</v>
      </c>
      <c r="AF51" s="2" t="str">
        <f t="shared" si="19"/>
        <v>3243990</v>
      </c>
      <c r="AG51" t="s">
        <v>862</v>
      </c>
    </row>
    <row r="52" spans="1:33" x14ac:dyDescent="0.25">
      <c r="A52" t="s">
        <v>105</v>
      </c>
      <c r="B52" t="str">
        <f t="shared" si="0"/>
        <v>chr15:89878304-89878376 (+)</v>
      </c>
      <c r="C52" t="str">
        <f t="shared" si="1"/>
        <v>chr15</v>
      </c>
      <c r="D52" t="str">
        <f t="shared" si="2"/>
        <v>89878304</v>
      </c>
      <c r="E52" t="str">
        <f t="shared" si="3"/>
        <v>89878376</v>
      </c>
      <c r="F52" t="str">
        <f t="shared" si="4"/>
        <v>tRNA-Arg-TCG-1-1</v>
      </c>
      <c r="G52" t="str">
        <f t="shared" si="5"/>
        <v>74.8</v>
      </c>
      <c r="H52" t="str">
        <f t="shared" si="6"/>
        <v>+</v>
      </c>
      <c r="I52">
        <f t="shared" si="7"/>
        <v>89877804</v>
      </c>
      <c r="J52" t="str">
        <f t="shared" si="8"/>
        <v>89878376</v>
      </c>
      <c r="L52" t="str">
        <f t="shared" si="9"/>
        <v>chr15</v>
      </c>
      <c r="M52">
        <f t="shared" si="10"/>
        <v>89877804</v>
      </c>
      <c r="N52" t="str">
        <f t="shared" si="11"/>
        <v>89878376</v>
      </c>
      <c r="O52" t="str">
        <f t="shared" si="12"/>
        <v>tRNA-Arg-TCG-1-1</v>
      </c>
      <c r="P52" t="str">
        <f t="shared" si="13"/>
        <v>74.8</v>
      </c>
      <c r="Q52" s="1"/>
      <c r="R52" s="2" t="s">
        <v>802</v>
      </c>
      <c r="S52" s="2">
        <f t="shared" si="14"/>
        <v>89877804</v>
      </c>
      <c r="T52" s="2" t="str">
        <f t="shared" si="15"/>
        <v>89878304</v>
      </c>
      <c r="U52" t="s">
        <v>863</v>
      </c>
      <c r="X52" s="2" t="s">
        <v>802</v>
      </c>
      <c r="Y52">
        <f t="shared" si="16"/>
        <v>89877744</v>
      </c>
      <c r="Z52">
        <f t="shared" si="17"/>
        <v>89878244</v>
      </c>
      <c r="AA52" t="s">
        <v>863</v>
      </c>
      <c r="AD52" t="s">
        <v>802</v>
      </c>
      <c r="AE52" s="2">
        <f t="shared" si="18"/>
        <v>89878244</v>
      </c>
      <c r="AF52" s="2" t="str">
        <f t="shared" si="19"/>
        <v>89878376</v>
      </c>
      <c r="AG52" t="s">
        <v>863</v>
      </c>
    </row>
    <row r="53" spans="1:33" x14ac:dyDescent="0.25">
      <c r="A53" t="s">
        <v>108</v>
      </c>
      <c r="B53" t="str">
        <f t="shared" si="0"/>
        <v>chr6:26323046-26323118 (+)</v>
      </c>
      <c r="C53" t="str">
        <f t="shared" si="1"/>
        <v>chr6</v>
      </c>
      <c r="D53" t="str">
        <f t="shared" si="2"/>
        <v>26323046</v>
      </c>
      <c r="E53" t="str">
        <f t="shared" si="3"/>
        <v>26323118</v>
      </c>
      <c r="F53" t="str">
        <f t="shared" si="4"/>
        <v>tRNA-Arg-TCG-2-1</v>
      </c>
      <c r="G53" t="str">
        <f t="shared" si="5"/>
        <v>70.3</v>
      </c>
      <c r="H53" t="str">
        <f t="shared" si="6"/>
        <v>+</v>
      </c>
      <c r="I53">
        <f t="shared" si="7"/>
        <v>26322546</v>
      </c>
      <c r="J53" t="str">
        <f t="shared" si="8"/>
        <v>26323118</v>
      </c>
      <c r="L53" t="str">
        <f t="shared" si="9"/>
        <v>chr6</v>
      </c>
      <c r="M53">
        <f t="shared" si="10"/>
        <v>26322546</v>
      </c>
      <c r="N53" t="str">
        <f t="shared" si="11"/>
        <v>26323118</v>
      </c>
      <c r="O53" t="str">
        <f t="shared" si="12"/>
        <v>tRNA-Arg-TCG-2-1</v>
      </c>
      <c r="P53" t="str">
        <f t="shared" si="13"/>
        <v>70.3</v>
      </c>
      <c r="Q53" s="1"/>
      <c r="R53" s="2" t="s">
        <v>792</v>
      </c>
      <c r="S53" s="2">
        <f t="shared" si="14"/>
        <v>26322546</v>
      </c>
      <c r="T53" s="2" t="str">
        <f t="shared" si="15"/>
        <v>26323046</v>
      </c>
      <c r="U53" t="s">
        <v>864</v>
      </c>
      <c r="X53" s="2" t="s">
        <v>792</v>
      </c>
      <c r="Y53">
        <f t="shared" si="16"/>
        <v>26322486</v>
      </c>
      <c r="Z53">
        <f t="shared" si="17"/>
        <v>26322986</v>
      </c>
      <c r="AA53" t="s">
        <v>864</v>
      </c>
      <c r="AD53" t="s">
        <v>792</v>
      </c>
      <c r="AE53" s="2">
        <f t="shared" si="18"/>
        <v>26322986</v>
      </c>
      <c r="AF53" s="2" t="str">
        <f t="shared" si="19"/>
        <v>26323118</v>
      </c>
      <c r="AG53" t="s">
        <v>864</v>
      </c>
    </row>
    <row r="54" spans="1:33" x14ac:dyDescent="0.25">
      <c r="A54" t="s">
        <v>111</v>
      </c>
      <c r="B54" t="str">
        <f t="shared" si="0"/>
        <v>chr17:73031208-73031280 (+)</v>
      </c>
      <c r="C54" t="str">
        <f t="shared" si="1"/>
        <v>chr17</v>
      </c>
      <c r="D54" t="str">
        <f t="shared" si="2"/>
        <v>73031208</v>
      </c>
      <c r="E54" t="str">
        <f t="shared" si="3"/>
        <v>73031280</v>
      </c>
      <c r="F54" t="str">
        <f t="shared" si="4"/>
        <v>tRNA-Arg-TCG-3-1</v>
      </c>
      <c r="G54" t="str">
        <f t="shared" si="5"/>
        <v>68.8</v>
      </c>
      <c r="H54" t="str">
        <f t="shared" si="6"/>
        <v>+</v>
      </c>
      <c r="I54">
        <f t="shared" si="7"/>
        <v>73030708</v>
      </c>
      <c r="J54" t="str">
        <f t="shared" si="8"/>
        <v>73031280</v>
      </c>
      <c r="L54" t="str">
        <f t="shared" si="9"/>
        <v>chr17</v>
      </c>
      <c r="M54">
        <f t="shared" si="10"/>
        <v>73030708</v>
      </c>
      <c r="N54" t="str">
        <f t="shared" si="11"/>
        <v>73031280</v>
      </c>
      <c r="O54" t="str">
        <f t="shared" si="12"/>
        <v>tRNA-Arg-TCG-3-1</v>
      </c>
      <c r="P54" t="str">
        <f t="shared" si="13"/>
        <v>68.8</v>
      </c>
      <c r="Q54" s="1"/>
      <c r="R54" s="2" t="s">
        <v>800</v>
      </c>
      <c r="S54" s="2">
        <f t="shared" si="14"/>
        <v>73030708</v>
      </c>
      <c r="T54" s="2" t="str">
        <f t="shared" si="15"/>
        <v>73031208</v>
      </c>
      <c r="U54" t="s">
        <v>865</v>
      </c>
      <c r="X54" s="2" t="s">
        <v>800</v>
      </c>
      <c r="Y54">
        <f t="shared" si="16"/>
        <v>73030648</v>
      </c>
      <c r="Z54">
        <f t="shared" si="17"/>
        <v>73031148</v>
      </c>
      <c r="AA54" t="s">
        <v>865</v>
      </c>
      <c r="AD54" t="s">
        <v>800</v>
      </c>
      <c r="AE54" s="2">
        <f t="shared" si="18"/>
        <v>73031148</v>
      </c>
      <c r="AF54" s="2" t="str">
        <f t="shared" si="19"/>
        <v>73031280</v>
      </c>
      <c r="AG54" t="s">
        <v>865</v>
      </c>
    </row>
    <row r="55" spans="1:33" x14ac:dyDescent="0.25">
      <c r="A55" t="s">
        <v>113</v>
      </c>
      <c r="B55" t="str">
        <f t="shared" si="0"/>
        <v>chr6:26299905-26299977 (+)</v>
      </c>
      <c r="C55" t="str">
        <f t="shared" si="1"/>
        <v>chr6</v>
      </c>
      <c r="D55" t="str">
        <f t="shared" si="2"/>
        <v>26299905</v>
      </c>
      <c r="E55" t="str">
        <f t="shared" si="3"/>
        <v>26299977</v>
      </c>
      <c r="F55" t="str">
        <f t="shared" si="4"/>
        <v>tRNA-Arg-TCG-4-1</v>
      </c>
      <c r="G55" t="str">
        <f t="shared" si="5"/>
        <v>66.8</v>
      </c>
      <c r="H55" t="str">
        <f t="shared" si="6"/>
        <v>+</v>
      </c>
      <c r="I55">
        <f t="shared" si="7"/>
        <v>26299405</v>
      </c>
      <c r="J55" t="str">
        <f t="shared" si="8"/>
        <v>26299977</v>
      </c>
      <c r="L55" t="str">
        <f t="shared" si="9"/>
        <v>chr6</v>
      </c>
      <c r="M55">
        <f t="shared" si="10"/>
        <v>26299405</v>
      </c>
      <c r="N55" t="str">
        <f t="shared" si="11"/>
        <v>26299977</v>
      </c>
      <c r="O55" t="str">
        <f t="shared" si="12"/>
        <v>tRNA-Arg-TCG-4-1</v>
      </c>
      <c r="P55" t="str">
        <f t="shared" si="13"/>
        <v>66.8</v>
      </c>
      <c r="Q55" s="1"/>
      <c r="R55" s="2" t="s">
        <v>792</v>
      </c>
      <c r="S55" s="2">
        <f t="shared" si="14"/>
        <v>26299405</v>
      </c>
      <c r="T55" s="2" t="str">
        <f t="shared" si="15"/>
        <v>26299905</v>
      </c>
      <c r="U55" t="s">
        <v>866</v>
      </c>
      <c r="X55" s="2" t="s">
        <v>792</v>
      </c>
      <c r="Y55">
        <f t="shared" si="16"/>
        <v>26299345</v>
      </c>
      <c r="Z55">
        <f t="shared" si="17"/>
        <v>26299845</v>
      </c>
      <c r="AA55" t="s">
        <v>866</v>
      </c>
      <c r="AD55" t="s">
        <v>792</v>
      </c>
      <c r="AE55" s="2">
        <f t="shared" si="18"/>
        <v>26299845</v>
      </c>
      <c r="AF55" s="2" t="str">
        <f t="shared" si="19"/>
        <v>26299977</v>
      </c>
      <c r="AG55" t="s">
        <v>866</v>
      </c>
    </row>
    <row r="56" spans="1:33" x14ac:dyDescent="0.25">
      <c r="A56" t="s">
        <v>115</v>
      </c>
      <c r="B56" t="str">
        <f t="shared" si="0"/>
        <v>chr6:28510891-28510963 (-)</v>
      </c>
      <c r="C56" t="str">
        <f t="shared" si="1"/>
        <v>chr6</v>
      </c>
      <c r="D56" t="str">
        <f t="shared" si="2"/>
        <v>28510891</v>
      </c>
      <c r="E56" t="str">
        <f t="shared" si="3"/>
        <v>28510963</v>
      </c>
      <c r="F56" t="str">
        <f t="shared" si="4"/>
        <v>tRNA-Arg-TCG-5-1</v>
      </c>
      <c r="G56" t="str">
        <f t="shared" si="5"/>
        <v>65.5</v>
      </c>
      <c r="H56" t="str">
        <f t="shared" si="6"/>
        <v>-</v>
      </c>
      <c r="I56" t="str">
        <f t="shared" si="7"/>
        <v>28510891</v>
      </c>
      <c r="J56">
        <f t="shared" si="8"/>
        <v>28511463</v>
      </c>
      <c r="L56" t="str">
        <f t="shared" si="9"/>
        <v>chr6</v>
      </c>
      <c r="M56" t="str">
        <f t="shared" si="10"/>
        <v>28510891</v>
      </c>
      <c r="N56">
        <f t="shared" si="11"/>
        <v>28511463</v>
      </c>
      <c r="O56" t="str">
        <f t="shared" si="12"/>
        <v>tRNA-Arg-TCG-5-1</v>
      </c>
      <c r="P56" t="str">
        <f t="shared" si="13"/>
        <v>65.5</v>
      </c>
      <c r="Q56" s="1"/>
      <c r="R56" s="2" t="s">
        <v>792</v>
      </c>
      <c r="S56" s="2" t="str">
        <f t="shared" si="14"/>
        <v>28510963</v>
      </c>
      <c r="T56" s="2">
        <f t="shared" si="15"/>
        <v>28511463</v>
      </c>
      <c r="U56" t="s">
        <v>867</v>
      </c>
      <c r="X56" s="2" t="s">
        <v>792</v>
      </c>
      <c r="Y56">
        <f t="shared" si="16"/>
        <v>28511023</v>
      </c>
      <c r="Z56">
        <f t="shared" si="17"/>
        <v>28511523</v>
      </c>
      <c r="AA56" t="s">
        <v>867</v>
      </c>
      <c r="AD56" t="s">
        <v>792</v>
      </c>
      <c r="AE56" s="2" t="str">
        <f t="shared" si="18"/>
        <v>28510891</v>
      </c>
      <c r="AF56" s="2">
        <f t="shared" si="19"/>
        <v>28511023</v>
      </c>
      <c r="AG56" t="s">
        <v>867</v>
      </c>
    </row>
    <row r="57" spans="1:33" x14ac:dyDescent="0.25">
      <c r="A57" t="s">
        <v>117</v>
      </c>
      <c r="B57" t="str">
        <f t="shared" si="0"/>
        <v>chr9:112960803-112960875 (+)</v>
      </c>
      <c r="C57" t="str">
        <f t="shared" si="1"/>
        <v>chr9</v>
      </c>
      <c r="D57" t="str">
        <f t="shared" si="2"/>
        <v>112960803</v>
      </c>
      <c r="E57" t="str">
        <f t="shared" si="3"/>
        <v>112960875</v>
      </c>
      <c r="F57" t="str">
        <f t="shared" si="4"/>
        <v>tRNA-Arg-TCG-6-1</v>
      </c>
      <c r="G57" t="str">
        <f t="shared" si="5"/>
        <v>53.7</v>
      </c>
      <c r="H57" t="str">
        <f t="shared" si="6"/>
        <v>+</v>
      </c>
      <c r="I57">
        <f t="shared" si="7"/>
        <v>112960303</v>
      </c>
      <c r="J57" t="str">
        <f t="shared" si="8"/>
        <v>112960875</v>
      </c>
      <c r="L57" t="str">
        <f t="shared" si="9"/>
        <v>chr9</v>
      </c>
      <c r="M57">
        <f t="shared" si="10"/>
        <v>112960303</v>
      </c>
      <c r="N57" t="str">
        <f t="shared" si="11"/>
        <v>112960875</v>
      </c>
      <c r="O57" t="str">
        <f t="shared" si="12"/>
        <v>tRNA-Arg-TCG-6-1</v>
      </c>
      <c r="P57" t="str">
        <f t="shared" si="13"/>
        <v>53.7</v>
      </c>
      <c r="Q57" s="1"/>
      <c r="R57" s="2" t="s">
        <v>803</v>
      </c>
      <c r="S57" s="2">
        <f t="shared" si="14"/>
        <v>112960303</v>
      </c>
      <c r="T57" s="2" t="str">
        <f t="shared" si="15"/>
        <v>112960803</v>
      </c>
      <c r="U57" t="s">
        <v>868</v>
      </c>
      <c r="X57" s="2" t="s">
        <v>803</v>
      </c>
      <c r="Y57">
        <f t="shared" si="16"/>
        <v>112960243</v>
      </c>
      <c r="Z57">
        <f t="shared" si="17"/>
        <v>112960743</v>
      </c>
      <c r="AA57" t="s">
        <v>868</v>
      </c>
      <c r="AD57" t="s">
        <v>803</v>
      </c>
      <c r="AE57" s="2">
        <f t="shared" si="18"/>
        <v>112960743</v>
      </c>
      <c r="AF57" s="2" t="str">
        <f t="shared" si="19"/>
        <v>112960875</v>
      </c>
      <c r="AG57" t="s">
        <v>868</v>
      </c>
    </row>
    <row r="58" spans="1:33" x14ac:dyDescent="0.25">
      <c r="A58" t="s">
        <v>120</v>
      </c>
      <c r="B58" t="str">
        <f t="shared" si="0"/>
        <v>chr1:94313129-94313213 (+)</v>
      </c>
      <c r="C58" t="str">
        <f t="shared" si="1"/>
        <v>chr1</v>
      </c>
      <c r="D58" t="str">
        <f t="shared" si="2"/>
        <v>94313129</v>
      </c>
      <c r="E58" t="str">
        <f t="shared" si="3"/>
        <v>94313213</v>
      </c>
      <c r="F58" t="str">
        <f t="shared" si="4"/>
        <v>tRNA-Arg-TCT-1-1</v>
      </c>
      <c r="G58" t="str">
        <f t="shared" si="5"/>
        <v>71.1</v>
      </c>
      <c r="H58" t="str">
        <f t="shared" si="6"/>
        <v>+</v>
      </c>
      <c r="I58">
        <f t="shared" si="7"/>
        <v>94312629</v>
      </c>
      <c r="J58" t="str">
        <f t="shared" si="8"/>
        <v>94313213</v>
      </c>
      <c r="L58" t="str">
        <f t="shared" si="9"/>
        <v>chr1</v>
      </c>
      <c r="M58">
        <f t="shared" si="10"/>
        <v>94312629</v>
      </c>
      <c r="N58" t="str">
        <f t="shared" si="11"/>
        <v>94313213</v>
      </c>
      <c r="O58" t="str">
        <f t="shared" si="12"/>
        <v>tRNA-Arg-TCT-1-1</v>
      </c>
      <c r="P58" t="str">
        <f t="shared" si="13"/>
        <v>71.1</v>
      </c>
      <c r="Q58" s="1"/>
      <c r="R58" s="2" t="s">
        <v>804</v>
      </c>
      <c r="S58" s="2">
        <f t="shared" si="14"/>
        <v>94312629</v>
      </c>
      <c r="T58" s="2" t="str">
        <f t="shared" si="15"/>
        <v>94313129</v>
      </c>
      <c r="U58" t="s">
        <v>869</v>
      </c>
      <c r="X58" s="2" t="s">
        <v>804</v>
      </c>
      <c r="Y58">
        <f t="shared" si="16"/>
        <v>94312569</v>
      </c>
      <c r="Z58">
        <f t="shared" si="17"/>
        <v>94313069</v>
      </c>
      <c r="AA58" t="s">
        <v>869</v>
      </c>
      <c r="AD58" t="s">
        <v>804</v>
      </c>
      <c r="AE58" s="2">
        <f t="shared" si="18"/>
        <v>94313069</v>
      </c>
      <c r="AF58" s="2" t="str">
        <f t="shared" si="19"/>
        <v>94313213</v>
      </c>
      <c r="AG58" t="s">
        <v>869</v>
      </c>
    </row>
    <row r="59" spans="1:33" x14ac:dyDescent="0.25">
      <c r="A59" t="s">
        <v>123</v>
      </c>
      <c r="B59" t="str">
        <f t="shared" si="0"/>
        <v>chr17:8024243-8024330 (+)</v>
      </c>
      <c r="C59" t="str">
        <f t="shared" si="1"/>
        <v>chr17</v>
      </c>
      <c r="D59" t="str">
        <f t="shared" si="2"/>
        <v>8024243</v>
      </c>
      <c r="E59" t="str">
        <f t="shared" si="3"/>
        <v>8024330</v>
      </c>
      <c r="F59" t="str">
        <f t="shared" si="4"/>
        <v>tRNA-Arg-TCT-2-1</v>
      </c>
      <c r="G59" t="str">
        <f t="shared" si="5"/>
        <v>70.8</v>
      </c>
      <c r="H59" t="str">
        <f t="shared" si="6"/>
        <v>+</v>
      </c>
      <c r="I59">
        <f t="shared" si="7"/>
        <v>8023743</v>
      </c>
      <c r="J59" t="str">
        <f t="shared" si="8"/>
        <v>8024330</v>
      </c>
      <c r="L59" t="str">
        <f t="shared" si="9"/>
        <v>chr17</v>
      </c>
      <c r="M59">
        <f t="shared" si="10"/>
        <v>8023743</v>
      </c>
      <c r="N59" t="str">
        <f t="shared" si="11"/>
        <v>8024330</v>
      </c>
      <c r="O59" t="str">
        <f t="shared" si="12"/>
        <v>tRNA-Arg-TCT-2-1</v>
      </c>
      <c r="P59" t="str">
        <f t="shared" si="13"/>
        <v>70.8</v>
      </c>
      <c r="Q59" s="1"/>
      <c r="R59" s="2" t="s">
        <v>800</v>
      </c>
      <c r="S59" s="2">
        <f t="shared" si="14"/>
        <v>8023743</v>
      </c>
      <c r="T59" s="2" t="str">
        <f t="shared" si="15"/>
        <v>8024243</v>
      </c>
      <c r="U59" t="s">
        <v>870</v>
      </c>
      <c r="X59" s="2" t="s">
        <v>800</v>
      </c>
      <c r="Y59">
        <f t="shared" si="16"/>
        <v>8023683</v>
      </c>
      <c r="Z59">
        <f t="shared" si="17"/>
        <v>8024183</v>
      </c>
      <c r="AA59" t="s">
        <v>870</v>
      </c>
      <c r="AD59" t="s">
        <v>800</v>
      </c>
      <c r="AE59" s="2">
        <f t="shared" si="18"/>
        <v>8024183</v>
      </c>
      <c r="AF59" s="2" t="str">
        <f t="shared" si="19"/>
        <v>8024330</v>
      </c>
      <c r="AG59" t="s">
        <v>870</v>
      </c>
    </row>
    <row r="60" spans="1:33" x14ac:dyDescent="0.25">
      <c r="A60" t="s">
        <v>126</v>
      </c>
      <c r="B60" t="str">
        <f t="shared" si="0"/>
        <v>chr9:131102355-131102445 (-)</v>
      </c>
      <c r="C60" t="str">
        <f t="shared" si="1"/>
        <v>chr9</v>
      </c>
      <c r="D60" t="str">
        <f t="shared" si="2"/>
        <v>131102355</v>
      </c>
      <c r="E60" t="str">
        <f t="shared" si="3"/>
        <v>131102445</v>
      </c>
      <c r="F60" t="str">
        <f t="shared" si="4"/>
        <v>tRNA-Arg-TCT-3-1</v>
      </c>
      <c r="G60" t="str">
        <f t="shared" si="5"/>
        <v>70.1</v>
      </c>
      <c r="H60" t="str">
        <f t="shared" si="6"/>
        <v>-</v>
      </c>
      <c r="I60" t="str">
        <f t="shared" si="7"/>
        <v>131102355</v>
      </c>
      <c r="J60">
        <f t="shared" si="8"/>
        <v>131102945</v>
      </c>
      <c r="L60" t="str">
        <f t="shared" si="9"/>
        <v>chr9</v>
      </c>
      <c r="M60" t="str">
        <f t="shared" si="10"/>
        <v>131102355</v>
      </c>
      <c r="N60">
        <f t="shared" si="11"/>
        <v>131102945</v>
      </c>
      <c r="O60" t="str">
        <f t="shared" si="12"/>
        <v>tRNA-Arg-TCT-3-1</v>
      </c>
      <c r="P60" t="str">
        <f t="shared" si="13"/>
        <v>70.1</v>
      </c>
      <c r="Q60" s="1"/>
      <c r="R60" s="2" t="s">
        <v>803</v>
      </c>
      <c r="S60" s="2" t="str">
        <f t="shared" si="14"/>
        <v>131102445</v>
      </c>
      <c r="T60" s="2">
        <f t="shared" si="15"/>
        <v>131102945</v>
      </c>
      <c r="U60" t="s">
        <v>871</v>
      </c>
      <c r="X60" s="2" t="s">
        <v>803</v>
      </c>
      <c r="Y60">
        <f t="shared" si="16"/>
        <v>131102505</v>
      </c>
      <c r="Z60">
        <f t="shared" si="17"/>
        <v>131103005</v>
      </c>
      <c r="AA60" t="s">
        <v>871</v>
      </c>
      <c r="AD60" t="s">
        <v>803</v>
      </c>
      <c r="AE60" s="2" t="str">
        <f t="shared" si="18"/>
        <v>131102355</v>
      </c>
      <c r="AF60" s="2">
        <f t="shared" si="19"/>
        <v>131102505</v>
      </c>
      <c r="AG60" t="s">
        <v>871</v>
      </c>
    </row>
    <row r="61" spans="1:33" x14ac:dyDescent="0.25">
      <c r="A61" t="s">
        <v>128</v>
      </c>
      <c r="B61" t="str">
        <f t="shared" si="0"/>
        <v>chr11:59318767-59318852 (+)</v>
      </c>
      <c r="C61" t="str">
        <f t="shared" si="1"/>
        <v>chr11</v>
      </c>
      <c r="D61" t="str">
        <f t="shared" si="2"/>
        <v>59318767</v>
      </c>
      <c r="E61" t="str">
        <f t="shared" si="3"/>
        <v>59318852</v>
      </c>
      <c r="F61" t="str">
        <f t="shared" si="4"/>
        <v>tRNA-Arg-TCT-3-2</v>
      </c>
      <c r="G61" t="str">
        <f t="shared" si="5"/>
        <v>70.3</v>
      </c>
      <c r="H61" t="str">
        <f t="shared" si="6"/>
        <v>+</v>
      </c>
      <c r="I61">
        <f t="shared" si="7"/>
        <v>59318267</v>
      </c>
      <c r="J61" t="str">
        <f t="shared" si="8"/>
        <v>59318852</v>
      </c>
      <c r="L61" t="str">
        <f t="shared" si="9"/>
        <v>chr11</v>
      </c>
      <c r="M61">
        <f t="shared" si="10"/>
        <v>59318267</v>
      </c>
      <c r="N61" t="str">
        <f t="shared" si="11"/>
        <v>59318852</v>
      </c>
      <c r="O61" t="str">
        <f t="shared" si="12"/>
        <v>tRNA-Arg-TCT-3-2</v>
      </c>
      <c r="P61" t="str">
        <f t="shared" si="13"/>
        <v>70.3</v>
      </c>
      <c r="Q61" s="1"/>
      <c r="R61" s="2" t="s">
        <v>805</v>
      </c>
      <c r="S61" s="2">
        <f t="shared" si="14"/>
        <v>59318267</v>
      </c>
      <c r="T61" s="2" t="str">
        <f t="shared" si="15"/>
        <v>59318767</v>
      </c>
      <c r="U61" t="s">
        <v>872</v>
      </c>
      <c r="X61" s="2" t="s">
        <v>805</v>
      </c>
      <c r="Y61">
        <f t="shared" si="16"/>
        <v>59318207</v>
      </c>
      <c r="Z61">
        <f t="shared" si="17"/>
        <v>59318707</v>
      </c>
      <c r="AA61" t="s">
        <v>872</v>
      </c>
      <c r="AD61" t="s">
        <v>805</v>
      </c>
      <c r="AE61" s="2">
        <f t="shared" si="18"/>
        <v>59318707</v>
      </c>
      <c r="AF61" s="2" t="str">
        <f t="shared" si="19"/>
        <v>59318852</v>
      </c>
      <c r="AG61" t="s">
        <v>872</v>
      </c>
    </row>
    <row r="62" spans="1:33" x14ac:dyDescent="0.25">
      <c r="A62" t="s">
        <v>129</v>
      </c>
      <c r="B62" t="str">
        <f t="shared" si="0"/>
        <v>chr1:159111401-159111474 (-)</v>
      </c>
      <c r="C62" t="str">
        <f t="shared" si="1"/>
        <v>chr1</v>
      </c>
      <c r="D62" t="str">
        <f t="shared" si="2"/>
        <v>159111401</v>
      </c>
      <c r="E62" t="str">
        <f t="shared" si="3"/>
        <v>159111474</v>
      </c>
      <c r="F62" t="str">
        <f t="shared" si="4"/>
        <v>tRNA-Arg-TCT-4-1</v>
      </c>
      <c r="G62" t="str">
        <f t="shared" si="5"/>
        <v>78.5</v>
      </c>
      <c r="H62" t="str">
        <f t="shared" si="6"/>
        <v>-</v>
      </c>
      <c r="I62" t="str">
        <f t="shared" si="7"/>
        <v>159111401</v>
      </c>
      <c r="J62">
        <f t="shared" si="8"/>
        <v>159111974</v>
      </c>
      <c r="L62" t="str">
        <f t="shared" si="9"/>
        <v>chr1</v>
      </c>
      <c r="M62" t="str">
        <f t="shared" si="10"/>
        <v>159111401</v>
      </c>
      <c r="N62">
        <f t="shared" si="11"/>
        <v>159111974</v>
      </c>
      <c r="O62" t="str">
        <f t="shared" si="12"/>
        <v>tRNA-Arg-TCT-4-1</v>
      </c>
      <c r="P62" t="str">
        <f t="shared" si="13"/>
        <v>78.5</v>
      </c>
      <c r="Q62" s="1"/>
      <c r="R62" s="2" t="s">
        <v>804</v>
      </c>
      <c r="S62" s="2" t="str">
        <f t="shared" si="14"/>
        <v>159111474</v>
      </c>
      <c r="T62" s="2">
        <f t="shared" si="15"/>
        <v>159111974</v>
      </c>
      <c r="U62" t="s">
        <v>873</v>
      </c>
      <c r="X62" s="2" t="s">
        <v>804</v>
      </c>
      <c r="Y62">
        <f t="shared" si="16"/>
        <v>159111534</v>
      </c>
      <c r="Z62">
        <f t="shared" si="17"/>
        <v>159112034</v>
      </c>
      <c r="AA62" t="s">
        <v>873</v>
      </c>
      <c r="AD62" t="s">
        <v>804</v>
      </c>
      <c r="AE62" s="2" t="str">
        <f t="shared" si="18"/>
        <v>159111401</v>
      </c>
      <c r="AF62" s="2">
        <f t="shared" si="19"/>
        <v>159111534</v>
      </c>
      <c r="AG62" t="s">
        <v>873</v>
      </c>
    </row>
    <row r="63" spans="1:33" x14ac:dyDescent="0.25">
      <c r="A63" t="s">
        <v>132</v>
      </c>
      <c r="B63" t="str">
        <f t="shared" si="0"/>
        <v>chr6:27529963-27530049 (+)</v>
      </c>
      <c r="C63" t="str">
        <f t="shared" si="1"/>
        <v>chr6</v>
      </c>
      <c r="D63" t="str">
        <f t="shared" si="2"/>
        <v>27529963</v>
      </c>
      <c r="E63" t="str">
        <f t="shared" si="3"/>
        <v>27530049</v>
      </c>
      <c r="F63" t="str">
        <f t="shared" si="4"/>
        <v>tRNA-Arg-TCT-5-1</v>
      </c>
      <c r="G63" t="str">
        <f t="shared" si="5"/>
        <v>61.4</v>
      </c>
      <c r="H63" t="str">
        <f t="shared" si="6"/>
        <v>+</v>
      </c>
      <c r="I63">
        <f t="shared" si="7"/>
        <v>27529463</v>
      </c>
      <c r="J63" t="str">
        <f t="shared" si="8"/>
        <v>27530049</v>
      </c>
      <c r="L63" t="str">
        <f t="shared" si="9"/>
        <v>chr6</v>
      </c>
      <c r="M63">
        <f t="shared" si="10"/>
        <v>27529463</v>
      </c>
      <c r="N63" t="str">
        <f t="shared" si="11"/>
        <v>27530049</v>
      </c>
      <c r="O63" t="str">
        <f t="shared" si="12"/>
        <v>tRNA-Arg-TCT-5-1</v>
      </c>
      <c r="P63" t="str">
        <f t="shared" si="13"/>
        <v>61.4</v>
      </c>
      <c r="Q63" s="1"/>
      <c r="R63" s="2" t="s">
        <v>792</v>
      </c>
      <c r="S63" s="2">
        <f t="shared" si="14"/>
        <v>27529463</v>
      </c>
      <c r="T63" s="2" t="str">
        <f t="shared" si="15"/>
        <v>27529963</v>
      </c>
      <c r="U63" t="s">
        <v>874</v>
      </c>
      <c r="X63" s="2" t="s">
        <v>792</v>
      </c>
      <c r="Y63">
        <f t="shared" si="16"/>
        <v>27529403</v>
      </c>
      <c r="Z63">
        <f t="shared" si="17"/>
        <v>27529903</v>
      </c>
      <c r="AA63" t="s">
        <v>874</v>
      </c>
      <c r="AD63" t="s">
        <v>792</v>
      </c>
      <c r="AE63" s="2">
        <f t="shared" si="18"/>
        <v>27529903</v>
      </c>
      <c r="AF63" s="2" t="str">
        <f t="shared" si="19"/>
        <v>27530049</v>
      </c>
      <c r="AG63" t="s">
        <v>874</v>
      </c>
    </row>
    <row r="64" spans="1:33" x14ac:dyDescent="0.25">
      <c r="A64" t="s">
        <v>135</v>
      </c>
      <c r="B64" t="str">
        <f t="shared" si="0"/>
        <v>chr1:161510031-161510104 (+)</v>
      </c>
      <c r="C64" t="str">
        <f t="shared" si="1"/>
        <v>chr1</v>
      </c>
      <c r="D64" t="str">
        <f t="shared" si="2"/>
        <v>161510031</v>
      </c>
      <c r="E64" t="str">
        <f t="shared" si="3"/>
        <v>161510104</v>
      </c>
      <c r="F64" t="str">
        <f t="shared" si="4"/>
        <v>tRNA-Asn-GTT-1-1</v>
      </c>
      <c r="G64" t="str">
        <f t="shared" si="5"/>
        <v>81.5</v>
      </c>
      <c r="H64" t="str">
        <f t="shared" si="6"/>
        <v>+</v>
      </c>
      <c r="I64">
        <f t="shared" si="7"/>
        <v>161509531</v>
      </c>
      <c r="J64" t="str">
        <f t="shared" si="8"/>
        <v>161510104</v>
      </c>
      <c r="L64" t="str">
        <f t="shared" si="9"/>
        <v>chr1</v>
      </c>
      <c r="M64">
        <f t="shared" si="10"/>
        <v>161509531</v>
      </c>
      <c r="N64" t="str">
        <f t="shared" si="11"/>
        <v>161510104</v>
      </c>
      <c r="O64" t="str">
        <f t="shared" si="12"/>
        <v>tRNA-Asn-GTT-1-1</v>
      </c>
      <c r="P64" t="str">
        <f t="shared" si="13"/>
        <v>81.5</v>
      </c>
      <c r="Q64" s="1"/>
      <c r="R64" s="2" t="s">
        <v>804</v>
      </c>
      <c r="S64" s="2">
        <f t="shared" si="14"/>
        <v>161509531</v>
      </c>
      <c r="T64" s="2" t="str">
        <f t="shared" si="15"/>
        <v>161510031</v>
      </c>
      <c r="U64" t="s">
        <v>875</v>
      </c>
      <c r="X64" s="2" t="s">
        <v>804</v>
      </c>
      <c r="Y64">
        <f t="shared" si="16"/>
        <v>161509471</v>
      </c>
      <c r="Z64">
        <f t="shared" si="17"/>
        <v>161509971</v>
      </c>
      <c r="AA64" t="s">
        <v>875</v>
      </c>
      <c r="AD64" t="s">
        <v>804</v>
      </c>
      <c r="AE64" s="2">
        <f t="shared" si="18"/>
        <v>161509971</v>
      </c>
      <c r="AF64" s="2" t="str">
        <f t="shared" si="19"/>
        <v>161510104</v>
      </c>
      <c r="AG64" t="s">
        <v>875</v>
      </c>
    </row>
    <row r="65" spans="1:33" x14ac:dyDescent="0.25">
      <c r="A65" t="s">
        <v>138</v>
      </c>
      <c r="B65" t="str">
        <f t="shared" si="0"/>
        <v>chr1:143879832-143879905 (-)</v>
      </c>
      <c r="C65" t="str">
        <f t="shared" si="1"/>
        <v>chr1</v>
      </c>
      <c r="D65" t="str">
        <f t="shared" si="2"/>
        <v>143879832</v>
      </c>
      <c r="E65" t="str">
        <f t="shared" si="3"/>
        <v>143879905</v>
      </c>
      <c r="F65" t="str">
        <f t="shared" si="4"/>
        <v>tRNA-Asn-GTT-10-1</v>
      </c>
      <c r="G65" t="str">
        <f t="shared" si="5"/>
        <v>62.7</v>
      </c>
      <c r="H65" t="str">
        <f t="shared" si="6"/>
        <v>-</v>
      </c>
      <c r="I65" t="str">
        <f t="shared" si="7"/>
        <v>143879832</v>
      </c>
      <c r="J65">
        <f t="shared" si="8"/>
        <v>143880405</v>
      </c>
      <c r="L65" t="str">
        <f t="shared" si="9"/>
        <v>chr1</v>
      </c>
      <c r="M65" t="str">
        <f t="shared" si="10"/>
        <v>143879832</v>
      </c>
      <c r="N65">
        <f t="shared" si="11"/>
        <v>143880405</v>
      </c>
      <c r="O65" t="str">
        <f t="shared" si="12"/>
        <v>tRNA-Asn-GTT-10-1</v>
      </c>
      <c r="P65" t="str">
        <f t="shared" si="13"/>
        <v>62.7</v>
      </c>
      <c r="Q65" s="1"/>
      <c r="R65" s="2" t="s">
        <v>804</v>
      </c>
      <c r="S65" s="2" t="str">
        <f t="shared" si="14"/>
        <v>143879905</v>
      </c>
      <c r="T65" s="2">
        <f t="shared" si="15"/>
        <v>143880405</v>
      </c>
      <c r="U65" t="s">
        <v>876</v>
      </c>
      <c r="X65" s="2" t="s">
        <v>804</v>
      </c>
      <c r="Y65">
        <f t="shared" si="16"/>
        <v>143879965</v>
      </c>
      <c r="Z65">
        <f t="shared" si="17"/>
        <v>143880465</v>
      </c>
      <c r="AA65" t="s">
        <v>876</v>
      </c>
      <c r="AD65" t="s">
        <v>804</v>
      </c>
      <c r="AE65" s="2" t="str">
        <f t="shared" si="18"/>
        <v>143879832</v>
      </c>
      <c r="AF65" s="2">
        <f t="shared" si="19"/>
        <v>143879965</v>
      </c>
      <c r="AG65" t="s">
        <v>876</v>
      </c>
    </row>
    <row r="66" spans="1:33" x14ac:dyDescent="0.25">
      <c r="A66" t="s">
        <v>141</v>
      </c>
      <c r="B66" t="str">
        <f t="shared" si="0"/>
        <v>chr1:144301611-144301684 (+)</v>
      </c>
      <c r="C66" t="str">
        <f t="shared" si="1"/>
        <v>chr1</v>
      </c>
      <c r="D66" t="str">
        <f t="shared" si="2"/>
        <v>144301611</v>
      </c>
      <c r="E66" t="str">
        <f t="shared" si="3"/>
        <v>144301684</v>
      </c>
      <c r="F66" t="str">
        <f t="shared" si="4"/>
        <v>tRNA-Asn-GTT-11-1</v>
      </c>
      <c r="G66" t="str">
        <f t="shared" si="5"/>
        <v>53.5</v>
      </c>
      <c r="H66" t="str">
        <f t="shared" si="6"/>
        <v>+</v>
      </c>
      <c r="I66">
        <f t="shared" si="7"/>
        <v>144301111</v>
      </c>
      <c r="J66" t="str">
        <f t="shared" si="8"/>
        <v>144301684</v>
      </c>
      <c r="L66" t="str">
        <f t="shared" si="9"/>
        <v>chr1</v>
      </c>
      <c r="M66">
        <f t="shared" si="10"/>
        <v>144301111</v>
      </c>
      <c r="N66" t="str">
        <f t="shared" si="11"/>
        <v>144301684</v>
      </c>
      <c r="O66" t="str">
        <f t="shared" si="12"/>
        <v>tRNA-Asn-GTT-11-1</v>
      </c>
      <c r="P66" t="str">
        <f t="shared" si="13"/>
        <v>53.5</v>
      </c>
      <c r="Q66" s="1"/>
      <c r="R66" s="2" t="s">
        <v>804</v>
      </c>
      <c r="S66" s="2">
        <f t="shared" ref="S66:S129" si="20">IF(H66="-",E66,D66-500)</f>
        <v>144301111</v>
      </c>
      <c r="T66" s="2" t="str">
        <f t="shared" ref="T66:T129" si="21">IF(H66="-",E66+500,D66)</f>
        <v>144301611</v>
      </c>
      <c r="U66" t="s">
        <v>877</v>
      </c>
      <c r="X66" s="2" t="s">
        <v>804</v>
      </c>
      <c r="Y66">
        <f t="shared" si="16"/>
        <v>144301051</v>
      </c>
      <c r="Z66">
        <f t="shared" si="17"/>
        <v>144301551</v>
      </c>
      <c r="AA66" t="s">
        <v>877</v>
      </c>
      <c r="AD66" t="s">
        <v>804</v>
      </c>
      <c r="AE66" s="2">
        <f t="shared" si="18"/>
        <v>144301551</v>
      </c>
      <c r="AF66" s="2" t="str">
        <f t="shared" si="19"/>
        <v>144301684</v>
      </c>
      <c r="AG66" t="s">
        <v>877</v>
      </c>
    </row>
    <row r="67" spans="1:33" x14ac:dyDescent="0.25">
      <c r="A67" t="s">
        <v>144</v>
      </c>
      <c r="B67" t="str">
        <f t="shared" ref="B67:B130" si="22">RIGHT(A67, LEN(A67)-8-FIND("Sc:",A67))</f>
        <v>chr1:149615617-149615690 (-)</v>
      </c>
      <c r="C67" t="str">
        <f t="shared" ref="C67:C130" si="23">LEFT(B67, FIND(":",B67)-1)</f>
        <v>chr1</v>
      </c>
      <c r="D67" t="str">
        <f t="shared" ref="D67:D130" si="24">MID(B67, FIND(C67,B67)+LEN(C67)+1,FIND("-",B67)-FIND(C67,B67)-LEN(C67)-1)</f>
        <v>149615617</v>
      </c>
      <c r="E67" t="str">
        <f t="shared" ref="E67:E130" si="25">MID(B67, FIND(D67,B67)+LEN(D67)+1,FIND("(",B67)-FIND(D67,B67)-LEN(D67)-2)</f>
        <v>149615690</v>
      </c>
      <c r="F67" t="str">
        <f t="shared" ref="F67:F130" si="26">MID(A67, FIND("tRNA",A67),FIND("(",A67)-FIND("tRNA",A67)-1)</f>
        <v>tRNA-Asn-GTT-11-2</v>
      </c>
      <c r="G67" t="str">
        <f t="shared" ref="G67:G130" si="27">MID(A67, FIND("Sc: ",A67)+4,4)</f>
        <v>53.5</v>
      </c>
      <c r="H67" t="str">
        <f t="shared" ref="H67:H130" si="28">MID(B67,FIND(E67,B67)+LEN(E67)+2,1)</f>
        <v>-</v>
      </c>
      <c r="I67" t="str">
        <f t="shared" ref="I67:I130" si="29">IF(H67="+", D67-500,D67)</f>
        <v>149615617</v>
      </c>
      <c r="J67">
        <f t="shared" ref="J67:J130" si="30">IF(H67="+", E67,E67+500)</f>
        <v>149616190</v>
      </c>
      <c r="L67" t="str">
        <f t="shared" ref="L67:L130" si="31">C67</f>
        <v>chr1</v>
      </c>
      <c r="M67" t="str">
        <f t="shared" ref="M67:M130" si="32">I67</f>
        <v>149615617</v>
      </c>
      <c r="N67">
        <f t="shared" ref="N67:N130" si="33">J67</f>
        <v>149616190</v>
      </c>
      <c r="O67" t="str">
        <f t="shared" ref="O67:O130" si="34">F67</f>
        <v>tRNA-Asn-GTT-11-2</v>
      </c>
      <c r="P67" t="str">
        <f t="shared" ref="P67:P130" si="35">G67</f>
        <v>53.5</v>
      </c>
      <c r="Q67" s="1"/>
      <c r="R67" s="2" t="s">
        <v>804</v>
      </c>
      <c r="S67" s="2" t="str">
        <f t="shared" si="20"/>
        <v>149615690</v>
      </c>
      <c r="T67" s="2">
        <f t="shared" si="21"/>
        <v>149616190</v>
      </c>
      <c r="U67" t="s">
        <v>878</v>
      </c>
      <c r="X67" s="2" t="s">
        <v>804</v>
      </c>
      <c r="Y67">
        <f t="shared" ref="Y67:Y130" si="36">IF(H67="-",E67+60,D67-560)</f>
        <v>149615750</v>
      </c>
      <c r="Z67">
        <f t="shared" ref="Z67:Z130" si="37">IF(H67="-",E67+560,D67-60)</f>
        <v>149616250</v>
      </c>
      <c r="AA67" t="s">
        <v>878</v>
      </c>
      <c r="AD67" t="s">
        <v>804</v>
      </c>
      <c r="AE67" s="2" t="str">
        <f t="shared" ref="AE67:AE130" si="38">IF(H67="-",D67, D67-60)</f>
        <v>149615617</v>
      </c>
      <c r="AF67" s="2">
        <f t="shared" ref="AF67:AF130" si="39">IF(H67="-",E67 + 60, E67)</f>
        <v>149615750</v>
      </c>
      <c r="AG67" t="s">
        <v>878</v>
      </c>
    </row>
    <row r="68" spans="1:33" x14ac:dyDescent="0.25">
      <c r="A68" t="s">
        <v>145</v>
      </c>
      <c r="B68" t="str">
        <f t="shared" si="22"/>
        <v>chr1:149326272-149326345 (-)</v>
      </c>
      <c r="C68" t="str">
        <f t="shared" si="23"/>
        <v>chr1</v>
      </c>
      <c r="D68" t="str">
        <f t="shared" si="24"/>
        <v>149326272</v>
      </c>
      <c r="E68" t="str">
        <f t="shared" si="25"/>
        <v>149326345</v>
      </c>
      <c r="F68" t="str">
        <f t="shared" si="26"/>
        <v>tRNA-Asn-GTT-12-1</v>
      </c>
      <c r="G68" t="str">
        <f t="shared" si="27"/>
        <v>54.5</v>
      </c>
      <c r="H68" t="str">
        <f t="shared" si="28"/>
        <v>-</v>
      </c>
      <c r="I68" t="str">
        <f t="shared" si="29"/>
        <v>149326272</v>
      </c>
      <c r="J68">
        <f t="shared" si="30"/>
        <v>149326845</v>
      </c>
      <c r="L68" t="str">
        <f t="shared" si="31"/>
        <v>chr1</v>
      </c>
      <c r="M68" t="str">
        <f t="shared" si="32"/>
        <v>149326272</v>
      </c>
      <c r="N68">
        <f t="shared" si="33"/>
        <v>149326845</v>
      </c>
      <c r="O68" t="str">
        <f t="shared" si="34"/>
        <v>tRNA-Asn-GTT-12-1</v>
      </c>
      <c r="P68" t="str">
        <f t="shared" si="35"/>
        <v>54.5</v>
      </c>
      <c r="Q68" s="1"/>
      <c r="R68" s="2" t="s">
        <v>804</v>
      </c>
      <c r="S68" s="2" t="str">
        <f t="shared" si="20"/>
        <v>149326345</v>
      </c>
      <c r="T68" s="2">
        <f t="shared" si="21"/>
        <v>149326845</v>
      </c>
      <c r="U68" t="s">
        <v>879</v>
      </c>
      <c r="X68" s="2" t="s">
        <v>804</v>
      </c>
      <c r="Y68">
        <f t="shared" si="36"/>
        <v>149326405</v>
      </c>
      <c r="Z68">
        <f t="shared" si="37"/>
        <v>149326905</v>
      </c>
      <c r="AA68" t="s">
        <v>879</v>
      </c>
      <c r="AD68" t="s">
        <v>804</v>
      </c>
      <c r="AE68" s="2" t="str">
        <f t="shared" si="38"/>
        <v>149326272</v>
      </c>
      <c r="AF68" s="2">
        <f t="shared" si="39"/>
        <v>149326405</v>
      </c>
      <c r="AG68" t="s">
        <v>879</v>
      </c>
    </row>
    <row r="69" spans="1:33" x14ac:dyDescent="0.25">
      <c r="A69" t="s">
        <v>148</v>
      </c>
      <c r="B69" t="str">
        <f t="shared" si="22"/>
        <v>chr1:148248115-148248188 (+)</v>
      </c>
      <c r="C69" t="str">
        <f t="shared" si="23"/>
        <v>chr1</v>
      </c>
      <c r="D69" t="str">
        <f t="shared" si="24"/>
        <v>148248115</v>
      </c>
      <c r="E69" t="str">
        <f t="shared" si="25"/>
        <v>148248188</v>
      </c>
      <c r="F69" t="str">
        <f t="shared" si="26"/>
        <v>tRNA-Asn-GTT-2-1</v>
      </c>
      <c r="G69" t="str">
        <f t="shared" si="27"/>
        <v>80.9</v>
      </c>
      <c r="H69" t="str">
        <f t="shared" si="28"/>
        <v>+</v>
      </c>
      <c r="I69">
        <f t="shared" si="29"/>
        <v>148247615</v>
      </c>
      <c r="J69" t="str">
        <f t="shared" si="30"/>
        <v>148248188</v>
      </c>
      <c r="L69" t="str">
        <f t="shared" si="31"/>
        <v>chr1</v>
      </c>
      <c r="M69">
        <f t="shared" si="32"/>
        <v>148247615</v>
      </c>
      <c r="N69" t="str">
        <f t="shared" si="33"/>
        <v>148248188</v>
      </c>
      <c r="O69" t="str">
        <f t="shared" si="34"/>
        <v>tRNA-Asn-GTT-2-1</v>
      </c>
      <c r="P69" t="str">
        <f t="shared" si="35"/>
        <v>80.9</v>
      </c>
      <c r="Q69" s="1"/>
      <c r="R69" s="2" t="s">
        <v>804</v>
      </c>
      <c r="S69" s="2">
        <f t="shared" si="20"/>
        <v>148247615</v>
      </c>
      <c r="T69" s="2" t="str">
        <f t="shared" si="21"/>
        <v>148248115</v>
      </c>
      <c r="U69" t="s">
        <v>880</v>
      </c>
      <c r="X69" s="2" t="s">
        <v>804</v>
      </c>
      <c r="Y69">
        <f t="shared" si="36"/>
        <v>148247555</v>
      </c>
      <c r="Z69">
        <f t="shared" si="37"/>
        <v>148248055</v>
      </c>
      <c r="AA69" t="s">
        <v>880</v>
      </c>
      <c r="AD69" t="s">
        <v>804</v>
      </c>
      <c r="AE69" s="2">
        <f t="shared" si="38"/>
        <v>148248055</v>
      </c>
      <c r="AF69" s="2" t="str">
        <f t="shared" si="39"/>
        <v>148248188</v>
      </c>
      <c r="AG69" t="s">
        <v>880</v>
      </c>
    </row>
    <row r="70" spans="1:33" x14ac:dyDescent="0.25">
      <c r="A70" t="s">
        <v>150</v>
      </c>
      <c r="B70" t="str">
        <f t="shared" si="22"/>
        <v>chr1:161397867-161397940 (-)</v>
      </c>
      <c r="C70" t="str">
        <f t="shared" si="23"/>
        <v>chr1</v>
      </c>
      <c r="D70" t="str">
        <f t="shared" si="24"/>
        <v>161397867</v>
      </c>
      <c r="E70" t="str">
        <f t="shared" si="25"/>
        <v>161397940</v>
      </c>
      <c r="F70" t="str">
        <f t="shared" si="26"/>
        <v>tRNA-Asn-GTT-2-2</v>
      </c>
      <c r="G70" t="str">
        <f t="shared" si="27"/>
        <v>80.9</v>
      </c>
      <c r="H70" t="str">
        <f t="shared" si="28"/>
        <v>-</v>
      </c>
      <c r="I70" t="str">
        <f t="shared" si="29"/>
        <v>161397867</v>
      </c>
      <c r="J70">
        <f t="shared" si="30"/>
        <v>161398440</v>
      </c>
      <c r="L70" t="str">
        <f t="shared" si="31"/>
        <v>chr1</v>
      </c>
      <c r="M70" t="str">
        <f t="shared" si="32"/>
        <v>161397867</v>
      </c>
      <c r="N70">
        <f t="shared" si="33"/>
        <v>161398440</v>
      </c>
      <c r="O70" t="str">
        <f t="shared" si="34"/>
        <v>tRNA-Asn-GTT-2-2</v>
      </c>
      <c r="P70" t="str">
        <f t="shared" si="35"/>
        <v>80.9</v>
      </c>
      <c r="Q70" s="1"/>
      <c r="R70" s="2" t="s">
        <v>804</v>
      </c>
      <c r="S70" s="2" t="str">
        <f t="shared" si="20"/>
        <v>161397940</v>
      </c>
      <c r="T70" s="2">
        <f t="shared" si="21"/>
        <v>161398440</v>
      </c>
      <c r="U70" t="s">
        <v>881</v>
      </c>
      <c r="X70" s="2" t="s">
        <v>804</v>
      </c>
      <c r="Y70">
        <f t="shared" si="36"/>
        <v>161398000</v>
      </c>
      <c r="Z70">
        <f t="shared" si="37"/>
        <v>161398500</v>
      </c>
      <c r="AA70" t="s">
        <v>881</v>
      </c>
      <c r="AD70" t="s">
        <v>804</v>
      </c>
      <c r="AE70" s="2" t="str">
        <f t="shared" si="38"/>
        <v>161397867</v>
      </c>
      <c r="AF70" s="2">
        <f t="shared" si="39"/>
        <v>161398000</v>
      </c>
      <c r="AG70" t="s">
        <v>881</v>
      </c>
    </row>
    <row r="71" spans="1:33" x14ac:dyDescent="0.25">
      <c r="A71" t="s">
        <v>151</v>
      </c>
      <c r="B71" t="str">
        <f t="shared" si="22"/>
        <v>chr10:22518438-22518511 (-)</v>
      </c>
      <c r="C71" t="str">
        <f t="shared" si="23"/>
        <v>chr10</v>
      </c>
      <c r="D71" t="str">
        <f t="shared" si="24"/>
        <v>22518438</v>
      </c>
      <c r="E71" t="str">
        <f t="shared" si="25"/>
        <v>22518511</v>
      </c>
      <c r="F71" t="str">
        <f t="shared" si="26"/>
        <v>tRNA-Asn-GTT-2-3</v>
      </c>
      <c r="G71" t="str">
        <f t="shared" si="27"/>
        <v>80.9</v>
      </c>
      <c r="H71" t="str">
        <f t="shared" si="28"/>
        <v>-</v>
      </c>
      <c r="I71" t="str">
        <f t="shared" si="29"/>
        <v>22518438</v>
      </c>
      <c r="J71">
        <f t="shared" si="30"/>
        <v>22519011</v>
      </c>
      <c r="L71" t="str">
        <f t="shared" si="31"/>
        <v>chr10</v>
      </c>
      <c r="M71" t="str">
        <f t="shared" si="32"/>
        <v>22518438</v>
      </c>
      <c r="N71">
        <f t="shared" si="33"/>
        <v>22519011</v>
      </c>
      <c r="O71" t="str">
        <f t="shared" si="34"/>
        <v>tRNA-Asn-GTT-2-3</v>
      </c>
      <c r="P71" t="str">
        <f t="shared" si="35"/>
        <v>80.9</v>
      </c>
      <c r="Q71" s="1"/>
      <c r="R71" s="2" t="s">
        <v>806</v>
      </c>
      <c r="S71" s="2" t="str">
        <f t="shared" si="20"/>
        <v>22518511</v>
      </c>
      <c r="T71" s="2">
        <f t="shared" si="21"/>
        <v>22519011</v>
      </c>
      <c r="U71" t="s">
        <v>882</v>
      </c>
      <c r="X71" s="2" t="s">
        <v>806</v>
      </c>
      <c r="Y71">
        <f t="shared" si="36"/>
        <v>22518571</v>
      </c>
      <c r="Z71">
        <f t="shared" si="37"/>
        <v>22519071</v>
      </c>
      <c r="AA71" t="s">
        <v>882</v>
      </c>
      <c r="AD71" t="s">
        <v>806</v>
      </c>
      <c r="AE71" s="2" t="str">
        <f t="shared" si="38"/>
        <v>22518438</v>
      </c>
      <c r="AF71" s="2">
        <f t="shared" si="39"/>
        <v>22518571</v>
      </c>
      <c r="AG71" t="s">
        <v>882</v>
      </c>
    </row>
    <row r="72" spans="1:33" x14ac:dyDescent="0.25">
      <c r="A72" t="s">
        <v>152</v>
      </c>
      <c r="B72" t="str">
        <f t="shared" si="22"/>
        <v>chr13:31248101-31248174 (-)</v>
      </c>
      <c r="C72" t="str">
        <f t="shared" si="23"/>
        <v>chr13</v>
      </c>
      <c r="D72" t="str">
        <f t="shared" si="24"/>
        <v>31248101</v>
      </c>
      <c r="E72" t="str">
        <f t="shared" si="25"/>
        <v>31248174</v>
      </c>
      <c r="F72" t="str">
        <f t="shared" si="26"/>
        <v>tRNA-Asn-GTT-2-4</v>
      </c>
      <c r="G72" t="str">
        <f t="shared" si="27"/>
        <v>80.9</v>
      </c>
      <c r="H72" t="str">
        <f t="shared" si="28"/>
        <v>-</v>
      </c>
      <c r="I72" t="str">
        <f t="shared" si="29"/>
        <v>31248101</v>
      </c>
      <c r="J72">
        <f t="shared" si="30"/>
        <v>31248674</v>
      </c>
      <c r="L72" t="str">
        <f t="shared" si="31"/>
        <v>chr13</v>
      </c>
      <c r="M72" t="str">
        <f t="shared" si="32"/>
        <v>31248101</v>
      </c>
      <c r="N72">
        <f t="shared" si="33"/>
        <v>31248674</v>
      </c>
      <c r="O72" t="str">
        <f t="shared" si="34"/>
        <v>tRNA-Asn-GTT-2-4</v>
      </c>
      <c r="P72" t="str">
        <f t="shared" si="35"/>
        <v>80.9</v>
      </c>
      <c r="Q72" s="1"/>
      <c r="R72" s="2" t="s">
        <v>807</v>
      </c>
      <c r="S72" s="2" t="str">
        <f t="shared" si="20"/>
        <v>31248174</v>
      </c>
      <c r="T72" s="2">
        <f t="shared" si="21"/>
        <v>31248674</v>
      </c>
      <c r="U72" t="s">
        <v>883</v>
      </c>
      <c r="X72" s="2" t="s">
        <v>807</v>
      </c>
      <c r="Y72">
        <f t="shared" si="36"/>
        <v>31248234</v>
      </c>
      <c r="Z72">
        <f t="shared" si="37"/>
        <v>31248734</v>
      </c>
      <c r="AA72" t="s">
        <v>883</v>
      </c>
      <c r="AD72" t="s">
        <v>807</v>
      </c>
      <c r="AE72" s="2" t="str">
        <f t="shared" si="38"/>
        <v>31248101</v>
      </c>
      <c r="AF72" s="2">
        <f t="shared" si="39"/>
        <v>31248234</v>
      </c>
      <c r="AG72" t="s">
        <v>883</v>
      </c>
    </row>
    <row r="73" spans="1:33" x14ac:dyDescent="0.25">
      <c r="A73" t="s">
        <v>153</v>
      </c>
      <c r="B73" t="str">
        <f t="shared" si="22"/>
        <v>chr17:36908034-36908107 (-)</v>
      </c>
      <c r="C73" t="str">
        <f t="shared" si="23"/>
        <v>chr17</v>
      </c>
      <c r="D73" t="str">
        <f t="shared" si="24"/>
        <v>36908034</v>
      </c>
      <c r="E73" t="str">
        <f t="shared" si="25"/>
        <v>36908107</v>
      </c>
      <c r="F73" t="str">
        <f t="shared" si="26"/>
        <v>tRNA-Asn-GTT-2-5</v>
      </c>
      <c r="G73" t="str">
        <f t="shared" si="27"/>
        <v>80.9</v>
      </c>
      <c r="H73" t="str">
        <f t="shared" si="28"/>
        <v>-</v>
      </c>
      <c r="I73" t="str">
        <f t="shared" si="29"/>
        <v>36908034</v>
      </c>
      <c r="J73">
        <f t="shared" si="30"/>
        <v>36908607</v>
      </c>
      <c r="L73" t="str">
        <f t="shared" si="31"/>
        <v>chr17</v>
      </c>
      <c r="M73" t="str">
        <f t="shared" si="32"/>
        <v>36908034</v>
      </c>
      <c r="N73">
        <f t="shared" si="33"/>
        <v>36908607</v>
      </c>
      <c r="O73" t="str">
        <f t="shared" si="34"/>
        <v>tRNA-Asn-GTT-2-5</v>
      </c>
      <c r="P73" t="str">
        <f t="shared" si="35"/>
        <v>80.9</v>
      </c>
      <c r="Q73" s="1"/>
      <c r="R73" s="2" t="s">
        <v>800</v>
      </c>
      <c r="S73" s="2" t="str">
        <f t="shared" si="20"/>
        <v>36908107</v>
      </c>
      <c r="T73" s="2">
        <f t="shared" si="21"/>
        <v>36908607</v>
      </c>
      <c r="U73" t="s">
        <v>884</v>
      </c>
      <c r="X73" s="2" t="s">
        <v>800</v>
      </c>
      <c r="Y73">
        <f t="shared" si="36"/>
        <v>36908167</v>
      </c>
      <c r="Z73">
        <f t="shared" si="37"/>
        <v>36908667</v>
      </c>
      <c r="AA73" t="s">
        <v>884</v>
      </c>
      <c r="AD73" t="s">
        <v>800</v>
      </c>
      <c r="AE73" s="2" t="str">
        <f t="shared" si="38"/>
        <v>36908034</v>
      </c>
      <c r="AF73" s="2">
        <f t="shared" si="39"/>
        <v>36908167</v>
      </c>
      <c r="AG73" t="s">
        <v>884</v>
      </c>
    </row>
    <row r="74" spans="1:33" x14ac:dyDescent="0.25">
      <c r="A74" t="s">
        <v>154</v>
      </c>
      <c r="B74" t="str">
        <f t="shared" si="22"/>
        <v>chr19:1383562-1383635 (+)</v>
      </c>
      <c r="C74" t="str">
        <f t="shared" si="23"/>
        <v>chr19</v>
      </c>
      <c r="D74" t="str">
        <f t="shared" si="24"/>
        <v>1383562</v>
      </c>
      <c r="E74" t="str">
        <f t="shared" si="25"/>
        <v>1383635</v>
      </c>
      <c r="F74" t="str">
        <f t="shared" si="26"/>
        <v>tRNA-Asn-GTT-2-6</v>
      </c>
      <c r="G74" t="str">
        <f t="shared" si="27"/>
        <v>80.9</v>
      </c>
      <c r="H74" t="str">
        <f t="shared" si="28"/>
        <v>+</v>
      </c>
      <c r="I74">
        <f t="shared" si="29"/>
        <v>1383062</v>
      </c>
      <c r="J74" t="str">
        <f t="shared" si="30"/>
        <v>1383635</v>
      </c>
      <c r="L74" t="str">
        <f t="shared" si="31"/>
        <v>chr19</v>
      </c>
      <c r="M74">
        <f t="shared" si="32"/>
        <v>1383062</v>
      </c>
      <c r="N74" t="str">
        <f t="shared" si="33"/>
        <v>1383635</v>
      </c>
      <c r="O74" t="str">
        <f t="shared" si="34"/>
        <v>tRNA-Asn-GTT-2-6</v>
      </c>
      <c r="P74" t="str">
        <f t="shared" si="35"/>
        <v>80.9</v>
      </c>
      <c r="Q74" s="1"/>
      <c r="R74" s="2" t="s">
        <v>808</v>
      </c>
      <c r="S74" s="2">
        <f t="shared" si="20"/>
        <v>1383062</v>
      </c>
      <c r="T74" s="2" t="str">
        <f t="shared" si="21"/>
        <v>1383562</v>
      </c>
      <c r="U74" t="s">
        <v>885</v>
      </c>
      <c r="X74" s="2" t="s">
        <v>808</v>
      </c>
      <c r="Y74">
        <f t="shared" si="36"/>
        <v>1383002</v>
      </c>
      <c r="Z74">
        <f t="shared" si="37"/>
        <v>1383502</v>
      </c>
      <c r="AA74" t="s">
        <v>885</v>
      </c>
      <c r="AD74" t="s">
        <v>808</v>
      </c>
      <c r="AE74" s="2">
        <f t="shared" si="38"/>
        <v>1383502</v>
      </c>
      <c r="AF74" s="2" t="str">
        <f t="shared" si="39"/>
        <v>1383635</v>
      </c>
      <c r="AG74" t="s">
        <v>885</v>
      </c>
    </row>
    <row r="75" spans="1:33" x14ac:dyDescent="0.25">
      <c r="A75" t="s">
        <v>155</v>
      </c>
      <c r="B75" t="str">
        <f t="shared" si="22"/>
        <v>chr1:148598314-148598387 (-)</v>
      </c>
      <c r="C75" t="str">
        <f t="shared" si="23"/>
        <v>chr1</v>
      </c>
      <c r="D75" t="str">
        <f t="shared" si="24"/>
        <v>148598314</v>
      </c>
      <c r="E75" t="str">
        <f t="shared" si="25"/>
        <v>148598387</v>
      </c>
      <c r="F75" t="str">
        <f t="shared" si="26"/>
        <v>tRNA-Asn-GTT-3-1</v>
      </c>
      <c r="G75" t="str">
        <f t="shared" si="27"/>
        <v>79.7</v>
      </c>
      <c r="H75" t="str">
        <f t="shared" si="28"/>
        <v>-</v>
      </c>
      <c r="I75" t="str">
        <f t="shared" si="29"/>
        <v>148598314</v>
      </c>
      <c r="J75">
        <f t="shared" si="30"/>
        <v>148598887</v>
      </c>
      <c r="L75" t="str">
        <f t="shared" si="31"/>
        <v>chr1</v>
      </c>
      <c r="M75" t="str">
        <f t="shared" si="32"/>
        <v>148598314</v>
      </c>
      <c r="N75">
        <f t="shared" si="33"/>
        <v>148598887</v>
      </c>
      <c r="O75" t="str">
        <f t="shared" si="34"/>
        <v>tRNA-Asn-GTT-3-1</v>
      </c>
      <c r="P75" t="str">
        <f t="shared" si="35"/>
        <v>79.7</v>
      </c>
      <c r="Q75" s="1"/>
      <c r="R75" s="2" t="s">
        <v>804</v>
      </c>
      <c r="S75" s="2" t="str">
        <f t="shared" si="20"/>
        <v>148598387</v>
      </c>
      <c r="T75" s="2">
        <f t="shared" si="21"/>
        <v>148598887</v>
      </c>
      <c r="U75" t="s">
        <v>886</v>
      </c>
      <c r="X75" s="2" t="s">
        <v>804</v>
      </c>
      <c r="Y75">
        <f t="shared" si="36"/>
        <v>148598447</v>
      </c>
      <c r="Z75">
        <f t="shared" si="37"/>
        <v>148598947</v>
      </c>
      <c r="AA75" t="s">
        <v>886</v>
      </c>
      <c r="AD75" t="s">
        <v>804</v>
      </c>
      <c r="AE75" s="2" t="str">
        <f t="shared" si="38"/>
        <v>148598314</v>
      </c>
      <c r="AF75" s="2">
        <f t="shared" si="39"/>
        <v>148598447</v>
      </c>
      <c r="AG75" t="s">
        <v>886</v>
      </c>
    </row>
    <row r="76" spans="1:33" x14ac:dyDescent="0.25">
      <c r="A76" t="s">
        <v>157</v>
      </c>
      <c r="B76" t="str">
        <f t="shared" si="22"/>
        <v>chr1:148760356-148760429 (-)</v>
      </c>
      <c r="C76" t="str">
        <f t="shared" si="23"/>
        <v>chr1</v>
      </c>
      <c r="D76" t="str">
        <f t="shared" si="24"/>
        <v>148760356</v>
      </c>
      <c r="E76" t="str">
        <f t="shared" si="25"/>
        <v>148760429</v>
      </c>
      <c r="F76" t="str">
        <f t="shared" si="26"/>
        <v>tRNA-Asn-GTT-3-2</v>
      </c>
      <c r="G76" t="str">
        <f t="shared" si="27"/>
        <v>79.7</v>
      </c>
      <c r="H76" t="str">
        <f t="shared" si="28"/>
        <v>-</v>
      </c>
      <c r="I76" t="str">
        <f t="shared" si="29"/>
        <v>148760356</v>
      </c>
      <c r="J76">
        <f t="shared" si="30"/>
        <v>148760929</v>
      </c>
      <c r="L76" t="str">
        <f t="shared" si="31"/>
        <v>chr1</v>
      </c>
      <c r="M76" t="str">
        <f t="shared" si="32"/>
        <v>148760356</v>
      </c>
      <c r="N76">
        <f t="shared" si="33"/>
        <v>148760929</v>
      </c>
      <c r="O76" t="str">
        <f t="shared" si="34"/>
        <v>tRNA-Asn-GTT-3-2</v>
      </c>
      <c r="P76" t="str">
        <f t="shared" si="35"/>
        <v>79.7</v>
      </c>
      <c r="Q76" s="1"/>
      <c r="R76" s="2" t="s">
        <v>804</v>
      </c>
      <c r="S76" s="2" t="str">
        <f t="shared" si="20"/>
        <v>148760429</v>
      </c>
      <c r="T76" s="2">
        <f t="shared" si="21"/>
        <v>148760929</v>
      </c>
      <c r="U76" t="s">
        <v>887</v>
      </c>
      <c r="X76" s="2" t="s">
        <v>804</v>
      </c>
      <c r="Y76">
        <f t="shared" si="36"/>
        <v>148760489</v>
      </c>
      <c r="Z76">
        <f t="shared" si="37"/>
        <v>148760989</v>
      </c>
      <c r="AA76" t="s">
        <v>887</v>
      </c>
      <c r="AD76" t="s">
        <v>804</v>
      </c>
      <c r="AE76" s="2" t="str">
        <f t="shared" si="38"/>
        <v>148760356</v>
      </c>
      <c r="AF76" s="2">
        <f t="shared" si="39"/>
        <v>148760489</v>
      </c>
      <c r="AG76" t="s">
        <v>887</v>
      </c>
    </row>
    <row r="77" spans="1:33" x14ac:dyDescent="0.25">
      <c r="A77" t="s">
        <v>158</v>
      </c>
      <c r="B77" t="str">
        <f t="shared" si="22"/>
        <v>chr1:17216172-17216245 (+)</v>
      </c>
      <c r="C77" t="str">
        <f t="shared" si="23"/>
        <v>chr1</v>
      </c>
      <c r="D77" t="str">
        <f t="shared" si="24"/>
        <v>17216172</v>
      </c>
      <c r="E77" t="str">
        <f t="shared" si="25"/>
        <v>17216245</v>
      </c>
      <c r="F77" t="str">
        <f t="shared" si="26"/>
        <v>tRNA-Asn-GTT-4-1</v>
      </c>
      <c r="G77" t="str">
        <f t="shared" si="27"/>
        <v>77.7</v>
      </c>
      <c r="H77" t="str">
        <f t="shared" si="28"/>
        <v>+</v>
      </c>
      <c r="I77">
        <f t="shared" si="29"/>
        <v>17215672</v>
      </c>
      <c r="J77" t="str">
        <f t="shared" si="30"/>
        <v>17216245</v>
      </c>
      <c r="L77" t="str">
        <f t="shared" si="31"/>
        <v>chr1</v>
      </c>
      <c r="M77">
        <f t="shared" si="32"/>
        <v>17215672</v>
      </c>
      <c r="N77" t="str">
        <f t="shared" si="33"/>
        <v>17216245</v>
      </c>
      <c r="O77" t="str">
        <f t="shared" si="34"/>
        <v>tRNA-Asn-GTT-4-1</v>
      </c>
      <c r="P77" t="str">
        <f t="shared" si="35"/>
        <v>77.7</v>
      </c>
      <c r="Q77" s="1"/>
      <c r="R77" s="2" t="s">
        <v>804</v>
      </c>
      <c r="S77" s="2">
        <f t="shared" si="20"/>
        <v>17215672</v>
      </c>
      <c r="T77" s="2" t="str">
        <f t="shared" si="21"/>
        <v>17216172</v>
      </c>
      <c r="U77" t="s">
        <v>888</v>
      </c>
      <c r="X77" s="2" t="s">
        <v>804</v>
      </c>
      <c r="Y77">
        <f t="shared" si="36"/>
        <v>17215612</v>
      </c>
      <c r="Z77">
        <f t="shared" si="37"/>
        <v>17216112</v>
      </c>
      <c r="AA77" t="s">
        <v>888</v>
      </c>
      <c r="AD77" t="s">
        <v>804</v>
      </c>
      <c r="AE77" s="2">
        <f t="shared" si="38"/>
        <v>17216112</v>
      </c>
      <c r="AF77" s="2" t="str">
        <f t="shared" si="39"/>
        <v>17216245</v>
      </c>
      <c r="AG77" t="s">
        <v>888</v>
      </c>
    </row>
    <row r="78" spans="1:33" x14ac:dyDescent="0.25">
      <c r="A78" t="s">
        <v>160</v>
      </c>
      <c r="B78" t="str">
        <f t="shared" si="22"/>
        <v>chr1:16847080-16847153 (-)</v>
      </c>
      <c r="C78" t="str">
        <f t="shared" si="23"/>
        <v>chr1</v>
      </c>
      <c r="D78" t="str">
        <f t="shared" si="24"/>
        <v>16847080</v>
      </c>
      <c r="E78" t="str">
        <f t="shared" si="25"/>
        <v>16847153</v>
      </c>
      <c r="F78" t="str">
        <f t="shared" si="26"/>
        <v>tRNA-Asn-GTT-5-1</v>
      </c>
      <c r="G78" t="str">
        <f t="shared" si="27"/>
        <v>76.5</v>
      </c>
      <c r="H78" t="str">
        <f t="shared" si="28"/>
        <v>-</v>
      </c>
      <c r="I78" t="str">
        <f t="shared" si="29"/>
        <v>16847080</v>
      </c>
      <c r="J78">
        <f t="shared" si="30"/>
        <v>16847653</v>
      </c>
      <c r="L78" t="str">
        <f t="shared" si="31"/>
        <v>chr1</v>
      </c>
      <c r="M78" t="str">
        <f t="shared" si="32"/>
        <v>16847080</v>
      </c>
      <c r="N78">
        <f t="shared" si="33"/>
        <v>16847653</v>
      </c>
      <c r="O78" t="str">
        <f t="shared" si="34"/>
        <v>tRNA-Asn-GTT-5-1</v>
      </c>
      <c r="P78" t="str">
        <f t="shared" si="35"/>
        <v>76.5</v>
      </c>
      <c r="Q78" s="1"/>
      <c r="R78" s="2" t="s">
        <v>804</v>
      </c>
      <c r="S78" s="2" t="str">
        <f t="shared" si="20"/>
        <v>16847153</v>
      </c>
      <c r="T78" s="2">
        <f t="shared" si="21"/>
        <v>16847653</v>
      </c>
      <c r="U78" t="s">
        <v>889</v>
      </c>
      <c r="X78" s="2" t="s">
        <v>804</v>
      </c>
      <c r="Y78">
        <f t="shared" si="36"/>
        <v>16847213</v>
      </c>
      <c r="Z78">
        <f t="shared" si="37"/>
        <v>16847713</v>
      </c>
      <c r="AA78" t="s">
        <v>889</v>
      </c>
      <c r="AD78" t="s">
        <v>804</v>
      </c>
      <c r="AE78" s="2" t="str">
        <f t="shared" si="38"/>
        <v>16847080</v>
      </c>
      <c r="AF78" s="2">
        <f t="shared" si="39"/>
        <v>16847213</v>
      </c>
      <c r="AG78" t="s">
        <v>889</v>
      </c>
    </row>
    <row r="79" spans="1:33" x14ac:dyDescent="0.25">
      <c r="A79" t="s">
        <v>162</v>
      </c>
      <c r="B79" t="str">
        <f t="shared" si="22"/>
        <v>chr1:149230570-149230643 (-)</v>
      </c>
      <c r="C79" t="str">
        <f t="shared" si="23"/>
        <v>chr1</v>
      </c>
      <c r="D79" t="str">
        <f t="shared" si="24"/>
        <v>149230570</v>
      </c>
      <c r="E79" t="str">
        <f t="shared" si="25"/>
        <v>149230643</v>
      </c>
      <c r="F79" t="str">
        <f t="shared" si="26"/>
        <v>tRNA-Asn-GTT-6-1</v>
      </c>
      <c r="G79" t="str">
        <f t="shared" si="27"/>
        <v>73.8</v>
      </c>
      <c r="H79" t="str">
        <f t="shared" si="28"/>
        <v>-</v>
      </c>
      <c r="I79" t="str">
        <f t="shared" si="29"/>
        <v>149230570</v>
      </c>
      <c r="J79">
        <f t="shared" si="30"/>
        <v>149231143</v>
      </c>
      <c r="L79" t="str">
        <f t="shared" si="31"/>
        <v>chr1</v>
      </c>
      <c r="M79" t="str">
        <f t="shared" si="32"/>
        <v>149230570</v>
      </c>
      <c r="N79">
        <f t="shared" si="33"/>
        <v>149231143</v>
      </c>
      <c r="O79" t="str">
        <f t="shared" si="34"/>
        <v>tRNA-Asn-GTT-6-1</v>
      </c>
      <c r="P79" t="str">
        <f t="shared" si="35"/>
        <v>73.8</v>
      </c>
      <c r="Q79" s="1"/>
      <c r="R79" s="2" t="s">
        <v>804</v>
      </c>
      <c r="S79" s="2" t="str">
        <f t="shared" si="20"/>
        <v>149230643</v>
      </c>
      <c r="T79" s="2">
        <f t="shared" si="21"/>
        <v>149231143</v>
      </c>
      <c r="U79" t="s">
        <v>890</v>
      </c>
      <c r="X79" s="2" t="s">
        <v>804</v>
      </c>
      <c r="Y79">
        <f t="shared" si="36"/>
        <v>149230703</v>
      </c>
      <c r="Z79">
        <f t="shared" si="37"/>
        <v>149231203</v>
      </c>
      <c r="AA79" t="s">
        <v>890</v>
      </c>
      <c r="AD79" t="s">
        <v>804</v>
      </c>
      <c r="AE79" s="2" t="str">
        <f t="shared" si="38"/>
        <v>149230570</v>
      </c>
      <c r="AF79" s="2">
        <f t="shared" si="39"/>
        <v>149230703</v>
      </c>
      <c r="AG79" t="s">
        <v>890</v>
      </c>
    </row>
    <row r="80" spans="1:33" x14ac:dyDescent="0.25">
      <c r="A80" t="s">
        <v>165</v>
      </c>
      <c r="B80" t="str">
        <f t="shared" si="22"/>
        <v>chr1:148000805-148000878 (+)</v>
      </c>
      <c r="C80" t="str">
        <f t="shared" si="23"/>
        <v>chr1</v>
      </c>
      <c r="D80" t="str">
        <f t="shared" si="24"/>
        <v>148000805</v>
      </c>
      <c r="E80" t="str">
        <f t="shared" si="25"/>
        <v>148000878</v>
      </c>
      <c r="F80" t="str">
        <f t="shared" si="26"/>
        <v>tRNA-Asn-GTT-7-1</v>
      </c>
      <c r="G80" t="str">
        <f t="shared" si="27"/>
        <v>67.8</v>
      </c>
      <c r="H80" t="str">
        <f t="shared" si="28"/>
        <v>+</v>
      </c>
      <c r="I80">
        <f t="shared" si="29"/>
        <v>148000305</v>
      </c>
      <c r="J80" t="str">
        <f t="shared" si="30"/>
        <v>148000878</v>
      </c>
      <c r="L80" t="str">
        <f t="shared" si="31"/>
        <v>chr1</v>
      </c>
      <c r="M80">
        <f t="shared" si="32"/>
        <v>148000305</v>
      </c>
      <c r="N80" t="str">
        <f t="shared" si="33"/>
        <v>148000878</v>
      </c>
      <c r="O80" t="str">
        <f t="shared" si="34"/>
        <v>tRNA-Asn-GTT-7-1</v>
      </c>
      <c r="P80" t="str">
        <f t="shared" si="35"/>
        <v>67.8</v>
      </c>
      <c r="Q80" s="1"/>
      <c r="R80" s="2" t="s">
        <v>804</v>
      </c>
      <c r="S80" s="2">
        <f t="shared" si="20"/>
        <v>148000305</v>
      </c>
      <c r="T80" s="2" t="str">
        <f t="shared" si="21"/>
        <v>148000805</v>
      </c>
      <c r="U80" t="s">
        <v>891</v>
      </c>
      <c r="X80" s="2" t="s">
        <v>804</v>
      </c>
      <c r="Y80">
        <f t="shared" si="36"/>
        <v>148000245</v>
      </c>
      <c r="Z80">
        <f t="shared" si="37"/>
        <v>148000745</v>
      </c>
      <c r="AA80" t="s">
        <v>891</v>
      </c>
      <c r="AD80" t="s">
        <v>804</v>
      </c>
      <c r="AE80" s="2">
        <f t="shared" si="38"/>
        <v>148000745</v>
      </c>
      <c r="AF80" s="2" t="str">
        <f t="shared" si="39"/>
        <v>148000878</v>
      </c>
      <c r="AG80" t="s">
        <v>891</v>
      </c>
    </row>
    <row r="81" spans="1:33" x14ac:dyDescent="0.25">
      <c r="A81" t="s">
        <v>168</v>
      </c>
      <c r="B81" t="str">
        <f t="shared" si="22"/>
        <v>chr1:149711798-149711871 (-)</v>
      </c>
      <c r="C81" t="str">
        <f t="shared" si="23"/>
        <v>chr1</v>
      </c>
      <c r="D81" t="str">
        <f t="shared" si="24"/>
        <v>149711798</v>
      </c>
      <c r="E81" t="str">
        <f t="shared" si="25"/>
        <v>149711871</v>
      </c>
      <c r="F81" t="str">
        <f t="shared" si="26"/>
        <v>tRNA-Asn-GTT-8-1</v>
      </c>
      <c r="G81" t="str">
        <f t="shared" si="27"/>
        <v>69.8</v>
      </c>
      <c r="H81" t="str">
        <f t="shared" si="28"/>
        <v>-</v>
      </c>
      <c r="I81" t="str">
        <f t="shared" si="29"/>
        <v>149711798</v>
      </c>
      <c r="J81">
        <f t="shared" si="30"/>
        <v>149712371</v>
      </c>
      <c r="L81" t="str">
        <f t="shared" si="31"/>
        <v>chr1</v>
      </c>
      <c r="M81" t="str">
        <f t="shared" si="32"/>
        <v>149711798</v>
      </c>
      <c r="N81">
        <f t="shared" si="33"/>
        <v>149712371</v>
      </c>
      <c r="O81" t="str">
        <f t="shared" si="34"/>
        <v>tRNA-Asn-GTT-8-1</v>
      </c>
      <c r="P81" t="str">
        <f t="shared" si="35"/>
        <v>69.8</v>
      </c>
      <c r="Q81" s="1"/>
      <c r="R81" s="2" t="s">
        <v>804</v>
      </c>
      <c r="S81" s="2" t="str">
        <f t="shared" si="20"/>
        <v>149711871</v>
      </c>
      <c r="T81" s="2">
        <f t="shared" si="21"/>
        <v>149712371</v>
      </c>
      <c r="U81" t="s">
        <v>892</v>
      </c>
      <c r="X81" s="2" t="s">
        <v>804</v>
      </c>
      <c r="Y81">
        <f t="shared" si="36"/>
        <v>149711931</v>
      </c>
      <c r="Z81">
        <f t="shared" si="37"/>
        <v>149712431</v>
      </c>
      <c r="AA81" t="s">
        <v>892</v>
      </c>
      <c r="AD81" t="s">
        <v>804</v>
      </c>
      <c r="AE81" s="2" t="str">
        <f t="shared" si="38"/>
        <v>149711798</v>
      </c>
      <c r="AF81" s="2">
        <f t="shared" si="39"/>
        <v>149711931</v>
      </c>
      <c r="AG81" t="s">
        <v>892</v>
      </c>
    </row>
    <row r="82" spans="1:33" x14ac:dyDescent="0.25">
      <c r="A82" t="s">
        <v>170</v>
      </c>
      <c r="B82" t="str">
        <f t="shared" si="22"/>
        <v>chr1:145979034-145979107 (-)</v>
      </c>
      <c r="C82" t="str">
        <f t="shared" si="23"/>
        <v>chr1</v>
      </c>
      <c r="D82" t="str">
        <f t="shared" si="24"/>
        <v>145979034</v>
      </c>
      <c r="E82" t="str">
        <f t="shared" si="25"/>
        <v>145979107</v>
      </c>
      <c r="F82" t="str">
        <f t="shared" si="26"/>
        <v>tRNA-Asn-GTT-9-1</v>
      </c>
      <c r="G82" t="str">
        <f t="shared" si="27"/>
        <v>68.6</v>
      </c>
      <c r="H82" t="str">
        <f t="shared" si="28"/>
        <v>-</v>
      </c>
      <c r="I82" t="str">
        <f t="shared" si="29"/>
        <v>145979034</v>
      </c>
      <c r="J82">
        <f t="shared" si="30"/>
        <v>145979607</v>
      </c>
      <c r="L82" t="str">
        <f t="shared" si="31"/>
        <v>chr1</v>
      </c>
      <c r="M82" t="str">
        <f t="shared" si="32"/>
        <v>145979034</v>
      </c>
      <c r="N82">
        <f t="shared" si="33"/>
        <v>145979607</v>
      </c>
      <c r="O82" t="str">
        <f t="shared" si="34"/>
        <v>tRNA-Asn-GTT-9-1</v>
      </c>
      <c r="P82" t="str">
        <f t="shared" si="35"/>
        <v>68.6</v>
      </c>
      <c r="Q82" s="1"/>
      <c r="R82" s="2" t="s">
        <v>804</v>
      </c>
      <c r="S82" s="2" t="str">
        <f t="shared" si="20"/>
        <v>145979107</v>
      </c>
      <c r="T82" s="2">
        <f t="shared" si="21"/>
        <v>145979607</v>
      </c>
      <c r="U82" t="s">
        <v>893</v>
      </c>
      <c r="X82" s="2" t="s">
        <v>804</v>
      </c>
      <c r="Y82">
        <f t="shared" si="36"/>
        <v>145979167</v>
      </c>
      <c r="Z82">
        <f t="shared" si="37"/>
        <v>145979667</v>
      </c>
      <c r="AA82" t="s">
        <v>893</v>
      </c>
      <c r="AD82" t="s">
        <v>804</v>
      </c>
      <c r="AE82" s="2" t="str">
        <f t="shared" si="38"/>
        <v>145979034</v>
      </c>
      <c r="AF82" s="2">
        <f t="shared" si="39"/>
        <v>145979167</v>
      </c>
      <c r="AG82" t="s">
        <v>893</v>
      </c>
    </row>
    <row r="83" spans="1:33" x14ac:dyDescent="0.25">
      <c r="A83" t="s">
        <v>173</v>
      </c>
      <c r="B83" t="str">
        <f t="shared" si="22"/>
        <v>chr1:147520767-147520840 (-)</v>
      </c>
      <c r="C83" t="str">
        <f t="shared" si="23"/>
        <v>chr1</v>
      </c>
      <c r="D83" t="str">
        <f t="shared" si="24"/>
        <v>147520767</v>
      </c>
      <c r="E83" t="str">
        <f t="shared" si="25"/>
        <v>147520840</v>
      </c>
      <c r="F83" t="str">
        <f t="shared" si="26"/>
        <v>tRNA-Asn-GTT-9-2</v>
      </c>
      <c r="G83" t="str">
        <f t="shared" si="27"/>
        <v>68.6</v>
      </c>
      <c r="H83" t="str">
        <f t="shared" si="28"/>
        <v>-</v>
      </c>
      <c r="I83" t="str">
        <f t="shared" si="29"/>
        <v>147520767</v>
      </c>
      <c r="J83">
        <f t="shared" si="30"/>
        <v>147521340</v>
      </c>
      <c r="L83" t="str">
        <f t="shared" si="31"/>
        <v>chr1</v>
      </c>
      <c r="M83" t="str">
        <f t="shared" si="32"/>
        <v>147520767</v>
      </c>
      <c r="N83">
        <f t="shared" si="33"/>
        <v>147521340</v>
      </c>
      <c r="O83" t="str">
        <f t="shared" si="34"/>
        <v>tRNA-Asn-GTT-9-2</v>
      </c>
      <c r="P83" t="str">
        <f t="shared" si="35"/>
        <v>68.6</v>
      </c>
      <c r="Q83" s="1"/>
      <c r="R83" s="2" t="s">
        <v>804</v>
      </c>
      <c r="S83" s="2" t="str">
        <f t="shared" si="20"/>
        <v>147520840</v>
      </c>
      <c r="T83" s="2">
        <f t="shared" si="21"/>
        <v>147521340</v>
      </c>
      <c r="U83" t="s">
        <v>894</v>
      </c>
      <c r="X83" s="2" t="s">
        <v>804</v>
      </c>
      <c r="Y83">
        <f t="shared" si="36"/>
        <v>147520900</v>
      </c>
      <c r="Z83">
        <f t="shared" si="37"/>
        <v>147521400</v>
      </c>
      <c r="AA83" t="s">
        <v>894</v>
      </c>
      <c r="AD83" t="s">
        <v>804</v>
      </c>
      <c r="AE83" s="2" t="str">
        <f t="shared" si="38"/>
        <v>147520767</v>
      </c>
      <c r="AF83" s="2">
        <f t="shared" si="39"/>
        <v>147520900</v>
      </c>
      <c r="AG83" t="s">
        <v>894</v>
      </c>
    </row>
    <row r="84" spans="1:33" x14ac:dyDescent="0.25">
      <c r="A84" t="s">
        <v>174</v>
      </c>
      <c r="B84" t="str">
        <f t="shared" si="22"/>
        <v>chr12:98897281-98897352 (+)</v>
      </c>
      <c r="C84" t="str">
        <f t="shared" si="23"/>
        <v>chr12</v>
      </c>
      <c r="D84" t="str">
        <f t="shared" si="24"/>
        <v>98897281</v>
      </c>
      <c r="E84" t="str">
        <f t="shared" si="25"/>
        <v>98897352</v>
      </c>
      <c r="F84" t="str">
        <f t="shared" si="26"/>
        <v>tRNA-Asp-GTC-1-1</v>
      </c>
      <c r="G84" t="str">
        <f t="shared" si="27"/>
        <v>65.4</v>
      </c>
      <c r="H84" t="str">
        <f t="shared" si="28"/>
        <v>+</v>
      </c>
      <c r="I84">
        <f t="shared" si="29"/>
        <v>98896781</v>
      </c>
      <c r="J84" t="str">
        <f t="shared" si="30"/>
        <v>98897352</v>
      </c>
      <c r="L84" t="str">
        <f t="shared" si="31"/>
        <v>chr12</v>
      </c>
      <c r="M84">
        <f t="shared" si="32"/>
        <v>98896781</v>
      </c>
      <c r="N84" t="str">
        <f t="shared" si="33"/>
        <v>98897352</v>
      </c>
      <c r="O84" t="str">
        <f t="shared" si="34"/>
        <v>tRNA-Asp-GTC-1-1</v>
      </c>
      <c r="P84" t="str">
        <f t="shared" si="35"/>
        <v>65.4</v>
      </c>
      <c r="Q84" s="1"/>
      <c r="R84" s="2" t="s">
        <v>797</v>
      </c>
      <c r="S84" s="2">
        <f t="shared" si="20"/>
        <v>98896781</v>
      </c>
      <c r="T84" s="2" t="str">
        <f t="shared" si="21"/>
        <v>98897281</v>
      </c>
      <c r="U84" t="s">
        <v>895</v>
      </c>
      <c r="X84" s="2" t="s">
        <v>797</v>
      </c>
      <c r="Y84">
        <f t="shared" si="36"/>
        <v>98896721</v>
      </c>
      <c r="Z84">
        <f t="shared" si="37"/>
        <v>98897221</v>
      </c>
      <c r="AA84" t="s">
        <v>895</v>
      </c>
      <c r="AD84" t="s">
        <v>797</v>
      </c>
      <c r="AE84" s="2">
        <f t="shared" si="38"/>
        <v>98897221</v>
      </c>
      <c r="AF84" s="2" t="str">
        <f t="shared" si="39"/>
        <v>98897352</v>
      </c>
      <c r="AG84" t="s">
        <v>895</v>
      </c>
    </row>
    <row r="85" spans="1:33" x14ac:dyDescent="0.25">
      <c r="A85" t="s">
        <v>177</v>
      </c>
      <c r="B85" t="str">
        <f t="shared" si="22"/>
        <v>chr1:161410615-161410686 (-)</v>
      </c>
      <c r="C85" t="str">
        <f t="shared" si="23"/>
        <v>chr1</v>
      </c>
      <c r="D85" t="str">
        <f t="shared" si="24"/>
        <v>161410615</v>
      </c>
      <c r="E85" t="str">
        <f t="shared" si="25"/>
        <v>161410686</v>
      </c>
      <c r="F85" t="str">
        <f t="shared" si="26"/>
        <v>tRNA-Asp-GTC-2-1</v>
      </c>
      <c r="G85" t="str">
        <f t="shared" si="27"/>
        <v>66.5</v>
      </c>
      <c r="H85" t="str">
        <f t="shared" si="28"/>
        <v>-</v>
      </c>
      <c r="I85" t="str">
        <f t="shared" si="29"/>
        <v>161410615</v>
      </c>
      <c r="J85">
        <f t="shared" si="30"/>
        <v>161411186</v>
      </c>
      <c r="L85" t="str">
        <f t="shared" si="31"/>
        <v>chr1</v>
      </c>
      <c r="M85" t="str">
        <f t="shared" si="32"/>
        <v>161410615</v>
      </c>
      <c r="N85">
        <f t="shared" si="33"/>
        <v>161411186</v>
      </c>
      <c r="O85" t="str">
        <f t="shared" si="34"/>
        <v>tRNA-Asp-GTC-2-1</v>
      </c>
      <c r="P85" t="str">
        <f t="shared" si="35"/>
        <v>66.5</v>
      </c>
      <c r="Q85" s="1"/>
      <c r="R85" s="2" t="s">
        <v>804</v>
      </c>
      <c r="S85" s="2" t="str">
        <f t="shared" si="20"/>
        <v>161410686</v>
      </c>
      <c r="T85" s="2">
        <f t="shared" si="21"/>
        <v>161411186</v>
      </c>
      <c r="U85" t="s">
        <v>896</v>
      </c>
      <c r="X85" s="2" t="s">
        <v>804</v>
      </c>
      <c r="Y85">
        <f t="shared" si="36"/>
        <v>161410746</v>
      </c>
      <c r="Z85">
        <f t="shared" si="37"/>
        <v>161411246</v>
      </c>
      <c r="AA85" t="s">
        <v>896</v>
      </c>
      <c r="AD85" t="s">
        <v>804</v>
      </c>
      <c r="AE85" s="2" t="str">
        <f t="shared" si="38"/>
        <v>161410615</v>
      </c>
      <c r="AF85" s="2">
        <f t="shared" si="39"/>
        <v>161410746</v>
      </c>
      <c r="AG85" t="s">
        <v>896</v>
      </c>
    </row>
    <row r="86" spans="1:33" x14ac:dyDescent="0.25">
      <c r="A86" t="s">
        <v>179</v>
      </c>
      <c r="B86" t="str">
        <f t="shared" si="22"/>
        <v>chr12:125424193-125424264 (-)</v>
      </c>
      <c r="C86" t="str">
        <f t="shared" si="23"/>
        <v>chr12</v>
      </c>
      <c r="D86" t="str">
        <f t="shared" si="24"/>
        <v>125424193</v>
      </c>
      <c r="E86" t="str">
        <f t="shared" si="25"/>
        <v>125424264</v>
      </c>
      <c r="F86" t="str">
        <f t="shared" si="26"/>
        <v>tRNA-Asp-GTC-2-10</v>
      </c>
      <c r="G86" t="str">
        <f t="shared" si="27"/>
        <v>66.5</v>
      </c>
      <c r="H86" t="str">
        <f t="shared" si="28"/>
        <v>-</v>
      </c>
      <c r="I86" t="str">
        <f t="shared" si="29"/>
        <v>125424193</v>
      </c>
      <c r="J86">
        <f t="shared" si="30"/>
        <v>125424764</v>
      </c>
      <c r="L86" t="str">
        <f t="shared" si="31"/>
        <v>chr12</v>
      </c>
      <c r="M86" t="str">
        <f t="shared" si="32"/>
        <v>125424193</v>
      </c>
      <c r="N86">
        <f t="shared" si="33"/>
        <v>125424764</v>
      </c>
      <c r="O86" t="str">
        <f t="shared" si="34"/>
        <v>tRNA-Asp-GTC-2-10</v>
      </c>
      <c r="P86" t="str">
        <f t="shared" si="35"/>
        <v>66.5</v>
      </c>
      <c r="Q86" s="1"/>
      <c r="R86" s="2" t="s">
        <v>797</v>
      </c>
      <c r="S86" s="2" t="str">
        <f t="shared" si="20"/>
        <v>125424264</v>
      </c>
      <c r="T86" s="2">
        <f t="shared" si="21"/>
        <v>125424764</v>
      </c>
      <c r="U86" t="s">
        <v>897</v>
      </c>
      <c r="X86" s="2" t="s">
        <v>797</v>
      </c>
      <c r="Y86">
        <f t="shared" si="36"/>
        <v>125424324</v>
      </c>
      <c r="Z86">
        <f t="shared" si="37"/>
        <v>125424824</v>
      </c>
      <c r="AA86" t="s">
        <v>897</v>
      </c>
      <c r="AD86" t="s">
        <v>797</v>
      </c>
      <c r="AE86" s="2" t="str">
        <f t="shared" si="38"/>
        <v>125424193</v>
      </c>
      <c r="AF86" s="2">
        <f t="shared" si="39"/>
        <v>125424324</v>
      </c>
      <c r="AG86" t="s">
        <v>897</v>
      </c>
    </row>
    <row r="87" spans="1:33" x14ac:dyDescent="0.25">
      <c r="A87" t="s">
        <v>180</v>
      </c>
      <c r="B87" t="str">
        <f t="shared" si="22"/>
        <v>chr17:8125556-8125627 (-)</v>
      </c>
      <c r="C87" t="str">
        <f t="shared" si="23"/>
        <v>chr17</v>
      </c>
      <c r="D87" t="str">
        <f t="shared" si="24"/>
        <v>8125556</v>
      </c>
      <c r="E87" t="str">
        <f t="shared" si="25"/>
        <v>8125627</v>
      </c>
      <c r="F87" t="str">
        <f t="shared" si="26"/>
        <v>tRNA-Asp-GTC-2-11</v>
      </c>
      <c r="G87" t="str">
        <f t="shared" si="27"/>
        <v>66.5</v>
      </c>
      <c r="H87" t="str">
        <f t="shared" si="28"/>
        <v>-</v>
      </c>
      <c r="I87" t="str">
        <f t="shared" si="29"/>
        <v>8125556</v>
      </c>
      <c r="J87">
        <f t="shared" si="30"/>
        <v>8126127</v>
      </c>
      <c r="L87" t="str">
        <f t="shared" si="31"/>
        <v>chr17</v>
      </c>
      <c r="M87" t="str">
        <f t="shared" si="32"/>
        <v>8125556</v>
      </c>
      <c r="N87">
        <f t="shared" si="33"/>
        <v>8126127</v>
      </c>
      <c r="O87" t="str">
        <f t="shared" si="34"/>
        <v>tRNA-Asp-GTC-2-11</v>
      </c>
      <c r="P87" t="str">
        <f t="shared" si="35"/>
        <v>66.5</v>
      </c>
      <c r="Q87" s="1"/>
      <c r="R87" s="2" t="s">
        <v>800</v>
      </c>
      <c r="S87" s="2" t="str">
        <f t="shared" si="20"/>
        <v>8125627</v>
      </c>
      <c r="T87" s="2">
        <f t="shared" si="21"/>
        <v>8126127</v>
      </c>
      <c r="U87" t="s">
        <v>898</v>
      </c>
      <c r="X87" s="2" t="s">
        <v>800</v>
      </c>
      <c r="Y87">
        <f t="shared" si="36"/>
        <v>8125687</v>
      </c>
      <c r="Z87">
        <f t="shared" si="37"/>
        <v>8126187</v>
      </c>
      <c r="AA87" t="s">
        <v>898</v>
      </c>
      <c r="AD87" t="s">
        <v>800</v>
      </c>
      <c r="AE87" s="2" t="str">
        <f t="shared" si="38"/>
        <v>8125556</v>
      </c>
      <c r="AF87" s="2">
        <f t="shared" si="39"/>
        <v>8125687</v>
      </c>
      <c r="AG87" t="s">
        <v>898</v>
      </c>
    </row>
    <row r="88" spans="1:33" x14ac:dyDescent="0.25">
      <c r="A88" t="s">
        <v>181</v>
      </c>
      <c r="B88" t="str">
        <f t="shared" si="22"/>
        <v>chr1:161418033-161418104 (-)</v>
      </c>
      <c r="C88" t="str">
        <f t="shared" si="23"/>
        <v>chr1</v>
      </c>
      <c r="D88" t="str">
        <f t="shared" si="24"/>
        <v>161418033</v>
      </c>
      <c r="E88" t="str">
        <f t="shared" si="25"/>
        <v>161418104</v>
      </c>
      <c r="F88" t="str">
        <f t="shared" si="26"/>
        <v>tRNA-Asp-GTC-2-2</v>
      </c>
      <c r="G88" t="str">
        <f t="shared" si="27"/>
        <v>66.5</v>
      </c>
      <c r="H88" t="str">
        <f t="shared" si="28"/>
        <v>-</v>
      </c>
      <c r="I88" t="str">
        <f t="shared" si="29"/>
        <v>161418033</v>
      </c>
      <c r="J88">
        <f t="shared" si="30"/>
        <v>161418604</v>
      </c>
      <c r="L88" t="str">
        <f t="shared" si="31"/>
        <v>chr1</v>
      </c>
      <c r="M88" t="str">
        <f t="shared" si="32"/>
        <v>161418033</v>
      </c>
      <c r="N88">
        <f t="shared" si="33"/>
        <v>161418604</v>
      </c>
      <c r="O88" t="str">
        <f t="shared" si="34"/>
        <v>tRNA-Asp-GTC-2-2</v>
      </c>
      <c r="P88" t="str">
        <f t="shared" si="35"/>
        <v>66.5</v>
      </c>
      <c r="Q88" s="1"/>
      <c r="R88" s="2" t="s">
        <v>804</v>
      </c>
      <c r="S88" s="2" t="str">
        <f t="shared" si="20"/>
        <v>161418104</v>
      </c>
      <c r="T88" s="2">
        <f t="shared" si="21"/>
        <v>161418604</v>
      </c>
      <c r="U88" t="s">
        <v>899</v>
      </c>
      <c r="X88" s="2" t="s">
        <v>804</v>
      </c>
      <c r="Y88">
        <f t="shared" si="36"/>
        <v>161418164</v>
      </c>
      <c r="Z88">
        <f t="shared" si="37"/>
        <v>161418664</v>
      </c>
      <c r="AA88" t="s">
        <v>899</v>
      </c>
      <c r="AD88" t="s">
        <v>804</v>
      </c>
      <c r="AE88" s="2" t="str">
        <f t="shared" si="38"/>
        <v>161418033</v>
      </c>
      <c r="AF88" s="2">
        <f t="shared" si="39"/>
        <v>161418164</v>
      </c>
      <c r="AG88" t="s">
        <v>899</v>
      </c>
    </row>
    <row r="89" spans="1:33" x14ac:dyDescent="0.25">
      <c r="A89" t="s">
        <v>182</v>
      </c>
      <c r="B89" t="str">
        <f t="shared" si="22"/>
        <v>chr1:161425414-161425485 (-)</v>
      </c>
      <c r="C89" t="str">
        <f t="shared" si="23"/>
        <v>chr1</v>
      </c>
      <c r="D89" t="str">
        <f t="shared" si="24"/>
        <v>161425414</v>
      </c>
      <c r="E89" t="str">
        <f t="shared" si="25"/>
        <v>161425485</v>
      </c>
      <c r="F89" t="str">
        <f t="shared" si="26"/>
        <v>tRNA-Asp-GTC-2-3</v>
      </c>
      <c r="G89" t="str">
        <f t="shared" si="27"/>
        <v>66.5</v>
      </c>
      <c r="H89" t="str">
        <f t="shared" si="28"/>
        <v>-</v>
      </c>
      <c r="I89" t="str">
        <f t="shared" si="29"/>
        <v>161425414</v>
      </c>
      <c r="J89">
        <f t="shared" si="30"/>
        <v>161425985</v>
      </c>
      <c r="L89" t="str">
        <f t="shared" si="31"/>
        <v>chr1</v>
      </c>
      <c r="M89" t="str">
        <f t="shared" si="32"/>
        <v>161425414</v>
      </c>
      <c r="N89">
        <f t="shared" si="33"/>
        <v>161425985</v>
      </c>
      <c r="O89" t="str">
        <f t="shared" si="34"/>
        <v>tRNA-Asp-GTC-2-3</v>
      </c>
      <c r="P89" t="str">
        <f t="shared" si="35"/>
        <v>66.5</v>
      </c>
      <c r="Q89" s="1"/>
      <c r="R89" s="2" t="s">
        <v>804</v>
      </c>
      <c r="S89" s="2" t="str">
        <f t="shared" si="20"/>
        <v>161425485</v>
      </c>
      <c r="T89" s="2">
        <f t="shared" si="21"/>
        <v>161425985</v>
      </c>
      <c r="U89" t="s">
        <v>900</v>
      </c>
      <c r="X89" s="2" t="s">
        <v>804</v>
      </c>
      <c r="Y89">
        <f t="shared" si="36"/>
        <v>161425545</v>
      </c>
      <c r="Z89">
        <f t="shared" si="37"/>
        <v>161426045</v>
      </c>
      <c r="AA89" t="s">
        <v>900</v>
      </c>
      <c r="AD89" t="s">
        <v>804</v>
      </c>
      <c r="AE89" s="2" t="str">
        <f t="shared" si="38"/>
        <v>161425414</v>
      </c>
      <c r="AF89" s="2">
        <f t="shared" si="39"/>
        <v>161425545</v>
      </c>
      <c r="AG89" t="s">
        <v>900</v>
      </c>
    </row>
    <row r="90" spans="1:33" x14ac:dyDescent="0.25">
      <c r="A90" t="s">
        <v>183</v>
      </c>
      <c r="B90" t="str">
        <f t="shared" si="22"/>
        <v>chr1:161432824-161432895 (-)</v>
      </c>
      <c r="C90" t="str">
        <f t="shared" si="23"/>
        <v>chr1</v>
      </c>
      <c r="D90" t="str">
        <f t="shared" si="24"/>
        <v>161432824</v>
      </c>
      <c r="E90" t="str">
        <f t="shared" si="25"/>
        <v>161432895</v>
      </c>
      <c r="F90" t="str">
        <f t="shared" si="26"/>
        <v>tRNA-Asp-GTC-2-4</v>
      </c>
      <c r="G90" t="str">
        <f t="shared" si="27"/>
        <v>66.5</v>
      </c>
      <c r="H90" t="str">
        <f t="shared" si="28"/>
        <v>-</v>
      </c>
      <c r="I90" t="str">
        <f t="shared" si="29"/>
        <v>161432824</v>
      </c>
      <c r="J90">
        <f t="shared" si="30"/>
        <v>161433395</v>
      </c>
      <c r="L90" t="str">
        <f t="shared" si="31"/>
        <v>chr1</v>
      </c>
      <c r="M90" t="str">
        <f t="shared" si="32"/>
        <v>161432824</v>
      </c>
      <c r="N90">
        <f t="shared" si="33"/>
        <v>161433395</v>
      </c>
      <c r="O90" t="str">
        <f t="shared" si="34"/>
        <v>tRNA-Asp-GTC-2-4</v>
      </c>
      <c r="P90" t="str">
        <f t="shared" si="35"/>
        <v>66.5</v>
      </c>
      <c r="Q90" s="1"/>
      <c r="R90" s="2" t="s">
        <v>804</v>
      </c>
      <c r="S90" s="2" t="str">
        <f t="shared" si="20"/>
        <v>161432895</v>
      </c>
      <c r="T90" s="2">
        <f t="shared" si="21"/>
        <v>161433395</v>
      </c>
      <c r="U90" t="s">
        <v>901</v>
      </c>
      <c r="X90" s="2" t="s">
        <v>804</v>
      </c>
      <c r="Y90">
        <f t="shared" si="36"/>
        <v>161432955</v>
      </c>
      <c r="Z90">
        <f t="shared" si="37"/>
        <v>161433455</v>
      </c>
      <c r="AA90" t="s">
        <v>901</v>
      </c>
      <c r="AD90" t="s">
        <v>804</v>
      </c>
      <c r="AE90" s="2" t="str">
        <f t="shared" si="38"/>
        <v>161432824</v>
      </c>
      <c r="AF90" s="2">
        <f t="shared" si="39"/>
        <v>161432955</v>
      </c>
      <c r="AG90" t="s">
        <v>901</v>
      </c>
    </row>
    <row r="91" spans="1:33" x14ac:dyDescent="0.25">
      <c r="A91" t="s">
        <v>184</v>
      </c>
      <c r="B91" t="str">
        <f t="shared" si="22"/>
        <v>chr1:161440205-161440276 (-)</v>
      </c>
      <c r="C91" t="str">
        <f t="shared" si="23"/>
        <v>chr1</v>
      </c>
      <c r="D91" t="str">
        <f t="shared" si="24"/>
        <v>161440205</v>
      </c>
      <c r="E91" t="str">
        <f t="shared" si="25"/>
        <v>161440276</v>
      </c>
      <c r="F91" t="str">
        <f t="shared" si="26"/>
        <v>tRNA-Asp-GTC-2-5</v>
      </c>
      <c r="G91" t="str">
        <f t="shared" si="27"/>
        <v>66.5</v>
      </c>
      <c r="H91" t="str">
        <f t="shared" si="28"/>
        <v>-</v>
      </c>
      <c r="I91" t="str">
        <f t="shared" si="29"/>
        <v>161440205</v>
      </c>
      <c r="J91">
        <f t="shared" si="30"/>
        <v>161440776</v>
      </c>
      <c r="L91" t="str">
        <f t="shared" si="31"/>
        <v>chr1</v>
      </c>
      <c r="M91" t="str">
        <f t="shared" si="32"/>
        <v>161440205</v>
      </c>
      <c r="N91">
        <f t="shared" si="33"/>
        <v>161440776</v>
      </c>
      <c r="O91" t="str">
        <f t="shared" si="34"/>
        <v>tRNA-Asp-GTC-2-5</v>
      </c>
      <c r="P91" t="str">
        <f t="shared" si="35"/>
        <v>66.5</v>
      </c>
      <c r="Q91" s="1"/>
      <c r="R91" s="2" t="s">
        <v>804</v>
      </c>
      <c r="S91" s="2" t="str">
        <f t="shared" si="20"/>
        <v>161440276</v>
      </c>
      <c r="T91" s="2">
        <f t="shared" si="21"/>
        <v>161440776</v>
      </c>
      <c r="U91" t="s">
        <v>902</v>
      </c>
      <c r="X91" s="2" t="s">
        <v>804</v>
      </c>
      <c r="Y91">
        <f t="shared" si="36"/>
        <v>161440336</v>
      </c>
      <c r="Z91">
        <f t="shared" si="37"/>
        <v>161440836</v>
      </c>
      <c r="AA91" t="s">
        <v>902</v>
      </c>
      <c r="AD91" t="s">
        <v>804</v>
      </c>
      <c r="AE91" s="2" t="str">
        <f t="shared" si="38"/>
        <v>161440205</v>
      </c>
      <c r="AF91" s="2">
        <f t="shared" si="39"/>
        <v>161440336</v>
      </c>
      <c r="AG91" t="s">
        <v>902</v>
      </c>
    </row>
    <row r="92" spans="1:33" x14ac:dyDescent="0.25">
      <c r="A92" t="s">
        <v>185</v>
      </c>
      <c r="B92" t="str">
        <f t="shared" si="22"/>
        <v>chr6:27447453-27447524 (+)</v>
      </c>
      <c r="C92" t="str">
        <f t="shared" si="23"/>
        <v>chr6</v>
      </c>
      <c r="D92" t="str">
        <f t="shared" si="24"/>
        <v>27447453</v>
      </c>
      <c r="E92" t="str">
        <f t="shared" si="25"/>
        <v>27447524</v>
      </c>
      <c r="F92" t="str">
        <f t="shared" si="26"/>
        <v>tRNA-Asp-GTC-2-6</v>
      </c>
      <c r="G92" t="str">
        <f t="shared" si="27"/>
        <v>66.5</v>
      </c>
      <c r="H92" t="str">
        <f t="shared" si="28"/>
        <v>+</v>
      </c>
      <c r="I92">
        <f t="shared" si="29"/>
        <v>27446953</v>
      </c>
      <c r="J92" t="str">
        <f t="shared" si="30"/>
        <v>27447524</v>
      </c>
      <c r="L92" t="str">
        <f t="shared" si="31"/>
        <v>chr6</v>
      </c>
      <c r="M92">
        <f t="shared" si="32"/>
        <v>27446953</v>
      </c>
      <c r="N92" t="str">
        <f t="shared" si="33"/>
        <v>27447524</v>
      </c>
      <c r="O92" t="str">
        <f t="shared" si="34"/>
        <v>tRNA-Asp-GTC-2-6</v>
      </c>
      <c r="P92" t="str">
        <f t="shared" si="35"/>
        <v>66.5</v>
      </c>
      <c r="Q92" s="1"/>
      <c r="R92" s="2" t="s">
        <v>792</v>
      </c>
      <c r="S92" s="2">
        <f t="shared" si="20"/>
        <v>27446953</v>
      </c>
      <c r="T92" s="2" t="str">
        <f t="shared" si="21"/>
        <v>27447453</v>
      </c>
      <c r="U92" t="s">
        <v>903</v>
      </c>
      <c r="X92" s="2" t="s">
        <v>792</v>
      </c>
      <c r="Y92">
        <f t="shared" si="36"/>
        <v>27446893</v>
      </c>
      <c r="Z92">
        <f t="shared" si="37"/>
        <v>27447393</v>
      </c>
      <c r="AA92" t="s">
        <v>903</v>
      </c>
      <c r="AD92" t="s">
        <v>792</v>
      </c>
      <c r="AE92" s="2">
        <f t="shared" si="38"/>
        <v>27447393</v>
      </c>
      <c r="AF92" s="2" t="str">
        <f t="shared" si="39"/>
        <v>27447524</v>
      </c>
      <c r="AG92" t="s">
        <v>903</v>
      </c>
    </row>
    <row r="93" spans="1:33" x14ac:dyDescent="0.25">
      <c r="A93" t="s">
        <v>186</v>
      </c>
      <c r="B93" t="str">
        <f t="shared" si="22"/>
        <v>chr6:27471523-27471594 (+)</v>
      </c>
      <c r="C93" t="str">
        <f t="shared" si="23"/>
        <v>chr6</v>
      </c>
      <c r="D93" t="str">
        <f t="shared" si="24"/>
        <v>27471523</v>
      </c>
      <c r="E93" t="str">
        <f t="shared" si="25"/>
        <v>27471594</v>
      </c>
      <c r="F93" t="str">
        <f t="shared" si="26"/>
        <v>tRNA-Asp-GTC-2-7</v>
      </c>
      <c r="G93" t="str">
        <f t="shared" si="27"/>
        <v>66.5</v>
      </c>
      <c r="H93" t="str">
        <f t="shared" si="28"/>
        <v>+</v>
      </c>
      <c r="I93">
        <f t="shared" si="29"/>
        <v>27471023</v>
      </c>
      <c r="J93" t="str">
        <f t="shared" si="30"/>
        <v>27471594</v>
      </c>
      <c r="L93" t="str">
        <f t="shared" si="31"/>
        <v>chr6</v>
      </c>
      <c r="M93">
        <f t="shared" si="32"/>
        <v>27471023</v>
      </c>
      <c r="N93" t="str">
        <f t="shared" si="33"/>
        <v>27471594</v>
      </c>
      <c r="O93" t="str">
        <f t="shared" si="34"/>
        <v>tRNA-Asp-GTC-2-7</v>
      </c>
      <c r="P93" t="str">
        <f t="shared" si="35"/>
        <v>66.5</v>
      </c>
      <c r="Q93" s="1"/>
      <c r="R93" s="2" t="s">
        <v>792</v>
      </c>
      <c r="S93" s="2">
        <f t="shared" si="20"/>
        <v>27471023</v>
      </c>
      <c r="T93" s="2" t="str">
        <f t="shared" si="21"/>
        <v>27471523</v>
      </c>
      <c r="U93" t="s">
        <v>904</v>
      </c>
      <c r="X93" s="2" t="s">
        <v>792</v>
      </c>
      <c r="Y93">
        <f t="shared" si="36"/>
        <v>27470963</v>
      </c>
      <c r="Z93">
        <f t="shared" si="37"/>
        <v>27471463</v>
      </c>
      <c r="AA93" t="s">
        <v>904</v>
      </c>
      <c r="AD93" t="s">
        <v>792</v>
      </c>
      <c r="AE93" s="2">
        <f t="shared" si="38"/>
        <v>27471463</v>
      </c>
      <c r="AF93" s="2" t="str">
        <f t="shared" si="39"/>
        <v>27471594</v>
      </c>
      <c r="AG93" t="s">
        <v>904</v>
      </c>
    </row>
    <row r="94" spans="1:33" x14ac:dyDescent="0.25">
      <c r="A94" t="s">
        <v>187</v>
      </c>
      <c r="B94" t="str">
        <f t="shared" si="22"/>
        <v>chr12:96429799-96429870 (+)</v>
      </c>
      <c r="C94" t="str">
        <f t="shared" si="23"/>
        <v>chr12</v>
      </c>
      <c r="D94" t="str">
        <f t="shared" si="24"/>
        <v>96429799</v>
      </c>
      <c r="E94" t="str">
        <f t="shared" si="25"/>
        <v>96429870</v>
      </c>
      <c r="F94" t="str">
        <f t="shared" si="26"/>
        <v>tRNA-Asp-GTC-2-8</v>
      </c>
      <c r="G94" t="str">
        <f t="shared" si="27"/>
        <v>66.5</v>
      </c>
      <c r="H94" t="str">
        <f t="shared" si="28"/>
        <v>+</v>
      </c>
      <c r="I94">
        <f t="shared" si="29"/>
        <v>96429299</v>
      </c>
      <c r="J94" t="str">
        <f t="shared" si="30"/>
        <v>96429870</v>
      </c>
      <c r="L94" t="str">
        <f t="shared" si="31"/>
        <v>chr12</v>
      </c>
      <c r="M94">
        <f t="shared" si="32"/>
        <v>96429299</v>
      </c>
      <c r="N94" t="str">
        <f t="shared" si="33"/>
        <v>96429870</v>
      </c>
      <c r="O94" t="str">
        <f t="shared" si="34"/>
        <v>tRNA-Asp-GTC-2-8</v>
      </c>
      <c r="P94" t="str">
        <f t="shared" si="35"/>
        <v>66.5</v>
      </c>
      <c r="Q94" s="1"/>
      <c r="R94" s="2" t="s">
        <v>797</v>
      </c>
      <c r="S94" s="2">
        <f t="shared" si="20"/>
        <v>96429299</v>
      </c>
      <c r="T94" s="2" t="str">
        <f t="shared" si="21"/>
        <v>96429799</v>
      </c>
      <c r="U94" t="s">
        <v>905</v>
      </c>
      <c r="X94" s="2" t="s">
        <v>797</v>
      </c>
      <c r="Y94">
        <f t="shared" si="36"/>
        <v>96429239</v>
      </c>
      <c r="Z94">
        <f t="shared" si="37"/>
        <v>96429739</v>
      </c>
      <c r="AA94" t="s">
        <v>905</v>
      </c>
      <c r="AD94" t="s">
        <v>797</v>
      </c>
      <c r="AE94" s="2">
        <f t="shared" si="38"/>
        <v>96429739</v>
      </c>
      <c r="AF94" s="2" t="str">
        <f t="shared" si="39"/>
        <v>96429870</v>
      </c>
      <c r="AG94" t="s">
        <v>905</v>
      </c>
    </row>
    <row r="95" spans="1:33" x14ac:dyDescent="0.25">
      <c r="A95" t="s">
        <v>188</v>
      </c>
      <c r="B95" t="str">
        <f t="shared" si="22"/>
        <v>chr12:125411891-125411962 (-)</v>
      </c>
      <c r="C95" t="str">
        <f t="shared" si="23"/>
        <v>chr12</v>
      </c>
      <c r="D95" t="str">
        <f t="shared" si="24"/>
        <v>125411891</v>
      </c>
      <c r="E95" t="str">
        <f t="shared" si="25"/>
        <v>125411962</v>
      </c>
      <c r="F95" t="str">
        <f t="shared" si="26"/>
        <v>tRNA-Asp-GTC-2-9</v>
      </c>
      <c r="G95" t="str">
        <f t="shared" si="27"/>
        <v>66.5</v>
      </c>
      <c r="H95" t="str">
        <f t="shared" si="28"/>
        <v>-</v>
      </c>
      <c r="I95" t="str">
        <f t="shared" si="29"/>
        <v>125411891</v>
      </c>
      <c r="J95">
        <f t="shared" si="30"/>
        <v>125412462</v>
      </c>
      <c r="L95" t="str">
        <f t="shared" si="31"/>
        <v>chr12</v>
      </c>
      <c r="M95" t="str">
        <f t="shared" si="32"/>
        <v>125411891</v>
      </c>
      <c r="N95">
        <f t="shared" si="33"/>
        <v>125412462</v>
      </c>
      <c r="O95" t="str">
        <f t="shared" si="34"/>
        <v>tRNA-Asp-GTC-2-9</v>
      </c>
      <c r="P95" t="str">
        <f t="shared" si="35"/>
        <v>66.5</v>
      </c>
      <c r="Q95" s="1"/>
      <c r="R95" s="2" t="s">
        <v>797</v>
      </c>
      <c r="S95" s="2" t="str">
        <f t="shared" si="20"/>
        <v>125411962</v>
      </c>
      <c r="T95" s="2">
        <f t="shared" si="21"/>
        <v>125412462</v>
      </c>
      <c r="U95" t="s">
        <v>906</v>
      </c>
      <c r="X95" s="2" t="s">
        <v>797</v>
      </c>
      <c r="Y95">
        <f t="shared" si="36"/>
        <v>125412022</v>
      </c>
      <c r="Z95">
        <f t="shared" si="37"/>
        <v>125412522</v>
      </c>
      <c r="AA95" t="s">
        <v>906</v>
      </c>
      <c r="AD95" t="s">
        <v>797</v>
      </c>
      <c r="AE95" s="2" t="str">
        <f t="shared" si="38"/>
        <v>125411891</v>
      </c>
      <c r="AF95" s="2">
        <f t="shared" si="39"/>
        <v>125412022</v>
      </c>
      <c r="AG95" t="s">
        <v>906</v>
      </c>
    </row>
    <row r="96" spans="1:33" x14ac:dyDescent="0.25">
      <c r="A96" t="s">
        <v>189</v>
      </c>
      <c r="B96" t="str">
        <f t="shared" si="22"/>
        <v>chr6:27551236-27551307 (-)</v>
      </c>
      <c r="C96" t="str">
        <f t="shared" si="23"/>
        <v>chr6</v>
      </c>
      <c r="D96" t="str">
        <f t="shared" si="24"/>
        <v>27551236</v>
      </c>
      <c r="E96" t="str">
        <f t="shared" si="25"/>
        <v>27551307</v>
      </c>
      <c r="F96" t="str">
        <f t="shared" si="26"/>
        <v>tRNA-Asp-GTC-3-1</v>
      </c>
      <c r="G96" t="str">
        <f t="shared" si="27"/>
        <v>58.2</v>
      </c>
      <c r="H96" t="str">
        <f t="shared" si="28"/>
        <v>-</v>
      </c>
      <c r="I96" t="str">
        <f t="shared" si="29"/>
        <v>27551236</v>
      </c>
      <c r="J96">
        <f t="shared" si="30"/>
        <v>27551807</v>
      </c>
      <c r="L96" t="str">
        <f t="shared" si="31"/>
        <v>chr6</v>
      </c>
      <c r="M96" t="str">
        <f t="shared" si="32"/>
        <v>27551236</v>
      </c>
      <c r="N96">
        <f t="shared" si="33"/>
        <v>27551807</v>
      </c>
      <c r="O96" t="str">
        <f t="shared" si="34"/>
        <v>tRNA-Asp-GTC-3-1</v>
      </c>
      <c r="P96" t="str">
        <f t="shared" si="35"/>
        <v>58.2</v>
      </c>
      <c r="Q96" s="1"/>
      <c r="R96" s="2" t="s">
        <v>792</v>
      </c>
      <c r="S96" s="2" t="str">
        <f t="shared" si="20"/>
        <v>27551307</v>
      </c>
      <c r="T96" s="2">
        <f t="shared" si="21"/>
        <v>27551807</v>
      </c>
      <c r="U96" t="s">
        <v>907</v>
      </c>
      <c r="X96" s="2" t="s">
        <v>792</v>
      </c>
      <c r="Y96">
        <f t="shared" si="36"/>
        <v>27551367</v>
      </c>
      <c r="Z96">
        <f t="shared" si="37"/>
        <v>27551867</v>
      </c>
      <c r="AA96" t="s">
        <v>907</v>
      </c>
      <c r="AD96" t="s">
        <v>792</v>
      </c>
      <c r="AE96" s="2" t="str">
        <f t="shared" si="38"/>
        <v>27551236</v>
      </c>
      <c r="AF96" s="2">
        <f t="shared" si="39"/>
        <v>27551367</v>
      </c>
      <c r="AG96" t="s">
        <v>907</v>
      </c>
    </row>
    <row r="97" spans="1:33" x14ac:dyDescent="0.25">
      <c r="A97" t="s">
        <v>191</v>
      </c>
      <c r="B97" t="str">
        <f t="shared" si="22"/>
        <v>chr7:149007281-149007352 (+)</v>
      </c>
      <c r="C97" t="str">
        <f t="shared" si="23"/>
        <v>chr7</v>
      </c>
      <c r="D97" t="str">
        <f t="shared" si="24"/>
        <v>149007281</v>
      </c>
      <c r="E97" t="str">
        <f t="shared" si="25"/>
        <v>149007352</v>
      </c>
      <c r="F97" t="str">
        <f t="shared" si="26"/>
        <v>tRNA-Cys-GCA-1-1</v>
      </c>
      <c r="G97" t="str">
        <f t="shared" si="27"/>
        <v>84.1</v>
      </c>
      <c r="H97" t="str">
        <f t="shared" si="28"/>
        <v>+</v>
      </c>
      <c r="I97">
        <f t="shared" si="29"/>
        <v>149006781</v>
      </c>
      <c r="J97" t="str">
        <f t="shared" si="30"/>
        <v>149007352</v>
      </c>
      <c r="L97" t="str">
        <f t="shared" si="31"/>
        <v>chr7</v>
      </c>
      <c r="M97">
        <f t="shared" si="32"/>
        <v>149006781</v>
      </c>
      <c r="N97" t="str">
        <f t="shared" si="33"/>
        <v>149007352</v>
      </c>
      <c r="O97" t="str">
        <f t="shared" si="34"/>
        <v>tRNA-Cys-GCA-1-1</v>
      </c>
      <c r="P97" t="str">
        <f t="shared" si="35"/>
        <v>84.1</v>
      </c>
      <c r="Q97" s="1"/>
      <c r="R97" s="2" t="s">
        <v>801</v>
      </c>
      <c r="S97" s="2">
        <f t="shared" si="20"/>
        <v>149006781</v>
      </c>
      <c r="T97" s="2" t="str">
        <f t="shared" si="21"/>
        <v>149007281</v>
      </c>
      <c r="U97" t="s">
        <v>908</v>
      </c>
      <c r="X97" s="2" t="s">
        <v>801</v>
      </c>
      <c r="Y97">
        <f t="shared" si="36"/>
        <v>149006721</v>
      </c>
      <c r="Z97">
        <f t="shared" si="37"/>
        <v>149007221</v>
      </c>
      <c r="AA97" t="s">
        <v>908</v>
      </c>
      <c r="AD97" t="s">
        <v>801</v>
      </c>
      <c r="AE97" s="2">
        <f t="shared" si="38"/>
        <v>149007221</v>
      </c>
      <c r="AF97" s="2" t="str">
        <f t="shared" si="39"/>
        <v>149007352</v>
      </c>
      <c r="AG97" t="s">
        <v>908</v>
      </c>
    </row>
    <row r="98" spans="1:33" x14ac:dyDescent="0.25">
      <c r="A98" t="s">
        <v>194</v>
      </c>
      <c r="B98" t="str">
        <f t="shared" si="22"/>
        <v>chr7:149074601-149074672 (-)</v>
      </c>
      <c r="C98" t="str">
        <f t="shared" si="23"/>
        <v>chr7</v>
      </c>
      <c r="D98" t="str">
        <f t="shared" si="24"/>
        <v>149074601</v>
      </c>
      <c r="E98" t="str">
        <f t="shared" si="25"/>
        <v>149074672</v>
      </c>
      <c r="F98" t="str">
        <f t="shared" si="26"/>
        <v>tRNA-Cys-GCA-10-1</v>
      </c>
      <c r="G98" t="str">
        <f t="shared" si="27"/>
        <v>74.9</v>
      </c>
      <c r="H98" t="str">
        <f t="shared" si="28"/>
        <v>-</v>
      </c>
      <c r="I98" t="str">
        <f t="shared" si="29"/>
        <v>149074601</v>
      </c>
      <c r="J98">
        <f t="shared" si="30"/>
        <v>149075172</v>
      </c>
      <c r="L98" t="str">
        <f t="shared" si="31"/>
        <v>chr7</v>
      </c>
      <c r="M98" t="str">
        <f t="shared" si="32"/>
        <v>149074601</v>
      </c>
      <c r="N98">
        <f t="shared" si="33"/>
        <v>149075172</v>
      </c>
      <c r="O98" t="str">
        <f t="shared" si="34"/>
        <v>tRNA-Cys-GCA-10-1</v>
      </c>
      <c r="P98" t="str">
        <f t="shared" si="35"/>
        <v>74.9</v>
      </c>
      <c r="Q98" s="1"/>
      <c r="R98" s="2" t="s">
        <v>801</v>
      </c>
      <c r="S98" s="2" t="str">
        <f t="shared" si="20"/>
        <v>149074672</v>
      </c>
      <c r="T98" s="2">
        <f t="shared" si="21"/>
        <v>149075172</v>
      </c>
      <c r="U98" t="s">
        <v>909</v>
      </c>
      <c r="X98" s="2" t="s">
        <v>801</v>
      </c>
      <c r="Y98">
        <f t="shared" si="36"/>
        <v>149074732</v>
      </c>
      <c r="Z98">
        <f t="shared" si="37"/>
        <v>149075232</v>
      </c>
      <c r="AA98" t="s">
        <v>909</v>
      </c>
      <c r="AD98" t="s">
        <v>801</v>
      </c>
      <c r="AE98" s="2" t="str">
        <f t="shared" si="38"/>
        <v>149074601</v>
      </c>
      <c r="AF98" s="2">
        <f t="shared" si="39"/>
        <v>149074732</v>
      </c>
      <c r="AG98" t="s">
        <v>909</v>
      </c>
    </row>
    <row r="99" spans="1:33" x14ac:dyDescent="0.25">
      <c r="A99" t="s">
        <v>197</v>
      </c>
      <c r="B99" t="str">
        <f t="shared" si="22"/>
        <v>chr7:149112229-149112300 (-)</v>
      </c>
      <c r="C99" t="str">
        <f t="shared" si="23"/>
        <v>chr7</v>
      </c>
      <c r="D99" t="str">
        <f t="shared" si="24"/>
        <v>149112229</v>
      </c>
      <c r="E99" t="str">
        <f t="shared" si="25"/>
        <v>149112300</v>
      </c>
      <c r="F99" t="str">
        <f t="shared" si="26"/>
        <v>tRNA-Cys-GCA-11-1</v>
      </c>
      <c r="G99" t="str">
        <f t="shared" si="27"/>
        <v>76.9</v>
      </c>
      <c r="H99" t="str">
        <f t="shared" si="28"/>
        <v>-</v>
      </c>
      <c r="I99" t="str">
        <f t="shared" si="29"/>
        <v>149112229</v>
      </c>
      <c r="J99">
        <f t="shared" si="30"/>
        <v>149112800</v>
      </c>
      <c r="L99" t="str">
        <f t="shared" si="31"/>
        <v>chr7</v>
      </c>
      <c r="M99" t="str">
        <f t="shared" si="32"/>
        <v>149112229</v>
      </c>
      <c r="N99">
        <f t="shared" si="33"/>
        <v>149112800</v>
      </c>
      <c r="O99" t="str">
        <f t="shared" si="34"/>
        <v>tRNA-Cys-GCA-11-1</v>
      </c>
      <c r="P99" t="str">
        <f t="shared" si="35"/>
        <v>76.9</v>
      </c>
      <c r="Q99" s="1"/>
      <c r="R99" s="2" t="s">
        <v>801</v>
      </c>
      <c r="S99" s="2" t="str">
        <f t="shared" si="20"/>
        <v>149112300</v>
      </c>
      <c r="T99" s="2">
        <f t="shared" si="21"/>
        <v>149112800</v>
      </c>
      <c r="U99" t="s">
        <v>910</v>
      </c>
      <c r="X99" s="2" t="s">
        <v>801</v>
      </c>
      <c r="Y99">
        <f t="shared" si="36"/>
        <v>149112360</v>
      </c>
      <c r="Z99">
        <f t="shared" si="37"/>
        <v>149112860</v>
      </c>
      <c r="AA99" t="s">
        <v>910</v>
      </c>
      <c r="AD99" t="s">
        <v>801</v>
      </c>
      <c r="AE99" s="2" t="str">
        <f t="shared" si="38"/>
        <v>149112229</v>
      </c>
      <c r="AF99" s="2">
        <f t="shared" si="39"/>
        <v>149112360</v>
      </c>
      <c r="AG99" t="s">
        <v>910</v>
      </c>
    </row>
    <row r="100" spans="1:33" x14ac:dyDescent="0.25">
      <c r="A100" t="s">
        <v>200</v>
      </c>
      <c r="B100" t="str">
        <f t="shared" si="22"/>
        <v>chr7:149344046-149344117 (-)</v>
      </c>
      <c r="C100" t="str">
        <f t="shared" si="23"/>
        <v>chr7</v>
      </c>
      <c r="D100" t="str">
        <f t="shared" si="24"/>
        <v>149344046</v>
      </c>
      <c r="E100" t="str">
        <f t="shared" si="25"/>
        <v>149344117</v>
      </c>
      <c r="F100" t="str">
        <f t="shared" si="26"/>
        <v>tRNA-Cys-GCA-12-1</v>
      </c>
      <c r="G100" t="str">
        <f t="shared" si="27"/>
        <v>72.4</v>
      </c>
      <c r="H100" t="str">
        <f t="shared" si="28"/>
        <v>-</v>
      </c>
      <c r="I100" t="str">
        <f t="shared" si="29"/>
        <v>149344046</v>
      </c>
      <c r="J100">
        <f t="shared" si="30"/>
        <v>149344617</v>
      </c>
      <c r="L100" t="str">
        <f t="shared" si="31"/>
        <v>chr7</v>
      </c>
      <c r="M100" t="str">
        <f t="shared" si="32"/>
        <v>149344046</v>
      </c>
      <c r="N100">
        <f t="shared" si="33"/>
        <v>149344617</v>
      </c>
      <c r="O100" t="str">
        <f t="shared" si="34"/>
        <v>tRNA-Cys-GCA-12-1</v>
      </c>
      <c r="P100" t="str">
        <f t="shared" si="35"/>
        <v>72.4</v>
      </c>
      <c r="Q100" s="1"/>
      <c r="R100" s="2" t="s">
        <v>801</v>
      </c>
      <c r="S100" s="2" t="str">
        <f t="shared" si="20"/>
        <v>149344117</v>
      </c>
      <c r="T100" s="2">
        <f t="shared" si="21"/>
        <v>149344617</v>
      </c>
      <c r="U100" t="s">
        <v>911</v>
      </c>
      <c r="X100" s="2" t="s">
        <v>801</v>
      </c>
      <c r="Y100">
        <f t="shared" si="36"/>
        <v>149344177</v>
      </c>
      <c r="Z100">
        <f t="shared" si="37"/>
        <v>149344677</v>
      </c>
      <c r="AA100" t="s">
        <v>911</v>
      </c>
      <c r="AD100" t="s">
        <v>801</v>
      </c>
      <c r="AE100" s="2" t="str">
        <f t="shared" si="38"/>
        <v>149344046</v>
      </c>
      <c r="AF100" s="2">
        <f t="shared" si="39"/>
        <v>149344177</v>
      </c>
      <c r="AG100" t="s">
        <v>911</v>
      </c>
    </row>
    <row r="101" spans="1:33" x14ac:dyDescent="0.25">
      <c r="A101" t="s">
        <v>203</v>
      </c>
      <c r="B101" t="str">
        <f t="shared" si="22"/>
        <v>chr7:149052766-149052837 (-)</v>
      </c>
      <c r="C101" t="str">
        <f t="shared" si="23"/>
        <v>chr7</v>
      </c>
      <c r="D101" t="str">
        <f t="shared" si="24"/>
        <v>149052766</v>
      </c>
      <c r="E101" t="str">
        <f t="shared" si="25"/>
        <v>149052837</v>
      </c>
      <c r="F101" t="str">
        <f t="shared" si="26"/>
        <v>tRNA-Cys-GCA-13-1</v>
      </c>
      <c r="G101" t="str">
        <f t="shared" si="27"/>
        <v>74.0</v>
      </c>
      <c r="H101" t="str">
        <f t="shared" si="28"/>
        <v>-</v>
      </c>
      <c r="I101" t="str">
        <f t="shared" si="29"/>
        <v>149052766</v>
      </c>
      <c r="J101">
        <f t="shared" si="30"/>
        <v>149053337</v>
      </c>
      <c r="L101" t="str">
        <f t="shared" si="31"/>
        <v>chr7</v>
      </c>
      <c r="M101" t="str">
        <f t="shared" si="32"/>
        <v>149052766</v>
      </c>
      <c r="N101">
        <f t="shared" si="33"/>
        <v>149053337</v>
      </c>
      <c r="O101" t="str">
        <f t="shared" si="34"/>
        <v>tRNA-Cys-GCA-13-1</v>
      </c>
      <c r="P101" t="str">
        <f t="shared" si="35"/>
        <v>74.0</v>
      </c>
      <c r="Q101" s="1"/>
      <c r="R101" s="2" t="s">
        <v>801</v>
      </c>
      <c r="S101" s="2" t="str">
        <f t="shared" si="20"/>
        <v>149052837</v>
      </c>
      <c r="T101" s="2">
        <f t="shared" si="21"/>
        <v>149053337</v>
      </c>
      <c r="U101" t="s">
        <v>912</v>
      </c>
      <c r="X101" s="2" t="s">
        <v>801</v>
      </c>
      <c r="Y101">
        <f t="shared" si="36"/>
        <v>149052897</v>
      </c>
      <c r="Z101">
        <f t="shared" si="37"/>
        <v>149053397</v>
      </c>
      <c r="AA101" t="s">
        <v>912</v>
      </c>
      <c r="AD101" t="s">
        <v>801</v>
      </c>
      <c r="AE101" s="2" t="str">
        <f t="shared" si="38"/>
        <v>149052766</v>
      </c>
      <c r="AF101" s="2">
        <f t="shared" si="39"/>
        <v>149052897</v>
      </c>
      <c r="AG101" t="s">
        <v>912</v>
      </c>
    </row>
    <row r="102" spans="1:33" x14ac:dyDescent="0.25">
      <c r="A102" t="s">
        <v>206</v>
      </c>
      <c r="B102" t="str">
        <f t="shared" si="22"/>
        <v>chr17:37017937-37018008 (-)</v>
      </c>
      <c r="C102" t="str">
        <f t="shared" si="23"/>
        <v>chr17</v>
      </c>
      <c r="D102" t="str">
        <f t="shared" si="24"/>
        <v>37017937</v>
      </c>
      <c r="E102" t="str">
        <f t="shared" si="25"/>
        <v>37018008</v>
      </c>
      <c r="F102" t="str">
        <f t="shared" si="26"/>
        <v>tRNA-Cys-GCA-14-1</v>
      </c>
      <c r="G102" t="str">
        <f t="shared" si="27"/>
        <v>71.6</v>
      </c>
      <c r="H102" t="str">
        <f t="shared" si="28"/>
        <v>-</v>
      </c>
      <c r="I102" t="str">
        <f t="shared" si="29"/>
        <v>37017937</v>
      </c>
      <c r="J102">
        <f t="shared" si="30"/>
        <v>37018508</v>
      </c>
      <c r="L102" t="str">
        <f t="shared" si="31"/>
        <v>chr17</v>
      </c>
      <c r="M102" t="str">
        <f t="shared" si="32"/>
        <v>37017937</v>
      </c>
      <c r="N102">
        <f t="shared" si="33"/>
        <v>37018508</v>
      </c>
      <c r="O102" t="str">
        <f t="shared" si="34"/>
        <v>tRNA-Cys-GCA-14-1</v>
      </c>
      <c r="P102" t="str">
        <f t="shared" si="35"/>
        <v>71.6</v>
      </c>
      <c r="Q102" s="1"/>
      <c r="R102" s="2" t="s">
        <v>800</v>
      </c>
      <c r="S102" s="2" t="str">
        <f t="shared" si="20"/>
        <v>37018008</v>
      </c>
      <c r="T102" s="2">
        <f t="shared" si="21"/>
        <v>37018508</v>
      </c>
      <c r="U102" t="s">
        <v>913</v>
      </c>
      <c r="X102" s="2" t="s">
        <v>800</v>
      </c>
      <c r="Y102">
        <f t="shared" si="36"/>
        <v>37018068</v>
      </c>
      <c r="Z102">
        <f t="shared" si="37"/>
        <v>37018568</v>
      </c>
      <c r="AA102" t="s">
        <v>913</v>
      </c>
      <c r="AD102" t="s">
        <v>800</v>
      </c>
      <c r="AE102" s="2" t="str">
        <f t="shared" si="38"/>
        <v>37017937</v>
      </c>
      <c r="AF102" s="2">
        <f t="shared" si="39"/>
        <v>37018068</v>
      </c>
      <c r="AG102" t="s">
        <v>913</v>
      </c>
    </row>
    <row r="103" spans="1:33" x14ac:dyDescent="0.25">
      <c r="A103" t="s">
        <v>208</v>
      </c>
      <c r="B103" t="str">
        <f t="shared" si="22"/>
        <v>chr7:149281816-149281887 (+)</v>
      </c>
      <c r="C103" t="str">
        <f t="shared" si="23"/>
        <v>chr7</v>
      </c>
      <c r="D103" t="str">
        <f t="shared" si="24"/>
        <v>149281816</v>
      </c>
      <c r="E103" t="str">
        <f t="shared" si="25"/>
        <v>149281887</v>
      </c>
      <c r="F103" t="str">
        <f t="shared" si="26"/>
        <v>tRNA-Cys-GCA-15-1</v>
      </c>
      <c r="G103" t="str">
        <f t="shared" si="27"/>
        <v>70.5</v>
      </c>
      <c r="H103" t="str">
        <f t="shared" si="28"/>
        <v>+</v>
      </c>
      <c r="I103">
        <f t="shared" si="29"/>
        <v>149281316</v>
      </c>
      <c r="J103" t="str">
        <f t="shared" si="30"/>
        <v>149281887</v>
      </c>
      <c r="L103" t="str">
        <f t="shared" si="31"/>
        <v>chr7</v>
      </c>
      <c r="M103">
        <f t="shared" si="32"/>
        <v>149281316</v>
      </c>
      <c r="N103" t="str">
        <f t="shared" si="33"/>
        <v>149281887</v>
      </c>
      <c r="O103" t="str">
        <f t="shared" si="34"/>
        <v>tRNA-Cys-GCA-15-1</v>
      </c>
      <c r="P103" t="str">
        <f t="shared" si="35"/>
        <v>70.5</v>
      </c>
      <c r="Q103" s="1"/>
      <c r="R103" s="2" t="s">
        <v>801</v>
      </c>
      <c r="S103" s="2">
        <f t="shared" si="20"/>
        <v>149281316</v>
      </c>
      <c r="T103" s="2" t="str">
        <f t="shared" si="21"/>
        <v>149281816</v>
      </c>
      <c r="U103" t="s">
        <v>914</v>
      </c>
      <c r="X103" s="2" t="s">
        <v>801</v>
      </c>
      <c r="Y103">
        <f t="shared" si="36"/>
        <v>149281256</v>
      </c>
      <c r="Z103">
        <f t="shared" si="37"/>
        <v>149281756</v>
      </c>
      <c r="AA103" t="s">
        <v>914</v>
      </c>
      <c r="AD103" t="s">
        <v>801</v>
      </c>
      <c r="AE103" s="2">
        <f t="shared" si="38"/>
        <v>149281756</v>
      </c>
      <c r="AF103" s="2" t="str">
        <f t="shared" si="39"/>
        <v>149281887</v>
      </c>
      <c r="AG103" t="s">
        <v>914</v>
      </c>
    </row>
    <row r="104" spans="1:33" x14ac:dyDescent="0.25">
      <c r="A104" t="s">
        <v>210</v>
      </c>
      <c r="B104" t="str">
        <f t="shared" si="22"/>
        <v>chr7:149243631-149243702 (+)</v>
      </c>
      <c r="C104" t="str">
        <f t="shared" si="23"/>
        <v>chr7</v>
      </c>
      <c r="D104" t="str">
        <f t="shared" si="24"/>
        <v>149243631</v>
      </c>
      <c r="E104" t="str">
        <f t="shared" si="25"/>
        <v>149243702</v>
      </c>
      <c r="F104" t="str">
        <f t="shared" si="26"/>
        <v>tRNA-Cys-GCA-16-1</v>
      </c>
      <c r="G104" t="str">
        <f t="shared" si="27"/>
        <v>70.0</v>
      </c>
      <c r="H104" t="str">
        <f t="shared" si="28"/>
        <v>+</v>
      </c>
      <c r="I104">
        <f t="shared" si="29"/>
        <v>149243131</v>
      </c>
      <c r="J104" t="str">
        <f t="shared" si="30"/>
        <v>149243702</v>
      </c>
      <c r="L104" t="str">
        <f t="shared" si="31"/>
        <v>chr7</v>
      </c>
      <c r="M104">
        <f t="shared" si="32"/>
        <v>149243131</v>
      </c>
      <c r="N104" t="str">
        <f t="shared" si="33"/>
        <v>149243702</v>
      </c>
      <c r="O104" t="str">
        <f t="shared" si="34"/>
        <v>tRNA-Cys-GCA-16-1</v>
      </c>
      <c r="P104" t="str">
        <f t="shared" si="35"/>
        <v>70.0</v>
      </c>
      <c r="Q104" s="1"/>
      <c r="R104" s="2" t="s">
        <v>801</v>
      </c>
      <c r="S104" s="2">
        <f t="shared" si="20"/>
        <v>149243131</v>
      </c>
      <c r="T104" s="2" t="str">
        <f t="shared" si="21"/>
        <v>149243631</v>
      </c>
      <c r="U104" t="s">
        <v>915</v>
      </c>
      <c r="X104" s="2" t="s">
        <v>801</v>
      </c>
      <c r="Y104">
        <f t="shared" si="36"/>
        <v>149243071</v>
      </c>
      <c r="Z104">
        <f t="shared" si="37"/>
        <v>149243571</v>
      </c>
      <c r="AA104" t="s">
        <v>915</v>
      </c>
      <c r="AD104" t="s">
        <v>801</v>
      </c>
      <c r="AE104" s="2">
        <f t="shared" si="38"/>
        <v>149243571</v>
      </c>
      <c r="AF104" s="2" t="str">
        <f t="shared" si="39"/>
        <v>149243702</v>
      </c>
      <c r="AG104" t="s">
        <v>915</v>
      </c>
    </row>
    <row r="105" spans="1:33" x14ac:dyDescent="0.25">
      <c r="A105" t="s">
        <v>212</v>
      </c>
      <c r="B105" t="str">
        <f t="shared" si="22"/>
        <v>chr7:149388272-149388343 (-)</v>
      </c>
      <c r="C105" t="str">
        <f t="shared" si="23"/>
        <v>chr7</v>
      </c>
      <c r="D105" t="str">
        <f t="shared" si="24"/>
        <v>149388272</v>
      </c>
      <c r="E105" t="str">
        <f t="shared" si="25"/>
        <v>149388343</v>
      </c>
      <c r="F105" t="str">
        <f t="shared" si="26"/>
        <v>tRNA-Cys-GCA-17-1</v>
      </c>
      <c r="G105" t="str">
        <f t="shared" si="27"/>
        <v>70.7</v>
      </c>
      <c r="H105" t="str">
        <f t="shared" si="28"/>
        <v>-</v>
      </c>
      <c r="I105" t="str">
        <f t="shared" si="29"/>
        <v>149388272</v>
      </c>
      <c r="J105">
        <f t="shared" si="30"/>
        <v>149388843</v>
      </c>
      <c r="L105" t="str">
        <f t="shared" si="31"/>
        <v>chr7</v>
      </c>
      <c r="M105" t="str">
        <f t="shared" si="32"/>
        <v>149388272</v>
      </c>
      <c r="N105">
        <f t="shared" si="33"/>
        <v>149388843</v>
      </c>
      <c r="O105" t="str">
        <f t="shared" si="34"/>
        <v>tRNA-Cys-GCA-17-1</v>
      </c>
      <c r="P105" t="str">
        <f t="shared" si="35"/>
        <v>70.7</v>
      </c>
      <c r="Q105" s="1"/>
      <c r="R105" s="2" t="s">
        <v>801</v>
      </c>
      <c r="S105" s="2" t="str">
        <f t="shared" si="20"/>
        <v>149388343</v>
      </c>
      <c r="T105" s="2">
        <f t="shared" si="21"/>
        <v>149388843</v>
      </c>
      <c r="U105" t="s">
        <v>916</v>
      </c>
      <c r="X105" s="2" t="s">
        <v>801</v>
      </c>
      <c r="Y105">
        <f t="shared" si="36"/>
        <v>149388403</v>
      </c>
      <c r="Z105">
        <f t="shared" si="37"/>
        <v>149388903</v>
      </c>
      <c r="AA105" t="s">
        <v>916</v>
      </c>
      <c r="AD105" t="s">
        <v>801</v>
      </c>
      <c r="AE105" s="2" t="str">
        <f t="shared" si="38"/>
        <v>149388272</v>
      </c>
      <c r="AF105" s="2">
        <f t="shared" si="39"/>
        <v>149388403</v>
      </c>
      <c r="AG105" t="s">
        <v>916</v>
      </c>
    </row>
    <row r="106" spans="1:33" x14ac:dyDescent="0.25">
      <c r="A106" t="s">
        <v>215</v>
      </c>
      <c r="B106" t="str">
        <f t="shared" si="22"/>
        <v>chr7:149072850-149072921 (-)</v>
      </c>
      <c r="C106" t="str">
        <f t="shared" si="23"/>
        <v>chr7</v>
      </c>
      <c r="D106" t="str">
        <f t="shared" si="24"/>
        <v>149072850</v>
      </c>
      <c r="E106" t="str">
        <f t="shared" si="25"/>
        <v>149072921</v>
      </c>
      <c r="F106" t="str">
        <f t="shared" si="26"/>
        <v>tRNA-Cys-GCA-18-1</v>
      </c>
      <c r="G106" t="str">
        <f t="shared" si="27"/>
        <v>71.8</v>
      </c>
      <c r="H106" t="str">
        <f t="shared" si="28"/>
        <v>-</v>
      </c>
      <c r="I106" t="str">
        <f t="shared" si="29"/>
        <v>149072850</v>
      </c>
      <c r="J106">
        <f t="shared" si="30"/>
        <v>149073421</v>
      </c>
      <c r="L106" t="str">
        <f t="shared" si="31"/>
        <v>chr7</v>
      </c>
      <c r="M106" t="str">
        <f t="shared" si="32"/>
        <v>149072850</v>
      </c>
      <c r="N106">
        <f t="shared" si="33"/>
        <v>149073421</v>
      </c>
      <c r="O106" t="str">
        <f t="shared" si="34"/>
        <v>tRNA-Cys-GCA-18-1</v>
      </c>
      <c r="P106" t="str">
        <f t="shared" si="35"/>
        <v>71.8</v>
      </c>
      <c r="Q106" s="1"/>
      <c r="R106" s="2" t="s">
        <v>801</v>
      </c>
      <c r="S106" s="2" t="str">
        <f t="shared" si="20"/>
        <v>149072921</v>
      </c>
      <c r="T106" s="2">
        <f t="shared" si="21"/>
        <v>149073421</v>
      </c>
      <c r="U106" t="s">
        <v>917</v>
      </c>
      <c r="X106" s="2" t="s">
        <v>801</v>
      </c>
      <c r="Y106">
        <f t="shared" si="36"/>
        <v>149072981</v>
      </c>
      <c r="Z106">
        <f t="shared" si="37"/>
        <v>149073481</v>
      </c>
      <c r="AA106" t="s">
        <v>917</v>
      </c>
      <c r="AD106" t="s">
        <v>801</v>
      </c>
      <c r="AE106" s="2" t="str">
        <f t="shared" si="38"/>
        <v>149072850</v>
      </c>
      <c r="AF106" s="2">
        <f t="shared" si="39"/>
        <v>149072981</v>
      </c>
      <c r="AG106" t="s">
        <v>917</v>
      </c>
    </row>
    <row r="107" spans="1:33" x14ac:dyDescent="0.25">
      <c r="A107" t="s">
        <v>217</v>
      </c>
      <c r="B107" t="str">
        <f t="shared" si="22"/>
        <v>chr7:149310156-149310227 (-)</v>
      </c>
      <c r="C107" t="str">
        <f t="shared" si="23"/>
        <v>chr7</v>
      </c>
      <c r="D107" t="str">
        <f t="shared" si="24"/>
        <v>149310156</v>
      </c>
      <c r="E107" t="str">
        <f t="shared" si="25"/>
        <v>149310227</v>
      </c>
      <c r="F107" t="str">
        <f t="shared" si="26"/>
        <v>tRNA-Cys-GCA-19-1</v>
      </c>
      <c r="G107" t="str">
        <f t="shared" si="27"/>
        <v>69.2</v>
      </c>
      <c r="H107" t="str">
        <f t="shared" si="28"/>
        <v>-</v>
      </c>
      <c r="I107" t="str">
        <f t="shared" si="29"/>
        <v>149310156</v>
      </c>
      <c r="J107">
        <f t="shared" si="30"/>
        <v>149310727</v>
      </c>
      <c r="L107" t="str">
        <f t="shared" si="31"/>
        <v>chr7</v>
      </c>
      <c r="M107" t="str">
        <f t="shared" si="32"/>
        <v>149310156</v>
      </c>
      <c r="N107">
        <f t="shared" si="33"/>
        <v>149310727</v>
      </c>
      <c r="O107" t="str">
        <f t="shared" si="34"/>
        <v>tRNA-Cys-GCA-19-1</v>
      </c>
      <c r="P107" t="str">
        <f t="shared" si="35"/>
        <v>69.2</v>
      </c>
      <c r="Q107" s="1"/>
      <c r="R107" s="2" t="s">
        <v>801</v>
      </c>
      <c r="S107" s="2" t="str">
        <f t="shared" si="20"/>
        <v>149310227</v>
      </c>
      <c r="T107" s="2">
        <f t="shared" si="21"/>
        <v>149310727</v>
      </c>
      <c r="U107" t="s">
        <v>918</v>
      </c>
      <c r="X107" s="2" t="s">
        <v>801</v>
      </c>
      <c r="Y107">
        <f t="shared" si="36"/>
        <v>149310287</v>
      </c>
      <c r="Z107">
        <f t="shared" si="37"/>
        <v>149310787</v>
      </c>
      <c r="AA107" t="s">
        <v>918</v>
      </c>
      <c r="AD107" t="s">
        <v>801</v>
      </c>
      <c r="AE107" s="2" t="str">
        <f t="shared" si="38"/>
        <v>149310156</v>
      </c>
      <c r="AF107" s="2">
        <f t="shared" si="39"/>
        <v>149310287</v>
      </c>
      <c r="AG107" t="s">
        <v>918</v>
      </c>
    </row>
    <row r="108" spans="1:33" x14ac:dyDescent="0.25">
      <c r="A108" t="s">
        <v>219</v>
      </c>
      <c r="B108" t="str">
        <f t="shared" si="22"/>
        <v>chr4:124430005-124430076 (-)</v>
      </c>
      <c r="C108" t="str">
        <f t="shared" si="23"/>
        <v>chr4</v>
      </c>
      <c r="D108" t="str">
        <f t="shared" si="24"/>
        <v>124430005</v>
      </c>
      <c r="E108" t="str">
        <f t="shared" si="25"/>
        <v>124430076</v>
      </c>
      <c r="F108" t="str">
        <f t="shared" si="26"/>
        <v>tRNA-Cys-GCA-2-1</v>
      </c>
      <c r="G108" t="str">
        <f t="shared" si="27"/>
        <v>81.9</v>
      </c>
      <c r="H108" t="str">
        <f t="shared" si="28"/>
        <v>-</v>
      </c>
      <c r="I108" t="str">
        <f t="shared" si="29"/>
        <v>124430005</v>
      </c>
      <c r="J108">
        <f t="shared" si="30"/>
        <v>124430576</v>
      </c>
      <c r="L108" t="str">
        <f t="shared" si="31"/>
        <v>chr4</v>
      </c>
      <c r="M108" t="str">
        <f t="shared" si="32"/>
        <v>124430005</v>
      </c>
      <c r="N108">
        <f t="shared" si="33"/>
        <v>124430576</v>
      </c>
      <c r="O108" t="str">
        <f t="shared" si="34"/>
        <v>tRNA-Cys-GCA-2-1</v>
      </c>
      <c r="P108" t="str">
        <f t="shared" si="35"/>
        <v>81.9</v>
      </c>
      <c r="Q108" s="1"/>
      <c r="R108" s="2" t="s">
        <v>809</v>
      </c>
      <c r="S108" s="2" t="str">
        <f t="shared" si="20"/>
        <v>124430076</v>
      </c>
      <c r="T108" s="2">
        <f t="shared" si="21"/>
        <v>124430576</v>
      </c>
      <c r="U108" t="s">
        <v>919</v>
      </c>
      <c r="X108" s="2" t="s">
        <v>809</v>
      </c>
      <c r="Y108">
        <f t="shared" si="36"/>
        <v>124430136</v>
      </c>
      <c r="Z108">
        <f t="shared" si="37"/>
        <v>124430636</v>
      </c>
      <c r="AA108" t="s">
        <v>919</v>
      </c>
      <c r="AD108" t="s">
        <v>809</v>
      </c>
      <c r="AE108" s="2" t="str">
        <f t="shared" si="38"/>
        <v>124430005</v>
      </c>
      <c r="AF108" s="2">
        <f t="shared" si="39"/>
        <v>124430136</v>
      </c>
      <c r="AG108" t="s">
        <v>919</v>
      </c>
    </row>
    <row r="109" spans="1:33" x14ac:dyDescent="0.25">
      <c r="A109" t="s">
        <v>221</v>
      </c>
      <c r="B109" t="str">
        <f t="shared" si="22"/>
        <v>chr17:37023898-37023969 (+)</v>
      </c>
      <c r="C109" t="str">
        <f t="shared" si="23"/>
        <v>chr17</v>
      </c>
      <c r="D109" t="str">
        <f t="shared" si="24"/>
        <v>37023898</v>
      </c>
      <c r="E109" t="str">
        <f t="shared" si="25"/>
        <v>37023969</v>
      </c>
      <c r="F109" t="str">
        <f t="shared" si="26"/>
        <v>tRNA-Cys-GCA-2-2</v>
      </c>
      <c r="G109" t="str">
        <f t="shared" si="27"/>
        <v>81.9</v>
      </c>
      <c r="H109" t="str">
        <f t="shared" si="28"/>
        <v>+</v>
      </c>
      <c r="I109">
        <f t="shared" si="29"/>
        <v>37023398</v>
      </c>
      <c r="J109" t="str">
        <f t="shared" si="30"/>
        <v>37023969</v>
      </c>
      <c r="L109" t="str">
        <f t="shared" si="31"/>
        <v>chr17</v>
      </c>
      <c r="M109">
        <f t="shared" si="32"/>
        <v>37023398</v>
      </c>
      <c r="N109" t="str">
        <f t="shared" si="33"/>
        <v>37023969</v>
      </c>
      <c r="O109" t="str">
        <f t="shared" si="34"/>
        <v>tRNA-Cys-GCA-2-2</v>
      </c>
      <c r="P109" t="str">
        <f t="shared" si="35"/>
        <v>81.9</v>
      </c>
      <c r="Q109" s="1"/>
      <c r="R109" s="2" t="s">
        <v>800</v>
      </c>
      <c r="S109" s="2">
        <f t="shared" si="20"/>
        <v>37023398</v>
      </c>
      <c r="T109" s="2" t="str">
        <f t="shared" si="21"/>
        <v>37023898</v>
      </c>
      <c r="U109" t="s">
        <v>920</v>
      </c>
      <c r="X109" s="2" t="s">
        <v>800</v>
      </c>
      <c r="Y109">
        <f t="shared" si="36"/>
        <v>37023338</v>
      </c>
      <c r="Z109">
        <f t="shared" si="37"/>
        <v>37023838</v>
      </c>
      <c r="AA109" t="s">
        <v>920</v>
      </c>
      <c r="AD109" t="s">
        <v>800</v>
      </c>
      <c r="AE109" s="2">
        <f t="shared" si="38"/>
        <v>37023838</v>
      </c>
      <c r="AF109" s="2" t="str">
        <f t="shared" si="39"/>
        <v>37023969</v>
      </c>
      <c r="AG109" t="s">
        <v>920</v>
      </c>
    </row>
    <row r="110" spans="1:33" x14ac:dyDescent="0.25">
      <c r="A110" t="s">
        <v>222</v>
      </c>
      <c r="B110" t="str">
        <f t="shared" si="22"/>
        <v>chr17:37309987-37310058 (-)</v>
      </c>
      <c r="C110" t="str">
        <f t="shared" si="23"/>
        <v>chr17</v>
      </c>
      <c r="D110" t="str">
        <f t="shared" si="24"/>
        <v>37309987</v>
      </c>
      <c r="E110" t="str">
        <f t="shared" si="25"/>
        <v>37310058</v>
      </c>
      <c r="F110" t="str">
        <f t="shared" si="26"/>
        <v>tRNA-Cys-GCA-2-3</v>
      </c>
      <c r="G110" t="str">
        <f t="shared" si="27"/>
        <v>81.9</v>
      </c>
      <c r="H110" t="str">
        <f t="shared" si="28"/>
        <v>-</v>
      </c>
      <c r="I110" t="str">
        <f t="shared" si="29"/>
        <v>37309987</v>
      </c>
      <c r="J110">
        <f t="shared" si="30"/>
        <v>37310558</v>
      </c>
      <c r="L110" t="str">
        <f t="shared" si="31"/>
        <v>chr17</v>
      </c>
      <c r="M110" t="str">
        <f t="shared" si="32"/>
        <v>37309987</v>
      </c>
      <c r="N110">
        <f t="shared" si="33"/>
        <v>37310558</v>
      </c>
      <c r="O110" t="str">
        <f t="shared" si="34"/>
        <v>tRNA-Cys-GCA-2-3</v>
      </c>
      <c r="P110" t="str">
        <f t="shared" si="35"/>
        <v>81.9</v>
      </c>
      <c r="Q110" s="1"/>
      <c r="R110" s="2" t="s">
        <v>800</v>
      </c>
      <c r="S110" s="2" t="str">
        <f t="shared" si="20"/>
        <v>37310058</v>
      </c>
      <c r="T110" s="2">
        <f t="shared" si="21"/>
        <v>37310558</v>
      </c>
      <c r="U110" t="s">
        <v>921</v>
      </c>
      <c r="X110" s="2" t="s">
        <v>800</v>
      </c>
      <c r="Y110">
        <f t="shared" si="36"/>
        <v>37310118</v>
      </c>
      <c r="Z110">
        <f t="shared" si="37"/>
        <v>37310618</v>
      </c>
      <c r="AA110" t="s">
        <v>921</v>
      </c>
      <c r="AD110" t="s">
        <v>800</v>
      </c>
      <c r="AE110" s="2" t="str">
        <f t="shared" si="38"/>
        <v>37309987</v>
      </c>
      <c r="AF110" s="2">
        <f t="shared" si="39"/>
        <v>37310118</v>
      </c>
      <c r="AG110" t="s">
        <v>921</v>
      </c>
    </row>
    <row r="111" spans="1:33" x14ac:dyDescent="0.25">
      <c r="A111" t="s">
        <v>223</v>
      </c>
      <c r="B111" t="str">
        <f t="shared" si="22"/>
        <v>chr17:37310744-37310815 (-)</v>
      </c>
      <c r="C111" t="str">
        <f t="shared" si="23"/>
        <v>chr17</v>
      </c>
      <c r="D111" t="str">
        <f t="shared" si="24"/>
        <v>37310744</v>
      </c>
      <c r="E111" t="str">
        <f t="shared" si="25"/>
        <v>37310815</v>
      </c>
      <c r="F111" t="str">
        <f t="shared" si="26"/>
        <v>tRNA-Cys-GCA-2-4</v>
      </c>
      <c r="G111" t="str">
        <f t="shared" si="27"/>
        <v>81.9</v>
      </c>
      <c r="H111" t="str">
        <f t="shared" si="28"/>
        <v>-</v>
      </c>
      <c r="I111" t="str">
        <f t="shared" si="29"/>
        <v>37310744</v>
      </c>
      <c r="J111">
        <f t="shared" si="30"/>
        <v>37311315</v>
      </c>
      <c r="L111" t="str">
        <f t="shared" si="31"/>
        <v>chr17</v>
      </c>
      <c r="M111" t="str">
        <f t="shared" si="32"/>
        <v>37310744</v>
      </c>
      <c r="N111">
        <f t="shared" si="33"/>
        <v>37311315</v>
      </c>
      <c r="O111" t="str">
        <f t="shared" si="34"/>
        <v>tRNA-Cys-GCA-2-4</v>
      </c>
      <c r="P111" t="str">
        <f t="shared" si="35"/>
        <v>81.9</v>
      </c>
      <c r="Q111" s="1"/>
      <c r="R111" s="2" t="s">
        <v>800</v>
      </c>
      <c r="S111" s="2" t="str">
        <f t="shared" si="20"/>
        <v>37310815</v>
      </c>
      <c r="T111" s="2">
        <f t="shared" si="21"/>
        <v>37311315</v>
      </c>
      <c r="U111" t="s">
        <v>922</v>
      </c>
      <c r="X111" s="2" t="s">
        <v>800</v>
      </c>
      <c r="Y111">
        <f t="shared" si="36"/>
        <v>37310875</v>
      </c>
      <c r="Z111">
        <f t="shared" si="37"/>
        <v>37311375</v>
      </c>
      <c r="AA111" t="s">
        <v>922</v>
      </c>
      <c r="AD111" t="s">
        <v>800</v>
      </c>
      <c r="AE111" s="2" t="str">
        <f t="shared" si="38"/>
        <v>37310744</v>
      </c>
      <c r="AF111" s="2">
        <f t="shared" si="39"/>
        <v>37310875</v>
      </c>
      <c r="AG111" t="s">
        <v>922</v>
      </c>
    </row>
    <row r="112" spans="1:33" x14ac:dyDescent="0.25">
      <c r="A112" t="s">
        <v>224</v>
      </c>
      <c r="B112" t="str">
        <f t="shared" si="22"/>
        <v>chr7:149295046-149295117 (+)</v>
      </c>
      <c r="C112" t="str">
        <f t="shared" si="23"/>
        <v>chr7</v>
      </c>
      <c r="D112" t="str">
        <f t="shared" si="24"/>
        <v>149295046</v>
      </c>
      <c r="E112" t="str">
        <f t="shared" si="25"/>
        <v>149295117</v>
      </c>
      <c r="F112" t="str">
        <f t="shared" si="26"/>
        <v>tRNA-Cys-GCA-20-1</v>
      </c>
      <c r="G112" t="str">
        <f t="shared" si="27"/>
        <v>65.6</v>
      </c>
      <c r="H112" t="str">
        <f t="shared" si="28"/>
        <v>+</v>
      </c>
      <c r="I112">
        <f t="shared" si="29"/>
        <v>149294546</v>
      </c>
      <c r="J112" t="str">
        <f t="shared" si="30"/>
        <v>149295117</v>
      </c>
      <c r="L112" t="str">
        <f t="shared" si="31"/>
        <v>chr7</v>
      </c>
      <c r="M112">
        <f t="shared" si="32"/>
        <v>149294546</v>
      </c>
      <c r="N112" t="str">
        <f t="shared" si="33"/>
        <v>149295117</v>
      </c>
      <c r="O112" t="str">
        <f t="shared" si="34"/>
        <v>tRNA-Cys-GCA-20-1</v>
      </c>
      <c r="P112" t="str">
        <f t="shared" si="35"/>
        <v>65.6</v>
      </c>
      <c r="Q112" s="1"/>
      <c r="R112" s="2" t="s">
        <v>801</v>
      </c>
      <c r="S112" s="2">
        <f t="shared" si="20"/>
        <v>149294546</v>
      </c>
      <c r="T112" s="2" t="str">
        <f t="shared" si="21"/>
        <v>149295046</v>
      </c>
      <c r="U112" t="s">
        <v>923</v>
      </c>
      <c r="X112" s="2" t="s">
        <v>801</v>
      </c>
      <c r="Y112">
        <f t="shared" si="36"/>
        <v>149294486</v>
      </c>
      <c r="Z112">
        <f t="shared" si="37"/>
        <v>149294986</v>
      </c>
      <c r="AA112" t="s">
        <v>923</v>
      </c>
      <c r="AD112" t="s">
        <v>801</v>
      </c>
      <c r="AE112" s="2">
        <f t="shared" si="38"/>
        <v>149294986</v>
      </c>
      <c r="AF112" s="2" t="str">
        <f t="shared" si="39"/>
        <v>149295117</v>
      </c>
      <c r="AG112" t="s">
        <v>923</v>
      </c>
    </row>
    <row r="113" spans="1:33" x14ac:dyDescent="0.25">
      <c r="A113" t="s">
        <v>226</v>
      </c>
      <c r="B113" t="str">
        <f t="shared" si="22"/>
        <v>chr7:149361915-149361986 (+)</v>
      </c>
      <c r="C113" t="str">
        <f t="shared" si="23"/>
        <v>chr7</v>
      </c>
      <c r="D113" t="str">
        <f t="shared" si="24"/>
        <v>149361915</v>
      </c>
      <c r="E113" t="str">
        <f t="shared" si="25"/>
        <v>149361986</v>
      </c>
      <c r="F113" t="str">
        <f t="shared" si="26"/>
        <v>tRNA-Cys-GCA-21-1</v>
      </c>
      <c r="G113" t="str">
        <f t="shared" si="27"/>
        <v>60.7</v>
      </c>
      <c r="H113" t="str">
        <f t="shared" si="28"/>
        <v>+</v>
      </c>
      <c r="I113">
        <f t="shared" si="29"/>
        <v>149361415</v>
      </c>
      <c r="J113" t="str">
        <f t="shared" si="30"/>
        <v>149361986</v>
      </c>
      <c r="L113" t="str">
        <f t="shared" si="31"/>
        <v>chr7</v>
      </c>
      <c r="M113">
        <f t="shared" si="32"/>
        <v>149361415</v>
      </c>
      <c r="N113" t="str">
        <f t="shared" si="33"/>
        <v>149361986</v>
      </c>
      <c r="O113" t="str">
        <f t="shared" si="34"/>
        <v>tRNA-Cys-GCA-21-1</v>
      </c>
      <c r="P113" t="str">
        <f t="shared" si="35"/>
        <v>60.7</v>
      </c>
      <c r="Q113" s="1"/>
      <c r="R113" s="2" t="s">
        <v>801</v>
      </c>
      <c r="S113" s="2">
        <f t="shared" si="20"/>
        <v>149361415</v>
      </c>
      <c r="T113" s="2" t="str">
        <f t="shared" si="21"/>
        <v>149361915</v>
      </c>
      <c r="U113" t="s">
        <v>924</v>
      </c>
      <c r="X113" s="2" t="s">
        <v>801</v>
      </c>
      <c r="Y113">
        <f t="shared" si="36"/>
        <v>149361355</v>
      </c>
      <c r="Z113">
        <f t="shared" si="37"/>
        <v>149361855</v>
      </c>
      <c r="AA113" t="s">
        <v>924</v>
      </c>
      <c r="AD113" t="s">
        <v>801</v>
      </c>
      <c r="AE113" s="2">
        <f t="shared" si="38"/>
        <v>149361855</v>
      </c>
      <c r="AF113" s="2" t="str">
        <f t="shared" si="39"/>
        <v>149361986</v>
      </c>
      <c r="AG113" t="s">
        <v>924</v>
      </c>
    </row>
    <row r="114" spans="1:33" x14ac:dyDescent="0.25">
      <c r="A114" t="s">
        <v>228</v>
      </c>
      <c r="B114" t="str">
        <f t="shared" si="22"/>
        <v>chr7:149253802-149253871 (+)</v>
      </c>
      <c r="C114" t="str">
        <f t="shared" si="23"/>
        <v>chr7</v>
      </c>
      <c r="D114" t="str">
        <f t="shared" si="24"/>
        <v>149253802</v>
      </c>
      <c r="E114" t="str">
        <f t="shared" si="25"/>
        <v>149253871</v>
      </c>
      <c r="F114" t="str">
        <f t="shared" si="26"/>
        <v>tRNA-Cys-GCA-22-1</v>
      </c>
      <c r="G114" t="str">
        <f t="shared" si="27"/>
        <v>64.9</v>
      </c>
      <c r="H114" t="str">
        <f t="shared" si="28"/>
        <v>+</v>
      </c>
      <c r="I114">
        <f t="shared" si="29"/>
        <v>149253302</v>
      </c>
      <c r="J114" t="str">
        <f t="shared" si="30"/>
        <v>149253871</v>
      </c>
      <c r="L114" t="str">
        <f t="shared" si="31"/>
        <v>chr7</v>
      </c>
      <c r="M114">
        <f t="shared" si="32"/>
        <v>149253302</v>
      </c>
      <c r="N114" t="str">
        <f t="shared" si="33"/>
        <v>149253871</v>
      </c>
      <c r="O114" t="str">
        <f t="shared" si="34"/>
        <v>tRNA-Cys-GCA-22-1</v>
      </c>
      <c r="P114" t="str">
        <f t="shared" si="35"/>
        <v>64.9</v>
      </c>
      <c r="Q114" s="1"/>
      <c r="R114" s="2" t="s">
        <v>801</v>
      </c>
      <c r="S114" s="2">
        <f t="shared" si="20"/>
        <v>149253302</v>
      </c>
      <c r="T114" s="2" t="str">
        <f t="shared" si="21"/>
        <v>149253802</v>
      </c>
      <c r="U114" t="s">
        <v>925</v>
      </c>
      <c r="X114" s="2" t="s">
        <v>801</v>
      </c>
      <c r="Y114">
        <f t="shared" si="36"/>
        <v>149253242</v>
      </c>
      <c r="Z114">
        <f t="shared" si="37"/>
        <v>149253742</v>
      </c>
      <c r="AA114" t="s">
        <v>925</v>
      </c>
      <c r="AD114" t="s">
        <v>801</v>
      </c>
      <c r="AE114" s="2">
        <f t="shared" si="38"/>
        <v>149253742</v>
      </c>
      <c r="AF114" s="2" t="str">
        <f t="shared" si="39"/>
        <v>149253871</v>
      </c>
      <c r="AG114" t="s">
        <v>925</v>
      </c>
    </row>
    <row r="115" spans="1:33" x14ac:dyDescent="0.25">
      <c r="A115" t="s">
        <v>230</v>
      </c>
      <c r="B115" t="str">
        <f t="shared" si="22"/>
        <v>chr7:149292305-149292376 (-)</v>
      </c>
      <c r="C115" t="str">
        <f t="shared" si="23"/>
        <v>chr7</v>
      </c>
      <c r="D115" t="str">
        <f t="shared" si="24"/>
        <v>149292305</v>
      </c>
      <c r="E115" t="str">
        <f t="shared" si="25"/>
        <v>149292376</v>
      </c>
      <c r="F115" t="str">
        <f t="shared" si="26"/>
        <v>tRNA-Cys-GCA-23-1</v>
      </c>
      <c r="G115" t="str">
        <f t="shared" si="27"/>
        <v>59.1</v>
      </c>
      <c r="H115" t="str">
        <f t="shared" si="28"/>
        <v>-</v>
      </c>
      <c r="I115" t="str">
        <f t="shared" si="29"/>
        <v>149292305</v>
      </c>
      <c r="J115">
        <f t="shared" si="30"/>
        <v>149292876</v>
      </c>
      <c r="L115" t="str">
        <f t="shared" si="31"/>
        <v>chr7</v>
      </c>
      <c r="M115" t="str">
        <f t="shared" si="32"/>
        <v>149292305</v>
      </c>
      <c r="N115">
        <f t="shared" si="33"/>
        <v>149292876</v>
      </c>
      <c r="O115" t="str">
        <f t="shared" si="34"/>
        <v>tRNA-Cys-GCA-23-1</v>
      </c>
      <c r="P115" t="str">
        <f t="shared" si="35"/>
        <v>59.1</v>
      </c>
      <c r="Q115" s="1"/>
      <c r="R115" s="2" t="s">
        <v>801</v>
      </c>
      <c r="S115" s="2" t="str">
        <f t="shared" si="20"/>
        <v>149292376</v>
      </c>
      <c r="T115" s="2">
        <f t="shared" si="21"/>
        <v>149292876</v>
      </c>
      <c r="U115" t="s">
        <v>926</v>
      </c>
      <c r="X115" s="2" t="s">
        <v>801</v>
      </c>
      <c r="Y115">
        <f t="shared" si="36"/>
        <v>149292436</v>
      </c>
      <c r="Z115">
        <f t="shared" si="37"/>
        <v>149292936</v>
      </c>
      <c r="AA115" t="s">
        <v>926</v>
      </c>
      <c r="AD115" t="s">
        <v>801</v>
      </c>
      <c r="AE115" s="2" t="str">
        <f t="shared" si="38"/>
        <v>149292305</v>
      </c>
      <c r="AF115" s="2">
        <f t="shared" si="39"/>
        <v>149292436</v>
      </c>
      <c r="AG115" t="s">
        <v>926</v>
      </c>
    </row>
    <row r="116" spans="1:33" x14ac:dyDescent="0.25">
      <c r="A116" t="s">
        <v>232</v>
      </c>
      <c r="B116" t="str">
        <f t="shared" si="22"/>
        <v>chr7:149286164-149286235 (-)</v>
      </c>
      <c r="C116" t="str">
        <f t="shared" si="23"/>
        <v>chr7</v>
      </c>
      <c r="D116" t="str">
        <f t="shared" si="24"/>
        <v>149286164</v>
      </c>
      <c r="E116" t="str">
        <f t="shared" si="25"/>
        <v>149286235</v>
      </c>
      <c r="F116" t="str">
        <f t="shared" si="26"/>
        <v>tRNA-Cys-GCA-3-1</v>
      </c>
      <c r="G116" t="str">
        <f t="shared" si="27"/>
        <v>79.1</v>
      </c>
      <c r="H116" t="str">
        <f t="shared" si="28"/>
        <v>-</v>
      </c>
      <c r="I116" t="str">
        <f t="shared" si="29"/>
        <v>149286164</v>
      </c>
      <c r="J116">
        <f t="shared" si="30"/>
        <v>149286735</v>
      </c>
      <c r="L116" t="str">
        <f t="shared" si="31"/>
        <v>chr7</v>
      </c>
      <c r="M116" t="str">
        <f t="shared" si="32"/>
        <v>149286164</v>
      </c>
      <c r="N116">
        <f t="shared" si="33"/>
        <v>149286735</v>
      </c>
      <c r="O116" t="str">
        <f t="shared" si="34"/>
        <v>tRNA-Cys-GCA-3-1</v>
      </c>
      <c r="P116" t="str">
        <f t="shared" si="35"/>
        <v>79.1</v>
      </c>
      <c r="Q116" s="1"/>
      <c r="R116" s="2" t="s">
        <v>801</v>
      </c>
      <c r="S116" s="2" t="str">
        <f t="shared" si="20"/>
        <v>149286235</v>
      </c>
      <c r="T116" s="2">
        <f t="shared" si="21"/>
        <v>149286735</v>
      </c>
      <c r="U116" t="s">
        <v>927</v>
      </c>
      <c r="X116" s="2" t="s">
        <v>801</v>
      </c>
      <c r="Y116">
        <f t="shared" si="36"/>
        <v>149286295</v>
      </c>
      <c r="Z116">
        <f t="shared" si="37"/>
        <v>149286795</v>
      </c>
      <c r="AA116" t="s">
        <v>927</v>
      </c>
      <c r="AD116" t="s">
        <v>801</v>
      </c>
      <c r="AE116" s="2" t="str">
        <f t="shared" si="38"/>
        <v>149286164</v>
      </c>
      <c r="AF116" s="2">
        <f t="shared" si="39"/>
        <v>149286295</v>
      </c>
      <c r="AG116" t="s">
        <v>927</v>
      </c>
    </row>
    <row r="117" spans="1:33" x14ac:dyDescent="0.25">
      <c r="A117" t="s">
        <v>234</v>
      </c>
      <c r="B117" t="str">
        <f t="shared" si="22"/>
        <v>chr17:37025545-37025616 (-)</v>
      </c>
      <c r="C117" t="str">
        <f t="shared" si="23"/>
        <v>chr17</v>
      </c>
      <c r="D117" t="str">
        <f t="shared" si="24"/>
        <v>37025545</v>
      </c>
      <c r="E117" t="str">
        <f t="shared" si="25"/>
        <v>37025616</v>
      </c>
      <c r="F117" t="str">
        <f t="shared" si="26"/>
        <v>tRNA-Cys-GCA-4-1</v>
      </c>
      <c r="G117" t="str">
        <f t="shared" si="27"/>
        <v>81.8</v>
      </c>
      <c r="H117" t="str">
        <f t="shared" si="28"/>
        <v>-</v>
      </c>
      <c r="I117" t="str">
        <f t="shared" si="29"/>
        <v>37025545</v>
      </c>
      <c r="J117">
        <f t="shared" si="30"/>
        <v>37026116</v>
      </c>
      <c r="L117" t="str">
        <f t="shared" si="31"/>
        <v>chr17</v>
      </c>
      <c r="M117" t="str">
        <f t="shared" si="32"/>
        <v>37025545</v>
      </c>
      <c r="N117">
        <f t="shared" si="33"/>
        <v>37026116</v>
      </c>
      <c r="O117" t="str">
        <f t="shared" si="34"/>
        <v>tRNA-Cys-GCA-4-1</v>
      </c>
      <c r="P117" t="str">
        <f t="shared" si="35"/>
        <v>81.8</v>
      </c>
      <c r="Q117" s="1"/>
      <c r="R117" s="2" t="s">
        <v>800</v>
      </c>
      <c r="S117" s="2" t="str">
        <f t="shared" si="20"/>
        <v>37025616</v>
      </c>
      <c r="T117" s="2">
        <f t="shared" si="21"/>
        <v>37026116</v>
      </c>
      <c r="U117" t="s">
        <v>928</v>
      </c>
      <c r="X117" s="2" t="s">
        <v>800</v>
      </c>
      <c r="Y117">
        <f t="shared" si="36"/>
        <v>37025676</v>
      </c>
      <c r="Z117">
        <f t="shared" si="37"/>
        <v>37026176</v>
      </c>
      <c r="AA117" t="s">
        <v>928</v>
      </c>
      <c r="AD117" t="s">
        <v>800</v>
      </c>
      <c r="AE117" s="2" t="str">
        <f t="shared" si="38"/>
        <v>37025545</v>
      </c>
      <c r="AF117" s="2">
        <f t="shared" si="39"/>
        <v>37025676</v>
      </c>
      <c r="AG117" t="s">
        <v>928</v>
      </c>
    </row>
    <row r="118" spans="1:33" x14ac:dyDescent="0.25">
      <c r="A118" t="s">
        <v>236</v>
      </c>
      <c r="B118" t="str">
        <f t="shared" si="22"/>
        <v>chr15:80036997-80037069 (+)</v>
      </c>
      <c r="C118" t="str">
        <f t="shared" si="23"/>
        <v>chr15</v>
      </c>
      <c r="D118" t="str">
        <f t="shared" si="24"/>
        <v>80036997</v>
      </c>
      <c r="E118" t="str">
        <f t="shared" si="25"/>
        <v>80037069</v>
      </c>
      <c r="F118" t="str">
        <f t="shared" si="26"/>
        <v>tRNA-Cys-GCA-5-1</v>
      </c>
      <c r="G118" t="str">
        <f t="shared" si="27"/>
        <v>78.7</v>
      </c>
      <c r="H118" t="str">
        <f t="shared" si="28"/>
        <v>+</v>
      </c>
      <c r="I118">
        <f t="shared" si="29"/>
        <v>80036497</v>
      </c>
      <c r="J118" t="str">
        <f t="shared" si="30"/>
        <v>80037069</v>
      </c>
      <c r="L118" t="str">
        <f t="shared" si="31"/>
        <v>chr15</v>
      </c>
      <c r="M118">
        <f t="shared" si="32"/>
        <v>80036497</v>
      </c>
      <c r="N118" t="str">
        <f t="shared" si="33"/>
        <v>80037069</v>
      </c>
      <c r="O118" t="str">
        <f t="shared" si="34"/>
        <v>tRNA-Cys-GCA-5-1</v>
      </c>
      <c r="P118" t="str">
        <f t="shared" si="35"/>
        <v>78.7</v>
      </c>
      <c r="Q118" s="1"/>
      <c r="R118" s="2" t="s">
        <v>802</v>
      </c>
      <c r="S118" s="2">
        <f t="shared" si="20"/>
        <v>80036497</v>
      </c>
      <c r="T118" s="2" t="str">
        <f t="shared" si="21"/>
        <v>80036997</v>
      </c>
      <c r="U118" t="s">
        <v>929</v>
      </c>
      <c r="X118" s="2" t="s">
        <v>802</v>
      </c>
      <c r="Y118">
        <f t="shared" si="36"/>
        <v>80036437</v>
      </c>
      <c r="Z118">
        <f t="shared" si="37"/>
        <v>80036937</v>
      </c>
      <c r="AA118" t="s">
        <v>929</v>
      </c>
      <c r="AD118" t="s">
        <v>802</v>
      </c>
      <c r="AE118" s="2">
        <f t="shared" si="38"/>
        <v>80036937</v>
      </c>
      <c r="AF118" s="2" t="str">
        <f t="shared" si="39"/>
        <v>80037069</v>
      </c>
      <c r="AG118" t="s">
        <v>929</v>
      </c>
    </row>
    <row r="119" spans="1:33" x14ac:dyDescent="0.25">
      <c r="A119" t="s">
        <v>239</v>
      </c>
      <c r="B119" t="str">
        <f t="shared" si="22"/>
        <v>chr3:131947944-131948015 (-)</v>
      </c>
      <c r="C119" t="str">
        <f t="shared" si="23"/>
        <v>chr3</v>
      </c>
      <c r="D119" t="str">
        <f t="shared" si="24"/>
        <v>131947944</v>
      </c>
      <c r="E119" t="str">
        <f t="shared" si="25"/>
        <v>131948015</v>
      </c>
      <c r="F119" t="str">
        <f t="shared" si="26"/>
        <v>tRNA-Cys-GCA-6-1</v>
      </c>
      <c r="G119" t="str">
        <f t="shared" si="27"/>
        <v>79.3</v>
      </c>
      <c r="H119" t="str">
        <f t="shared" si="28"/>
        <v>-</v>
      </c>
      <c r="I119" t="str">
        <f t="shared" si="29"/>
        <v>131947944</v>
      </c>
      <c r="J119">
        <f t="shared" si="30"/>
        <v>131948515</v>
      </c>
      <c r="L119" t="str">
        <f t="shared" si="31"/>
        <v>chr3</v>
      </c>
      <c r="M119" t="str">
        <f t="shared" si="32"/>
        <v>131947944</v>
      </c>
      <c r="N119">
        <f t="shared" si="33"/>
        <v>131948515</v>
      </c>
      <c r="O119" t="str">
        <f t="shared" si="34"/>
        <v>tRNA-Cys-GCA-6-1</v>
      </c>
      <c r="P119" t="str">
        <f t="shared" si="35"/>
        <v>79.3</v>
      </c>
      <c r="Q119" s="1"/>
      <c r="R119" s="2" t="s">
        <v>798</v>
      </c>
      <c r="S119" s="2" t="str">
        <f t="shared" si="20"/>
        <v>131948015</v>
      </c>
      <c r="T119" s="2">
        <f t="shared" si="21"/>
        <v>131948515</v>
      </c>
      <c r="U119" t="s">
        <v>930</v>
      </c>
      <c r="X119" s="2" t="s">
        <v>798</v>
      </c>
      <c r="Y119">
        <f t="shared" si="36"/>
        <v>131948075</v>
      </c>
      <c r="Z119">
        <f t="shared" si="37"/>
        <v>131948575</v>
      </c>
      <c r="AA119" t="s">
        <v>930</v>
      </c>
      <c r="AD119" t="s">
        <v>798</v>
      </c>
      <c r="AE119" s="2" t="str">
        <f t="shared" si="38"/>
        <v>131947944</v>
      </c>
      <c r="AF119" s="2">
        <f t="shared" si="39"/>
        <v>131948075</v>
      </c>
      <c r="AG119" t="s">
        <v>930</v>
      </c>
    </row>
    <row r="120" spans="1:33" x14ac:dyDescent="0.25">
      <c r="A120" t="s">
        <v>241</v>
      </c>
      <c r="B120" t="str">
        <f t="shared" si="22"/>
        <v>chr1:93981834-93981906 (-)</v>
      </c>
      <c r="C120" t="str">
        <f t="shared" si="23"/>
        <v>chr1</v>
      </c>
      <c r="D120" t="str">
        <f t="shared" si="24"/>
        <v>93981834</v>
      </c>
      <c r="E120" t="str">
        <f t="shared" si="25"/>
        <v>93981906</v>
      </c>
      <c r="F120" t="str">
        <f t="shared" si="26"/>
        <v>tRNA-Cys-GCA-7-1</v>
      </c>
      <c r="G120" t="str">
        <f t="shared" si="27"/>
        <v>77.8</v>
      </c>
      <c r="H120" t="str">
        <f t="shared" si="28"/>
        <v>-</v>
      </c>
      <c r="I120" t="str">
        <f t="shared" si="29"/>
        <v>93981834</v>
      </c>
      <c r="J120">
        <f t="shared" si="30"/>
        <v>93982406</v>
      </c>
      <c r="L120" t="str">
        <f t="shared" si="31"/>
        <v>chr1</v>
      </c>
      <c r="M120" t="str">
        <f t="shared" si="32"/>
        <v>93981834</v>
      </c>
      <c r="N120">
        <f t="shared" si="33"/>
        <v>93982406</v>
      </c>
      <c r="O120" t="str">
        <f t="shared" si="34"/>
        <v>tRNA-Cys-GCA-7-1</v>
      </c>
      <c r="P120" t="str">
        <f t="shared" si="35"/>
        <v>77.8</v>
      </c>
      <c r="Q120" s="1"/>
      <c r="R120" s="2" t="s">
        <v>804</v>
      </c>
      <c r="S120" s="2" t="str">
        <f t="shared" si="20"/>
        <v>93981906</v>
      </c>
      <c r="T120" s="2">
        <f t="shared" si="21"/>
        <v>93982406</v>
      </c>
      <c r="U120" t="s">
        <v>931</v>
      </c>
      <c r="X120" s="2" t="s">
        <v>804</v>
      </c>
      <c r="Y120">
        <f t="shared" si="36"/>
        <v>93981966</v>
      </c>
      <c r="Z120">
        <f t="shared" si="37"/>
        <v>93982466</v>
      </c>
      <c r="AA120" t="s">
        <v>931</v>
      </c>
      <c r="AD120" t="s">
        <v>804</v>
      </c>
      <c r="AE120" s="2" t="str">
        <f t="shared" si="38"/>
        <v>93981834</v>
      </c>
      <c r="AF120" s="2">
        <f t="shared" si="39"/>
        <v>93981966</v>
      </c>
      <c r="AG120" t="s">
        <v>931</v>
      </c>
    </row>
    <row r="121" spans="1:33" x14ac:dyDescent="0.25">
      <c r="A121" t="s">
        <v>243</v>
      </c>
      <c r="B121" t="str">
        <f t="shared" si="22"/>
        <v>chr14:73429679-73429750 (+)</v>
      </c>
      <c r="C121" t="str">
        <f t="shared" si="23"/>
        <v>chr14</v>
      </c>
      <c r="D121" t="str">
        <f t="shared" si="24"/>
        <v>73429679</v>
      </c>
      <c r="E121" t="str">
        <f t="shared" si="25"/>
        <v>73429750</v>
      </c>
      <c r="F121" t="str">
        <f t="shared" si="26"/>
        <v>tRNA-Cys-GCA-8-1</v>
      </c>
      <c r="G121" t="str">
        <f t="shared" si="27"/>
        <v>77.3</v>
      </c>
      <c r="H121" t="str">
        <f t="shared" si="28"/>
        <v>+</v>
      </c>
      <c r="I121">
        <f t="shared" si="29"/>
        <v>73429179</v>
      </c>
      <c r="J121" t="str">
        <f t="shared" si="30"/>
        <v>73429750</v>
      </c>
      <c r="L121" t="str">
        <f t="shared" si="31"/>
        <v>chr14</v>
      </c>
      <c r="M121">
        <f t="shared" si="32"/>
        <v>73429179</v>
      </c>
      <c r="N121" t="str">
        <f t="shared" si="33"/>
        <v>73429750</v>
      </c>
      <c r="O121" t="str">
        <f t="shared" si="34"/>
        <v>tRNA-Cys-GCA-8-1</v>
      </c>
      <c r="P121" t="str">
        <f t="shared" si="35"/>
        <v>77.3</v>
      </c>
      <c r="Q121" s="1"/>
      <c r="R121" s="2" t="s">
        <v>793</v>
      </c>
      <c r="S121" s="2">
        <f t="shared" si="20"/>
        <v>73429179</v>
      </c>
      <c r="T121" s="2" t="str">
        <f t="shared" si="21"/>
        <v>73429679</v>
      </c>
      <c r="U121" t="s">
        <v>932</v>
      </c>
      <c r="X121" s="2" t="s">
        <v>793</v>
      </c>
      <c r="Y121">
        <f t="shared" si="36"/>
        <v>73429119</v>
      </c>
      <c r="Z121">
        <f t="shared" si="37"/>
        <v>73429619</v>
      </c>
      <c r="AA121" t="s">
        <v>932</v>
      </c>
      <c r="AD121" t="s">
        <v>793</v>
      </c>
      <c r="AE121" s="2">
        <f t="shared" si="38"/>
        <v>73429619</v>
      </c>
      <c r="AF121" s="2" t="str">
        <f t="shared" si="39"/>
        <v>73429750</v>
      </c>
      <c r="AG121" t="s">
        <v>932</v>
      </c>
    </row>
    <row r="122" spans="1:33" x14ac:dyDescent="0.25">
      <c r="A122" t="s">
        <v>245</v>
      </c>
      <c r="B122" t="str">
        <f t="shared" si="22"/>
        <v>chr3:131950642-131950713 (-)</v>
      </c>
      <c r="C122" t="str">
        <f t="shared" si="23"/>
        <v>chr3</v>
      </c>
      <c r="D122" t="str">
        <f t="shared" si="24"/>
        <v>131950642</v>
      </c>
      <c r="E122" t="str">
        <f t="shared" si="25"/>
        <v>131950713</v>
      </c>
      <c r="F122" t="str">
        <f t="shared" si="26"/>
        <v>tRNA-Cys-GCA-9-1</v>
      </c>
      <c r="G122" t="str">
        <f t="shared" si="27"/>
        <v>77.2</v>
      </c>
      <c r="H122" t="str">
        <f t="shared" si="28"/>
        <v>-</v>
      </c>
      <c r="I122" t="str">
        <f t="shared" si="29"/>
        <v>131950642</v>
      </c>
      <c r="J122">
        <f t="shared" si="30"/>
        <v>131951213</v>
      </c>
      <c r="L122" t="str">
        <f t="shared" si="31"/>
        <v>chr3</v>
      </c>
      <c r="M122" t="str">
        <f t="shared" si="32"/>
        <v>131950642</v>
      </c>
      <c r="N122">
        <f t="shared" si="33"/>
        <v>131951213</v>
      </c>
      <c r="O122" t="str">
        <f t="shared" si="34"/>
        <v>tRNA-Cys-GCA-9-1</v>
      </c>
      <c r="P122" t="str">
        <f t="shared" si="35"/>
        <v>77.2</v>
      </c>
      <c r="Q122" s="1"/>
      <c r="R122" s="2" t="s">
        <v>798</v>
      </c>
      <c r="S122" s="2" t="str">
        <f t="shared" si="20"/>
        <v>131950713</v>
      </c>
      <c r="T122" s="2">
        <f t="shared" si="21"/>
        <v>131951213</v>
      </c>
      <c r="U122" t="s">
        <v>933</v>
      </c>
      <c r="X122" s="2" t="s">
        <v>798</v>
      </c>
      <c r="Y122">
        <f t="shared" si="36"/>
        <v>131950773</v>
      </c>
      <c r="Z122">
        <f t="shared" si="37"/>
        <v>131951273</v>
      </c>
      <c r="AA122" t="s">
        <v>933</v>
      </c>
      <c r="AD122" t="s">
        <v>798</v>
      </c>
      <c r="AE122" s="2" t="str">
        <f t="shared" si="38"/>
        <v>131950642</v>
      </c>
      <c r="AF122" s="2">
        <f t="shared" si="39"/>
        <v>131950773</v>
      </c>
      <c r="AG122" t="s">
        <v>933</v>
      </c>
    </row>
    <row r="123" spans="1:33" x14ac:dyDescent="0.25">
      <c r="A123" t="s">
        <v>246</v>
      </c>
      <c r="B123" t="str">
        <f t="shared" si="22"/>
        <v>chr7:149028220-149028291 (+)</v>
      </c>
      <c r="C123" t="str">
        <f t="shared" si="23"/>
        <v>chr7</v>
      </c>
      <c r="D123" t="str">
        <f t="shared" si="24"/>
        <v>149028220</v>
      </c>
      <c r="E123" t="str">
        <f t="shared" si="25"/>
        <v>149028291</v>
      </c>
      <c r="F123" t="str">
        <f t="shared" si="26"/>
        <v>tRNA-Cys-GCA-9-2</v>
      </c>
      <c r="G123" t="str">
        <f t="shared" si="27"/>
        <v>77.2</v>
      </c>
      <c r="H123" t="str">
        <f t="shared" si="28"/>
        <v>+</v>
      </c>
      <c r="I123">
        <f t="shared" si="29"/>
        <v>149027720</v>
      </c>
      <c r="J123" t="str">
        <f t="shared" si="30"/>
        <v>149028291</v>
      </c>
      <c r="L123" t="str">
        <f t="shared" si="31"/>
        <v>chr7</v>
      </c>
      <c r="M123">
        <f t="shared" si="32"/>
        <v>149027720</v>
      </c>
      <c r="N123" t="str">
        <f t="shared" si="33"/>
        <v>149028291</v>
      </c>
      <c r="O123" t="str">
        <f t="shared" si="34"/>
        <v>tRNA-Cys-GCA-9-2</v>
      </c>
      <c r="P123" t="str">
        <f t="shared" si="35"/>
        <v>77.2</v>
      </c>
      <c r="Q123" s="1"/>
      <c r="R123" s="2" t="s">
        <v>801</v>
      </c>
      <c r="S123" s="2">
        <f t="shared" si="20"/>
        <v>149027720</v>
      </c>
      <c r="T123" s="2" t="str">
        <f t="shared" si="21"/>
        <v>149028220</v>
      </c>
      <c r="U123" t="s">
        <v>934</v>
      </c>
      <c r="X123" s="2" t="s">
        <v>801</v>
      </c>
      <c r="Y123">
        <f t="shared" si="36"/>
        <v>149027660</v>
      </c>
      <c r="Z123">
        <f t="shared" si="37"/>
        <v>149028160</v>
      </c>
      <c r="AA123" t="s">
        <v>934</v>
      </c>
      <c r="AD123" t="s">
        <v>801</v>
      </c>
      <c r="AE123" s="2">
        <f t="shared" si="38"/>
        <v>149028160</v>
      </c>
      <c r="AF123" s="2" t="str">
        <f t="shared" si="39"/>
        <v>149028291</v>
      </c>
      <c r="AG123" t="s">
        <v>934</v>
      </c>
    </row>
    <row r="124" spans="1:33" x14ac:dyDescent="0.25">
      <c r="A124" t="s">
        <v>247</v>
      </c>
      <c r="B124" t="str">
        <f t="shared" si="22"/>
        <v>chr7:149332778-149332849 (+)</v>
      </c>
      <c r="C124" t="str">
        <f t="shared" si="23"/>
        <v>chr7</v>
      </c>
      <c r="D124" t="str">
        <f t="shared" si="24"/>
        <v>149332778</v>
      </c>
      <c r="E124" t="str">
        <f t="shared" si="25"/>
        <v>149332849</v>
      </c>
      <c r="F124" t="str">
        <f t="shared" si="26"/>
        <v>tRNA-Cys-GCA-9-3</v>
      </c>
      <c r="G124" t="str">
        <f t="shared" si="27"/>
        <v>77.2</v>
      </c>
      <c r="H124" t="str">
        <f t="shared" si="28"/>
        <v>+</v>
      </c>
      <c r="I124">
        <f t="shared" si="29"/>
        <v>149332278</v>
      </c>
      <c r="J124" t="str">
        <f t="shared" si="30"/>
        <v>149332849</v>
      </c>
      <c r="L124" t="str">
        <f t="shared" si="31"/>
        <v>chr7</v>
      </c>
      <c r="M124">
        <f t="shared" si="32"/>
        <v>149332278</v>
      </c>
      <c r="N124" t="str">
        <f t="shared" si="33"/>
        <v>149332849</v>
      </c>
      <c r="O124" t="str">
        <f t="shared" si="34"/>
        <v>tRNA-Cys-GCA-9-3</v>
      </c>
      <c r="P124" t="str">
        <f t="shared" si="35"/>
        <v>77.2</v>
      </c>
      <c r="Q124" s="1"/>
      <c r="R124" s="2" t="s">
        <v>801</v>
      </c>
      <c r="S124" s="2">
        <f t="shared" si="20"/>
        <v>149332278</v>
      </c>
      <c r="T124" s="2" t="str">
        <f t="shared" si="21"/>
        <v>149332778</v>
      </c>
      <c r="U124" t="s">
        <v>935</v>
      </c>
      <c r="X124" s="2" t="s">
        <v>801</v>
      </c>
      <c r="Y124">
        <f t="shared" si="36"/>
        <v>149332218</v>
      </c>
      <c r="Z124">
        <f t="shared" si="37"/>
        <v>149332718</v>
      </c>
      <c r="AA124" t="s">
        <v>935</v>
      </c>
      <c r="AD124" t="s">
        <v>801</v>
      </c>
      <c r="AE124" s="2">
        <f t="shared" si="38"/>
        <v>149332718</v>
      </c>
      <c r="AF124" s="2" t="str">
        <f t="shared" si="39"/>
        <v>149332849</v>
      </c>
      <c r="AG124" t="s">
        <v>935</v>
      </c>
    </row>
    <row r="125" spans="1:33" x14ac:dyDescent="0.25">
      <c r="A125" t="s">
        <v>248</v>
      </c>
      <c r="B125" t="str">
        <f t="shared" si="22"/>
        <v>chr7:149404760-149404831 (+)</v>
      </c>
      <c r="C125" t="str">
        <f t="shared" si="23"/>
        <v>chr7</v>
      </c>
      <c r="D125" t="str">
        <f t="shared" si="24"/>
        <v>149404760</v>
      </c>
      <c r="E125" t="str">
        <f t="shared" si="25"/>
        <v>149404831</v>
      </c>
      <c r="F125" t="str">
        <f t="shared" si="26"/>
        <v>tRNA-Cys-GCA-9-4</v>
      </c>
      <c r="G125" t="str">
        <f t="shared" si="27"/>
        <v>77.2</v>
      </c>
      <c r="H125" t="str">
        <f t="shared" si="28"/>
        <v>+</v>
      </c>
      <c r="I125">
        <f t="shared" si="29"/>
        <v>149404260</v>
      </c>
      <c r="J125" t="str">
        <f t="shared" si="30"/>
        <v>149404831</v>
      </c>
      <c r="L125" t="str">
        <f t="shared" si="31"/>
        <v>chr7</v>
      </c>
      <c r="M125">
        <f t="shared" si="32"/>
        <v>149404260</v>
      </c>
      <c r="N125" t="str">
        <f t="shared" si="33"/>
        <v>149404831</v>
      </c>
      <c r="O125" t="str">
        <f t="shared" si="34"/>
        <v>tRNA-Cys-GCA-9-4</v>
      </c>
      <c r="P125" t="str">
        <f t="shared" si="35"/>
        <v>77.2</v>
      </c>
      <c r="Q125" s="1"/>
      <c r="R125" s="2" t="s">
        <v>801</v>
      </c>
      <c r="S125" s="2">
        <f t="shared" si="20"/>
        <v>149404260</v>
      </c>
      <c r="T125" s="2" t="str">
        <f t="shared" si="21"/>
        <v>149404760</v>
      </c>
      <c r="U125" t="s">
        <v>936</v>
      </c>
      <c r="X125" s="2" t="s">
        <v>801</v>
      </c>
      <c r="Y125">
        <f t="shared" si="36"/>
        <v>149404200</v>
      </c>
      <c r="Z125">
        <f t="shared" si="37"/>
        <v>149404700</v>
      </c>
      <c r="AA125" t="s">
        <v>936</v>
      </c>
      <c r="AD125" t="s">
        <v>801</v>
      </c>
      <c r="AE125" s="2">
        <f t="shared" si="38"/>
        <v>149404700</v>
      </c>
      <c r="AF125" s="2" t="str">
        <f t="shared" si="39"/>
        <v>149404831</v>
      </c>
      <c r="AG125" t="s">
        <v>936</v>
      </c>
    </row>
    <row r="126" spans="1:33" x14ac:dyDescent="0.25">
      <c r="A126" t="s">
        <v>249</v>
      </c>
      <c r="B126" t="str">
        <f t="shared" si="22"/>
        <v>chr6:18836402-18836473 (+)</v>
      </c>
      <c r="C126" t="str">
        <f t="shared" si="23"/>
        <v>chr6</v>
      </c>
      <c r="D126" t="str">
        <f t="shared" si="24"/>
        <v>18836402</v>
      </c>
      <c r="E126" t="str">
        <f t="shared" si="25"/>
        <v>18836473</v>
      </c>
      <c r="F126" t="str">
        <f t="shared" si="26"/>
        <v>tRNA-Gln-CTG-1-1</v>
      </c>
      <c r="G126" t="str">
        <f t="shared" si="27"/>
        <v>71.5</v>
      </c>
      <c r="H126" t="str">
        <f t="shared" si="28"/>
        <v>+</v>
      </c>
      <c r="I126">
        <f t="shared" si="29"/>
        <v>18835902</v>
      </c>
      <c r="J126" t="str">
        <f t="shared" si="30"/>
        <v>18836473</v>
      </c>
      <c r="L126" t="str">
        <f t="shared" si="31"/>
        <v>chr6</v>
      </c>
      <c r="M126">
        <f t="shared" si="32"/>
        <v>18835902</v>
      </c>
      <c r="N126" t="str">
        <f t="shared" si="33"/>
        <v>18836473</v>
      </c>
      <c r="O126" t="str">
        <f t="shared" si="34"/>
        <v>tRNA-Gln-CTG-1-1</v>
      </c>
      <c r="P126" t="str">
        <f t="shared" si="35"/>
        <v>71.5</v>
      </c>
      <c r="Q126" s="1"/>
      <c r="R126" s="2" t="s">
        <v>792</v>
      </c>
      <c r="S126" s="2">
        <f t="shared" si="20"/>
        <v>18835902</v>
      </c>
      <c r="T126" s="2" t="str">
        <f t="shared" si="21"/>
        <v>18836402</v>
      </c>
      <c r="U126" t="s">
        <v>937</v>
      </c>
      <c r="X126" s="2" t="s">
        <v>792</v>
      </c>
      <c r="Y126">
        <f t="shared" si="36"/>
        <v>18835842</v>
      </c>
      <c r="Z126">
        <f t="shared" si="37"/>
        <v>18836342</v>
      </c>
      <c r="AA126" t="s">
        <v>937</v>
      </c>
      <c r="AD126" t="s">
        <v>792</v>
      </c>
      <c r="AE126" s="2">
        <f t="shared" si="38"/>
        <v>18836342</v>
      </c>
      <c r="AF126" s="2" t="str">
        <f t="shared" si="39"/>
        <v>18836473</v>
      </c>
      <c r="AG126" t="s">
        <v>937</v>
      </c>
    </row>
    <row r="127" spans="1:33" x14ac:dyDescent="0.25">
      <c r="A127" t="s">
        <v>252</v>
      </c>
      <c r="B127" t="str">
        <f t="shared" si="22"/>
        <v>chr6:27487308-27487379 (+)</v>
      </c>
      <c r="C127" t="str">
        <f t="shared" si="23"/>
        <v>chr6</v>
      </c>
      <c r="D127" t="str">
        <f t="shared" si="24"/>
        <v>27487308</v>
      </c>
      <c r="E127" t="str">
        <f t="shared" si="25"/>
        <v>27487379</v>
      </c>
      <c r="F127" t="str">
        <f t="shared" si="26"/>
        <v>tRNA-Gln-CTG-1-2</v>
      </c>
      <c r="G127" t="str">
        <f t="shared" si="27"/>
        <v>71.5</v>
      </c>
      <c r="H127" t="str">
        <f t="shared" si="28"/>
        <v>+</v>
      </c>
      <c r="I127">
        <f t="shared" si="29"/>
        <v>27486808</v>
      </c>
      <c r="J127" t="str">
        <f t="shared" si="30"/>
        <v>27487379</v>
      </c>
      <c r="L127" t="str">
        <f t="shared" si="31"/>
        <v>chr6</v>
      </c>
      <c r="M127">
        <f t="shared" si="32"/>
        <v>27486808</v>
      </c>
      <c r="N127" t="str">
        <f t="shared" si="33"/>
        <v>27487379</v>
      </c>
      <c r="O127" t="str">
        <f t="shared" si="34"/>
        <v>tRNA-Gln-CTG-1-2</v>
      </c>
      <c r="P127" t="str">
        <f t="shared" si="35"/>
        <v>71.5</v>
      </c>
      <c r="Q127" s="1"/>
      <c r="R127" s="2" t="s">
        <v>792</v>
      </c>
      <c r="S127" s="2">
        <f t="shared" si="20"/>
        <v>27486808</v>
      </c>
      <c r="T127" s="2" t="str">
        <f t="shared" si="21"/>
        <v>27487308</v>
      </c>
      <c r="U127" t="s">
        <v>938</v>
      </c>
      <c r="X127" s="2" t="s">
        <v>792</v>
      </c>
      <c r="Y127">
        <f t="shared" si="36"/>
        <v>27486748</v>
      </c>
      <c r="Z127">
        <f t="shared" si="37"/>
        <v>27487248</v>
      </c>
      <c r="AA127" t="s">
        <v>938</v>
      </c>
      <c r="AD127" t="s">
        <v>792</v>
      </c>
      <c r="AE127" s="2">
        <f t="shared" si="38"/>
        <v>27487248</v>
      </c>
      <c r="AF127" s="2" t="str">
        <f t="shared" si="39"/>
        <v>27487379</v>
      </c>
      <c r="AG127" t="s">
        <v>938</v>
      </c>
    </row>
    <row r="128" spans="1:33" x14ac:dyDescent="0.25">
      <c r="A128" t="s">
        <v>253</v>
      </c>
      <c r="B128" t="str">
        <f t="shared" si="22"/>
        <v>chr6:28909378-28909449 (-)</v>
      </c>
      <c r="C128" t="str">
        <f t="shared" si="23"/>
        <v>chr6</v>
      </c>
      <c r="D128" t="str">
        <f t="shared" si="24"/>
        <v>28909378</v>
      </c>
      <c r="E128" t="str">
        <f t="shared" si="25"/>
        <v>28909449</v>
      </c>
      <c r="F128" t="str">
        <f t="shared" si="26"/>
        <v>tRNA-Gln-CTG-1-3</v>
      </c>
      <c r="G128" t="str">
        <f t="shared" si="27"/>
        <v>71.5</v>
      </c>
      <c r="H128" t="str">
        <f t="shared" si="28"/>
        <v>-</v>
      </c>
      <c r="I128" t="str">
        <f t="shared" si="29"/>
        <v>28909378</v>
      </c>
      <c r="J128">
        <f t="shared" si="30"/>
        <v>28909949</v>
      </c>
      <c r="L128" t="str">
        <f t="shared" si="31"/>
        <v>chr6</v>
      </c>
      <c r="M128" t="str">
        <f t="shared" si="32"/>
        <v>28909378</v>
      </c>
      <c r="N128">
        <f t="shared" si="33"/>
        <v>28909949</v>
      </c>
      <c r="O128" t="str">
        <f t="shared" si="34"/>
        <v>tRNA-Gln-CTG-1-3</v>
      </c>
      <c r="P128" t="str">
        <f t="shared" si="35"/>
        <v>71.5</v>
      </c>
      <c r="Q128" s="1"/>
      <c r="R128" s="2" t="s">
        <v>792</v>
      </c>
      <c r="S128" s="2" t="str">
        <f t="shared" si="20"/>
        <v>28909449</v>
      </c>
      <c r="T128" s="2">
        <f t="shared" si="21"/>
        <v>28909949</v>
      </c>
      <c r="U128" t="s">
        <v>939</v>
      </c>
      <c r="X128" s="2" t="s">
        <v>792</v>
      </c>
      <c r="Y128">
        <f t="shared" si="36"/>
        <v>28909509</v>
      </c>
      <c r="Z128">
        <f t="shared" si="37"/>
        <v>28910009</v>
      </c>
      <c r="AA128" t="s">
        <v>939</v>
      </c>
      <c r="AD128" t="s">
        <v>792</v>
      </c>
      <c r="AE128" s="2" t="str">
        <f t="shared" si="38"/>
        <v>28909378</v>
      </c>
      <c r="AF128" s="2">
        <f t="shared" si="39"/>
        <v>28909509</v>
      </c>
      <c r="AG128" t="s">
        <v>939</v>
      </c>
    </row>
    <row r="129" spans="1:33" x14ac:dyDescent="0.25">
      <c r="A129" t="s">
        <v>254</v>
      </c>
      <c r="B129" t="str">
        <f t="shared" si="22"/>
        <v>chr15:66161400-66161471 (-)</v>
      </c>
      <c r="C129" t="str">
        <f t="shared" si="23"/>
        <v>chr15</v>
      </c>
      <c r="D129" t="str">
        <f t="shared" si="24"/>
        <v>66161400</v>
      </c>
      <c r="E129" t="str">
        <f t="shared" si="25"/>
        <v>66161471</v>
      </c>
      <c r="F129" t="str">
        <f t="shared" si="26"/>
        <v>tRNA-Gln-CTG-1-4</v>
      </c>
      <c r="G129" t="str">
        <f t="shared" si="27"/>
        <v>71.5</v>
      </c>
      <c r="H129" t="str">
        <f t="shared" si="28"/>
        <v>-</v>
      </c>
      <c r="I129" t="str">
        <f t="shared" si="29"/>
        <v>66161400</v>
      </c>
      <c r="J129">
        <f t="shared" si="30"/>
        <v>66161971</v>
      </c>
      <c r="L129" t="str">
        <f t="shared" si="31"/>
        <v>chr15</v>
      </c>
      <c r="M129" t="str">
        <f t="shared" si="32"/>
        <v>66161400</v>
      </c>
      <c r="N129">
        <f t="shared" si="33"/>
        <v>66161971</v>
      </c>
      <c r="O129" t="str">
        <f t="shared" si="34"/>
        <v>tRNA-Gln-CTG-1-4</v>
      </c>
      <c r="P129" t="str">
        <f t="shared" si="35"/>
        <v>71.5</v>
      </c>
      <c r="Q129" s="1"/>
      <c r="R129" s="2" t="s">
        <v>802</v>
      </c>
      <c r="S129" s="2" t="str">
        <f t="shared" si="20"/>
        <v>66161471</v>
      </c>
      <c r="T129" s="2">
        <f t="shared" si="21"/>
        <v>66161971</v>
      </c>
      <c r="U129" t="s">
        <v>940</v>
      </c>
      <c r="X129" s="2" t="s">
        <v>802</v>
      </c>
      <c r="Y129">
        <f t="shared" si="36"/>
        <v>66161531</v>
      </c>
      <c r="Z129">
        <f t="shared" si="37"/>
        <v>66162031</v>
      </c>
      <c r="AA129" t="s">
        <v>940</v>
      </c>
      <c r="AD129" t="s">
        <v>802</v>
      </c>
      <c r="AE129" s="2" t="str">
        <f t="shared" si="38"/>
        <v>66161400</v>
      </c>
      <c r="AF129" s="2">
        <f t="shared" si="39"/>
        <v>66161531</v>
      </c>
      <c r="AG129" t="s">
        <v>940</v>
      </c>
    </row>
    <row r="130" spans="1:33" x14ac:dyDescent="0.25">
      <c r="A130" t="s">
        <v>255</v>
      </c>
      <c r="B130" t="str">
        <f t="shared" si="22"/>
        <v>chr17:8023070-8023141 (+)</v>
      </c>
      <c r="C130" t="str">
        <f t="shared" si="23"/>
        <v>chr17</v>
      </c>
      <c r="D130" t="str">
        <f t="shared" si="24"/>
        <v>8023070</v>
      </c>
      <c r="E130" t="str">
        <f t="shared" si="25"/>
        <v>8023141</v>
      </c>
      <c r="F130" t="str">
        <f t="shared" si="26"/>
        <v>tRNA-Gln-CTG-1-5</v>
      </c>
      <c r="G130" t="str">
        <f t="shared" si="27"/>
        <v>71.5</v>
      </c>
      <c r="H130" t="str">
        <f t="shared" si="28"/>
        <v>+</v>
      </c>
      <c r="I130">
        <f t="shared" si="29"/>
        <v>8022570</v>
      </c>
      <c r="J130" t="str">
        <f t="shared" si="30"/>
        <v>8023141</v>
      </c>
      <c r="L130" t="str">
        <f t="shared" si="31"/>
        <v>chr17</v>
      </c>
      <c r="M130">
        <f t="shared" si="32"/>
        <v>8022570</v>
      </c>
      <c r="N130" t="str">
        <f t="shared" si="33"/>
        <v>8023141</v>
      </c>
      <c r="O130" t="str">
        <f t="shared" si="34"/>
        <v>tRNA-Gln-CTG-1-5</v>
      </c>
      <c r="P130" t="str">
        <f t="shared" si="35"/>
        <v>71.5</v>
      </c>
      <c r="Q130" s="1"/>
      <c r="R130" s="2" t="s">
        <v>800</v>
      </c>
      <c r="S130" s="2">
        <f t="shared" ref="S130:S193" si="40">IF(H130="-",E130,D130-500)</f>
        <v>8022570</v>
      </c>
      <c r="T130" s="2" t="str">
        <f t="shared" ref="T130:T193" si="41">IF(H130="-",E130+500,D130)</f>
        <v>8023070</v>
      </c>
      <c r="U130" t="s">
        <v>941</v>
      </c>
      <c r="X130" s="2" t="s">
        <v>800</v>
      </c>
      <c r="Y130">
        <f t="shared" si="36"/>
        <v>8022510</v>
      </c>
      <c r="Z130">
        <f t="shared" si="37"/>
        <v>8023010</v>
      </c>
      <c r="AA130" t="s">
        <v>941</v>
      </c>
      <c r="AD130" t="s">
        <v>800</v>
      </c>
      <c r="AE130" s="2">
        <f t="shared" si="38"/>
        <v>8023010</v>
      </c>
      <c r="AF130" s="2" t="str">
        <f t="shared" si="39"/>
        <v>8023141</v>
      </c>
      <c r="AG130" t="s">
        <v>941</v>
      </c>
    </row>
    <row r="131" spans="1:33" x14ac:dyDescent="0.25">
      <c r="A131" t="s">
        <v>256</v>
      </c>
      <c r="B131" t="str">
        <f t="shared" ref="B131:B194" si="42">RIGHT(A131, LEN(A131)-8-FIND("Sc:",A131))</f>
        <v>chr6:27515531-27515602 (-)</v>
      </c>
      <c r="C131" t="str">
        <f t="shared" ref="C131:C194" si="43">LEFT(B131, FIND(":",B131)-1)</f>
        <v>chr6</v>
      </c>
      <c r="D131" t="str">
        <f t="shared" ref="D131:D194" si="44">MID(B131, FIND(C131,B131)+LEN(C131)+1,FIND("-",B131)-FIND(C131,B131)-LEN(C131)-1)</f>
        <v>27515531</v>
      </c>
      <c r="E131" t="str">
        <f t="shared" ref="E131:E194" si="45">MID(B131, FIND(D131,B131)+LEN(D131)+1,FIND("(",B131)-FIND(D131,B131)-LEN(D131)-2)</f>
        <v>27515602</v>
      </c>
      <c r="F131" t="str">
        <f t="shared" ref="F131:F194" si="46">MID(A131, FIND("tRNA",A131),FIND("(",A131)-FIND("tRNA",A131)-1)</f>
        <v>tRNA-Gln-CTG-2-1</v>
      </c>
      <c r="G131" t="str">
        <f t="shared" ref="G131:G194" si="47">MID(A131, FIND("Sc: ",A131)+4,4)</f>
        <v>70.9</v>
      </c>
      <c r="H131" t="str">
        <f t="shared" ref="H131:H194" si="48">MID(B131,FIND(E131,B131)+LEN(E131)+2,1)</f>
        <v>-</v>
      </c>
      <c r="I131" t="str">
        <f t="shared" ref="I131:I194" si="49">IF(H131="+", D131-500,D131)</f>
        <v>27515531</v>
      </c>
      <c r="J131">
        <f t="shared" ref="J131:J194" si="50">IF(H131="+", E131,E131+500)</f>
        <v>27516102</v>
      </c>
      <c r="L131" t="str">
        <f t="shared" ref="L131:L194" si="51">C131</f>
        <v>chr6</v>
      </c>
      <c r="M131" t="str">
        <f t="shared" ref="M131:M194" si="52">I131</f>
        <v>27515531</v>
      </c>
      <c r="N131">
        <f t="shared" ref="N131:N194" si="53">J131</f>
        <v>27516102</v>
      </c>
      <c r="O131" t="str">
        <f t="shared" ref="O131:O194" si="54">F131</f>
        <v>tRNA-Gln-CTG-2-1</v>
      </c>
      <c r="P131" t="str">
        <f t="shared" ref="P131:P194" si="55">G131</f>
        <v>70.9</v>
      </c>
      <c r="Q131" s="1"/>
      <c r="R131" s="2" t="s">
        <v>792</v>
      </c>
      <c r="S131" s="2" t="str">
        <f t="shared" si="40"/>
        <v>27515602</v>
      </c>
      <c r="T131" s="2">
        <f t="shared" si="41"/>
        <v>27516102</v>
      </c>
      <c r="U131" t="s">
        <v>942</v>
      </c>
      <c r="X131" s="2" t="s">
        <v>792</v>
      </c>
      <c r="Y131">
        <f t="shared" ref="Y131:Y194" si="56">IF(H131="-",E131+60,D131-560)</f>
        <v>27515662</v>
      </c>
      <c r="Z131">
        <f t="shared" ref="Z131:Z194" si="57">IF(H131="-",E131+560,D131-60)</f>
        <v>27516162</v>
      </c>
      <c r="AA131" t="s">
        <v>942</v>
      </c>
      <c r="AD131" t="s">
        <v>792</v>
      </c>
      <c r="AE131" s="2" t="str">
        <f t="shared" ref="AE131:AE194" si="58">IF(H131="-",D131, D131-60)</f>
        <v>27515531</v>
      </c>
      <c r="AF131" s="2">
        <f t="shared" ref="AF131:AF194" si="59">IF(H131="-",E131 + 60, E131)</f>
        <v>27515662</v>
      </c>
      <c r="AG131" t="s">
        <v>942</v>
      </c>
    </row>
    <row r="132" spans="1:33" x14ac:dyDescent="0.25">
      <c r="A132" t="s">
        <v>258</v>
      </c>
      <c r="B132" t="str">
        <f t="shared" si="42"/>
        <v>chr1:145963304-145963375 (+)</v>
      </c>
      <c r="C132" t="str">
        <f t="shared" si="43"/>
        <v>chr1</v>
      </c>
      <c r="D132" t="str">
        <f t="shared" si="44"/>
        <v>145963304</v>
      </c>
      <c r="E132" t="str">
        <f t="shared" si="45"/>
        <v>145963375</v>
      </c>
      <c r="F132" t="str">
        <f t="shared" si="46"/>
        <v>tRNA-Gln-CTG-3-1</v>
      </c>
      <c r="G132" t="str">
        <f t="shared" si="47"/>
        <v>71.9</v>
      </c>
      <c r="H132" t="str">
        <f t="shared" si="48"/>
        <v>+</v>
      </c>
      <c r="I132">
        <f t="shared" si="49"/>
        <v>145962804</v>
      </c>
      <c r="J132" t="str">
        <f t="shared" si="50"/>
        <v>145963375</v>
      </c>
      <c r="L132" t="str">
        <f t="shared" si="51"/>
        <v>chr1</v>
      </c>
      <c r="M132">
        <f t="shared" si="52"/>
        <v>145962804</v>
      </c>
      <c r="N132" t="str">
        <f t="shared" si="53"/>
        <v>145963375</v>
      </c>
      <c r="O132" t="str">
        <f t="shared" si="54"/>
        <v>tRNA-Gln-CTG-3-1</v>
      </c>
      <c r="P132" t="str">
        <f t="shared" si="55"/>
        <v>71.9</v>
      </c>
      <c r="Q132" s="1"/>
      <c r="R132" s="2" t="s">
        <v>804</v>
      </c>
      <c r="S132" s="2">
        <f t="shared" si="40"/>
        <v>145962804</v>
      </c>
      <c r="T132" s="2" t="str">
        <f t="shared" si="41"/>
        <v>145963304</v>
      </c>
      <c r="U132" t="s">
        <v>943</v>
      </c>
      <c r="X132" s="2" t="s">
        <v>804</v>
      </c>
      <c r="Y132">
        <f t="shared" si="56"/>
        <v>145962744</v>
      </c>
      <c r="Z132">
        <f t="shared" si="57"/>
        <v>145963244</v>
      </c>
      <c r="AA132" t="s">
        <v>943</v>
      </c>
      <c r="AD132" t="s">
        <v>804</v>
      </c>
      <c r="AE132" s="2">
        <f t="shared" si="58"/>
        <v>145963244</v>
      </c>
      <c r="AF132" s="2" t="str">
        <f t="shared" si="59"/>
        <v>145963375</v>
      </c>
      <c r="AG132" t="s">
        <v>943</v>
      </c>
    </row>
    <row r="133" spans="1:33" x14ac:dyDescent="0.25">
      <c r="A133" t="s">
        <v>260</v>
      </c>
      <c r="B133" t="str">
        <f t="shared" si="42"/>
        <v>chr1:147505038-147505109 (+)</v>
      </c>
      <c r="C133" t="str">
        <f t="shared" si="43"/>
        <v>chr1</v>
      </c>
      <c r="D133" t="str">
        <f t="shared" si="44"/>
        <v>147505038</v>
      </c>
      <c r="E133" t="str">
        <f t="shared" si="45"/>
        <v>147505109</v>
      </c>
      <c r="F133" t="str">
        <f t="shared" si="46"/>
        <v>tRNA-Gln-CTG-3-2</v>
      </c>
      <c r="G133" t="str">
        <f t="shared" si="47"/>
        <v>71.9</v>
      </c>
      <c r="H133" t="str">
        <f t="shared" si="48"/>
        <v>+</v>
      </c>
      <c r="I133">
        <f t="shared" si="49"/>
        <v>147504538</v>
      </c>
      <c r="J133" t="str">
        <f t="shared" si="50"/>
        <v>147505109</v>
      </c>
      <c r="L133" t="str">
        <f t="shared" si="51"/>
        <v>chr1</v>
      </c>
      <c r="M133">
        <f t="shared" si="52"/>
        <v>147504538</v>
      </c>
      <c r="N133" t="str">
        <f t="shared" si="53"/>
        <v>147505109</v>
      </c>
      <c r="O133" t="str">
        <f t="shared" si="54"/>
        <v>tRNA-Gln-CTG-3-2</v>
      </c>
      <c r="P133" t="str">
        <f t="shared" si="55"/>
        <v>71.9</v>
      </c>
      <c r="Q133" s="1"/>
      <c r="R133" s="2" t="s">
        <v>804</v>
      </c>
      <c r="S133" s="2">
        <f t="shared" si="40"/>
        <v>147504538</v>
      </c>
      <c r="T133" s="2" t="str">
        <f t="shared" si="41"/>
        <v>147505038</v>
      </c>
      <c r="U133" t="s">
        <v>944</v>
      </c>
      <c r="X133" s="2" t="s">
        <v>804</v>
      </c>
      <c r="Y133">
        <f t="shared" si="56"/>
        <v>147504478</v>
      </c>
      <c r="Z133">
        <f t="shared" si="57"/>
        <v>147504978</v>
      </c>
      <c r="AA133" t="s">
        <v>944</v>
      </c>
      <c r="AD133" t="s">
        <v>804</v>
      </c>
      <c r="AE133" s="2">
        <f t="shared" si="58"/>
        <v>147504978</v>
      </c>
      <c r="AF133" s="2" t="str">
        <f t="shared" si="59"/>
        <v>147505109</v>
      </c>
      <c r="AG133" t="s">
        <v>944</v>
      </c>
    </row>
    <row r="134" spans="1:33" x14ac:dyDescent="0.25">
      <c r="A134" t="s">
        <v>261</v>
      </c>
      <c r="B134" t="str">
        <f t="shared" si="42"/>
        <v>chr1:147737382-147737453 (-)</v>
      </c>
      <c r="C134" t="str">
        <f t="shared" si="43"/>
        <v>chr1</v>
      </c>
      <c r="D134" t="str">
        <f t="shared" si="44"/>
        <v>147737382</v>
      </c>
      <c r="E134" t="str">
        <f t="shared" si="45"/>
        <v>147737453</v>
      </c>
      <c r="F134" t="str">
        <f t="shared" si="46"/>
        <v>tRNA-Gln-CTG-4-1</v>
      </c>
      <c r="G134" t="str">
        <f t="shared" si="47"/>
        <v>71.9</v>
      </c>
      <c r="H134" t="str">
        <f t="shared" si="48"/>
        <v>-</v>
      </c>
      <c r="I134" t="str">
        <f t="shared" si="49"/>
        <v>147737382</v>
      </c>
      <c r="J134">
        <f t="shared" si="50"/>
        <v>147737953</v>
      </c>
      <c r="L134" t="str">
        <f t="shared" si="51"/>
        <v>chr1</v>
      </c>
      <c r="M134" t="str">
        <f t="shared" si="52"/>
        <v>147737382</v>
      </c>
      <c r="N134">
        <f t="shared" si="53"/>
        <v>147737953</v>
      </c>
      <c r="O134" t="str">
        <f t="shared" si="54"/>
        <v>tRNA-Gln-CTG-4-1</v>
      </c>
      <c r="P134" t="str">
        <f t="shared" si="55"/>
        <v>71.9</v>
      </c>
      <c r="Q134" s="1"/>
      <c r="R134" s="2" t="s">
        <v>804</v>
      </c>
      <c r="S134" s="2" t="str">
        <f t="shared" si="40"/>
        <v>147737453</v>
      </c>
      <c r="T134" s="2">
        <f t="shared" si="41"/>
        <v>147737953</v>
      </c>
      <c r="U134" t="s">
        <v>945</v>
      </c>
      <c r="X134" s="2" t="s">
        <v>804</v>
      </c>
      <c r="Y134">
        <f t="shared" si="56"/>
        <v>147737513</v>
      </c>
      <c r="Z134">
        <f t="shared" si="57"/>
        <v>147738013</v>
      </c>
      <c r="AA134" t="s">
        <v>945</v>
      </c>
      <c r="AD134" t="s">
        <v>804</v>
      </c>
      <c r="AE134" s="2" t="str">
        <f t="shared" si="58"/>
        <v>147737382</v>
      </c>
      <c r="AF134" s="2">
        <f t="shared" si="59"/>
        <v>147737513</v>
      </c>
      <c r="AG134" t="s">
        <v>945</v>
      </c>
    </row>
    <row r="135" spans="1:33" x14ac:dyDescent="0.25">
      <c r="A135" t="s">
        <v>263</v>
      </c>
      <c r="B135" t="str">
        <f t="shared" si="42"/>
        <v>chr1:149186125-149186196 (+)</v>
      </c>
      <c r="C135" t="str">
        <f t="shared" si="43"/>
        <v>chr1</v>
      </c>
      <c r="D135" t="str">
        <f t="shared" si="44"/>
        <v>149186125</v>
      </c>
      <c r="E135" t="str">
        <f t="shared" si="45"/>
        <v>149186196</v>
      </c>
      <c r="F135" t="str">
        <f t="shared" si="46"/>
        <v>tRNA-Gln-CTG-4-2</v>
      </c>
      <c r="G135" t="str">
        <f t="shared" si="47"/>
        <v>71.9</v>
      </c>
      <c r="H135" t="str">
        <f t="shared" si="48"/>
        <v>+</v>
      </c>
      <c r="I135">
        <f t="shared" si="49"/>
        <v>149185625</v>
      </c>
      <c r="J135" t="str">
        <f t="shared" si="50"/>
        <v>149186196</v>
      </c>
      <c r="L135" t="str">
        <f t="shared" si="51"/>
        <v>chr1</v>
      </c>
      <c r="M135">
        <f t="shared" si="52"/>
        <v>149185625</v>
      </c>
      <c r="N135" t="str">
        <f t="shared" si="53"/>
        <v>149186196</v>
      </c>
      <c r="O135" t="str">
        <f t="shared" si="54"/>
        <v>tRNA-Gln-CTG-4-2</v>
      </c>
      <c r="P135" t="str">
        <f t="shared" si="55"/>
        <v>71.9</v>
      </c>
      <c r="Q135" s="1"/>
      <c r="R135" s="2" t="s">
        <v>804</v>
      </c>
      <c r="S135" s="2">
        <f t="shared" si="40"/>
        <v>149185625</v>
      </c>
      <c r="T135" s="2" t="str">
        <f t="shared" si="41"/>
        <v>149186125</v>
      </c>
      <c r="U135" t="s">
        <v>946</v>
      </c>
      <c r="X135" s="2" t="s">
        <v>804</v>
      </c>
      <c r="Y135">
        <f t="shared" si="56"/>
        <v>149185565</v>
      </c>
      <c r="Z135">
        <f t="shared" si="57"/>
        <v>149186065</v>
      </c>
      <c r="AA135" t="s">
        <v>946</v>
      </c>
      <c r="AD135" t="s">
        <v>804</v>
      </c>
      <c r="AE135" s="2">
        <f t="shared" si="58"/>
        <v>149186065</v>
      </c>
      <c r="AF135" s="2" t="str">
        <f t="shared" si="59"/>
        <v>149186196</v>
      </c>
      <c r="AG135" t="s">
        <v>946</v>
      </c>
    </row>
    <row r="136" spans="1:33" x14ac:dyDescent="0.25">
      <c r="A136" t="s">
        <v>264</v>
      </c>
      <c r="B136" t="str">
        <f t="shared" si="42"/>
        <v>chr6:27263212-27263283 (+)</v>
      </c>
      <c r="C136" t="str">
        <f t="shared" si="43"/>
        <v>chr6</v>
      </c>
      <c r="D136" t="str">
        <f t="shared" si="44"/>
        <v>27263212</v>
      </c>
      <c r="E136" t="str">
        <f t="shared" si="45"/>
        <v>27263283</v>
      </c>
      <c r="F136" t="str">
        <f t="shared" si="46"/>
        <v>tRNA-Gln-CTG-5-1</v>
      </c>
      <c r="G136" t="str">
        <f t="shared" si="47"/>
        <v>66.2</v>
      </c>
      <c r="H136" t="str">
        <f t="shared" si="48"/>
        <v>+</v>
      </c>
      <c r="I136">
        <f t="shared" si="49"/>
        <v>27262712</v>
      </c>
      <c r="J136" t="str">
        <f t="shared" si="50"/>
        <v>27263283</v>
      </c>
      <c r="L136" t="str">
        <f t="shared" si="51"/>
        <v>chr6</v>
      </c>
      <c r="M136">
        <f t="shared" si="52"/>
        <v>27262712</v>
      </c>
      <c r="N136" t="str">
        <f t="shared" si="53"/>
        <v>27263283</v>
      </c>
      <c r="O136" t="str">
        <f t="shared" si="54"/>
        <v>tRNA-Gln-CTG-5-1</v>
      </c>
      <c r="P136" t="str">
        <f t="shared" si="55"/>
        <v>66.2</v>
      </c>
      <c r="Q136" s="1"/>
      <c r="R136" s="2" t="s">
        <v>792</v>
      </c>
      <c r="S136" s="2">
        <f t="shared" si="40"/>
        <v>27262712</v>
      </c>
      <c r="T136" s="2" t="str">
        <f t="shared" si="41"/>
        <v>27263212</v>
      </c>
      <c r="U136" t="s">
        <v>947</v>
      </c>
      <c r="X136" s="2" t="s">
        <v>792</v>
      </c>
      <c r="Y136">
        <f t="shared" si="56"/>
        <v>27262652</v>
      </c>
      <c r="Z136">
        <f t="shared" si="57"/>
        <v>27263152</v>
      </c>
      <c r="AA136" t="s">
        <v>947</v>
      </c>
      <c r="AD136" t="s">
        <v>792</v>
      </c>
      <c r="AE136" s="2">
        <f t="shared" si="58"/>
        <v>27263152</v>
      </c>
      <c r="AF136" s="2" t="str">
        <f t="shared" si="59"/>
        <v>27263283</v>
      </c>
      <c r="AG136" t="s">
        <v>947</v>
      </c>
    </row>
    <row r="137" spans="1:33" x14ac:dyDescent="0.25">
      <c r="A137" t="s">
        <v>266</v>
      </c>
      <c r="B137" t="str">
        <f t="shared" si="42"/>
        <v>chr6:27759135-27759206 (-)</v>
      </c>
      <c r="C137" t="str">
        <f t="shared" si="43"/>
        <v>chr6</v>
      </c>
      <c r="D137" t="str">
        <f t="shared" si="44"/>
        <v>27759135</v>
      </c>
      <c r="E137" t="str">
        <f t="shared" si="45"/>
        <v>27759206</v>
      </c>
      <c r="F137" t="str">
        <f t="shared" si="46"/>
        <v>tRNA-Gln-CTG-6-1</v>
      </c>
      <c r="G137" t="str">
        <f t="shared" si="47"/>
        <v>64.7</v>
      </c>
      <c r="H137" t="str">
        <f t="shared" si="48"/>
        <v>-</v>
      </c>
      <c r="I137" t="str">
        <f t="shared" si="49"/>
        <v>27759135</v>
      </c>
      <c r="J137">
        <f t="shared" si="50"/>
        <v>27759706</v>
      </c>
      <c r="L137" t="str">
        <f t="shared" si="51"/>
        <v>chr6</v>
      </c>
      <c r="M137" t="str">
        <f t="shared" si="52"/>
        <v>27759135</v>
      </c>
      <c r="N137">
        <f t="shared" si="53"/>
        <v>27759706</v>
      </c>
      <c r="O137" t="str">
        <f t="shared" si="54"/>
        <v>tRNA-Gln-CTG-6-1</v>
      </c>
      <c r="P137" t="str">
        <f t="shared" si="55"/>
        <v>64.7</v>
      </c>
      <c r="Q137" s="1"/>
      <c r="R137" s="2" t="s">
        <v>792</v>
      </c>
      <c r="S137" s="2" t="str">
        <f t="shared" si="40"/>
        <v>27759206</v>
      </c>
      <c r="T137" s="2">
        <f t="shared" si="41"/>
        <v>27759706</v>
      </c>
      <c r="U137" t="s">
        <v>948</v>
      </c>
      <c r="X137" s="2" t="s">
        <v>792</v>
      </c>
      <c r="Y137">
        <f t="shared" si="56"/>
        <v>27759266</v>
      </c>
      <c r="Z137">
        <f t="shared" si="57"/>
        <v>27759766</v>
      </c>
      <c r="AA137" t="s">
        <v>948</v>
      </c>
      <c r="AD137" t="s">
        <v>792</v>
      </c>
      <c r="AE137" s="2" t="str">
        <f t="shared" si="58"/>
        <v>27759135</v>
      </c>
      <c r="AF137" s="2">
        <f t="shared" si="59"/>
        <v>27759266</v>
      </c>
      <c r="AG137" t="s">
        <v>948</v>
      </c>
    </row>
    <row r="138" spans="1:33" x14ac:dyDescent="0.25">
      <c r="A138" t="s">
        <v>269</v>
      </c>
      <c r="B138" t="str">
        <f t="shared" si="42"/>
        <v>chr1:147800937-147801008 (+)</v>
      </c>
      <c r="C138" t="str">
        <f t="shared" si="43"/>
        <v>chr1</v>
      </c>
      <c r="D138" t="str">
        <f t="shared" si="44"/>
        <v>147800937</v>
      </c>
      <c r="E138" t="str">
        <f t="shared" si="45"/>
        <v>147801008</v>
      </c>
      <c r="F138" t="str">
        <f t="shared" si="46"/>
        <v>tRNA-Gln-CTG-7-1</v>
      </c>
      <c r="G138" t="str">
        <f t="shared" si="47"/>
        <v>58.5</v>
      </c>
      <c r="H138" t="str">
        <f t="shared" si="48"/>
        <v>+</v>
      </c>
      <c r="I138">
        <f t="shared" si="49"/>
        <v>147800437</v>
      </c>
      <c r="J138" t="str">
        <f t="shared" si="50"/>
        <v>147801008</v>
      </c>
      <c r="L138" t="str">
        <f t="shared" si="51"/>
        <v>chr1</v>
      </c>
      <c r="M138">
        <f t="shared" si="52"/>
        <v>147800437</v>
      </c>
      <c r="N138" t="str">
        <f t="shared" si="53"/>
        <v>147801008</v>
      </c>
      <c r="O138" t="str">
        <f t="shared" si="54"/>
        <v>tRNA-Gln-CTG-7-1</v>
      </c>
      <c r="P138" t="str">
        <f t="shared" si="55"/>
        <v>58.5</v>
      </c>
      <c r="Q138" s="1"/>
      <c r="R138" s="2" t="s">
        <v>804</v>
      </c>
      <c r="S138" s="2">
        <f t="shared" si="40"/>
        <v>147800437</v>
      </c>
      <c r="T138" s="2" t="str">
        <f t="shared" si="41"/>
        <v>147800937</v>
      </c>
      <c r="U138" t="s">
        <v>949</v>
      </c>
      <c r="X138" s="2" t="s">
        <v>804</v>
      </c>
      <c r="Y138">
        <f t="shared" si="56"/>
        <v>147800377</v>
      </c>
      <c r="Z138">
        <f t="shared" si="57"/>
        <v>147800877</v>
      </c>
      <c r="AA138" t="s">
        <v>949</v>
      </c>
      <c r="AD138" t="s">
        <v>804</v>
      </c>
      <c r="AE138" s="2">
        <f t="shared" si="58"/>
        <v>147800877</v>
      </c>
      <c r="AF138" s="2" t="str">
        <f t="shared" si="59"/>
        <v>147801008</v>
      </c>
      <c r="AG138" t="s">
        <v>949</v>
      </c>
    </row>
    <row r="139" spans="1:33" x14ac:dyDescent="0.25">
      <c r="A139" t="s">
        <v>272</v>
      </c>
      <c r="B139" t="str">
        <f t="shared" si="42"/>
        <v>chr17:47269890-47269961 (+)</v>
      </c>
      <c r="C139" t="str">
        <f t="shared" si="43"/>
        <v>chr17</v>
      </c>
      <c r="D139" t="str">
        <f t="shared" si="44"/>
        <v>47269890</v>
      </c>
      <c r="E139" t="str">
        <f t="shared" si="45"/>
        <v>47269961</v>
      </c>
      <c r="F139" t="str">
        <f t="shared" si="46"/>
        <v>tRNA-Gln-TTG-1-1</v>
      </c>
      <c r="G139" t="str">
        <f t="shared" si="47"/>
        <v>72.6</v>
      </c>
      <c r="H139" t="str">
        <f t="shared" si="48"/>
        <v>+</v>
      </c>
      <c r="I139">
        <f t="shared" si="49"/>
        <v>47269390</v>
      </c>
      <c r="J139" t="str">
        <f t="shared" si="50"/>
        <v>47269961</v>
      </c>
      <c r="L139" t="str">
        <f t="shared" si="51"/>
        <v>chr17</v>
      </c>
      <c r="M139">
        <f t="shared" si="52"/>
        <v>47269390</v>
      </c>
      <c r="N139" t="str">
        <f t="shared" si="53"/>
        <v>47269961</v>
      </c>
      <c r="O139" t="str">
        <f t="shared" si="54"/>
        <v>tRNA-Gln-TTG-1-1</v>
      </c>
      <c r="P139" t="str">
        <f t="shared" si="55"/>
        <v>72.6</v>
      </c>
      <c r="Q139" s="1"/>
      <c r="R139" s="2" t="s">
        <v>800</v>
      </c>
      <c r="S139" s="2">
        <f t="shared" si="40"/>
        <v>47269390</v>
      </c>
      <c r="T139" s="2" t="str">
        <f t="shared" si="41"/>
        <v>47269890</v>
      </c>
      <c r="U139" t="s">
        <v>950</v>
      </c>
      <c r="X139" s="2" t="s">
        <v>800</v>
      </c>
      <c r="Y139">
        <f t="shared" si="56"/>
        <v>47269330</v>
      </c>
      <c r="Z139">
        <f t="shared" si="57"/>
        <v>47269830</v>
      </c>
      <c r="AA139" t="s">
        <v>950</v>
      </c>
      <c r="AD139" t="s">
        <v>800</v>
      </c>
      <c r="AE139" s="2">
        <f t="shared" si="58"/>
        <v>47269830</v>
      </c>
      <c r="AF139" s="2" t="str">
        <f t="shared" si="59"/>
        <v>47269961</v>
      </c>
      <c r="AG139" t="s">
        <v>950</v>
      </c>
    </row>
    <row r="140" spans="1:33" x14ac:dyDescent="0.25">
      <c r="A140" t="s">
        <v>275</v>
      </c>
      <c r="B140" t="str">
        <f t="shared" si="42"/>
        <v>chr6:28557156-28557227 (+)</v>
      </c>
      <c r="C140" t="str">
        <f t="shared" si="43"/>
        <v>chr6</v>
      </c>
      <c r="D140" t="str">
        <f t="shared" si="44"/>
        <v>28557156</v>
      </c>
      <c r="E140" t="str">
        <f t="shared" si="45"/>
        <v>28557227</v>
      </c>
      <c r="F140" t="str">
        <f t="shared" si="46"/>
        <v>tRNA-Gln-TTG-2-1</v>
      </c>
      <c r="G140" t="str">
        <f t="shared" si="47"/>
        <v>70.0</v>
      </c>
      <c r="H140" t="str">
        <f t="shared" si="48"/>
        <v>+</v>
      </c>
      <c r="I140">
        <f t="shared" si="49"/>
        <v>28556656</v>
      </c>
      <c r="J140" t="str">
        <f t="shared" si="50"/>
        <v>28557227</v>
      </c>
      <c r="L140" t="str">
        <f t="shared" si="51"/>
        <v>chr6</v>
      </c>
      <c r="M140">
        <f t="shared" si="52"/>
        <v>28556656</v>
      </c>
      <c r="N140" t="str">
        <f t="shared" si="53"/>
        <v>28557227</v>
      </c>
      <c r="O140" t="str">
        <f t="shared" si="54"/>
        <v>tRNA-Gln-TTG-2-1</v>
      </c>
      <c r="P140" t="str">
        <f t="shared" si="55"/>
        <v>70.0</v>
      </c>
      <c r="Q140" s="1"/>
      <c r="R140" s="2" t="s">
        <v>792</v>
      </c>
      <c r="S140" s="2">
        <f t="shared" si="40"/>
        <v>28556656</v>
      </c>
      <c r="T140" s="2" t="str">
        <f t="shared" si="41"/>
        <v>28557156</v>
      </c>
      <c r="U140" t="s">
        <v>951</v>
      </c>
      <c r="X140" s="2" t="s">
        <v>792</v>
      </c>
      <c r="Y140">
        <f t="shared" si="56"/>
        <v>28556596</v>
      </c>
      <c r="Z140">
        <f t="shared" si="57"/>
        <v>28557096</v>
      </c>
      <c r="AA140" t="s">
        <v>951</v>
      </c>
      <c r="AD140" t="s">
        <v>792</v>
      </c>
      <c r="AE140" s="2">
        <f t="shared" si="58"/>
        <v>28557096</v>
      </c>
      <c r="AF140" s="2" t="str">
        <f t="shared" si="59"/>
        <v>28557227</v>
      </c>
      <c r="AG140" t="s">
        <v>951</v>
      </c>
    </row>
    <row r="141" spans="1:33" x14ac:dyDescent="0.25">
      <c r="A141" t="s">
        <v>277</v>
      </c>
      <c r="B141" t="str">
        <f t="shared" si="42"/>
        <v>chr6:26311424-26311495 (-)</v>
      </c>
      <c r="C141" t="str">
        <f t="shared" si="43"/>
        <v>chr6</v>
      </c>
      <c r="D141" t="str">
        <f t="shared" si="44"/>
        <v>26311424</v>
      </c>
      <c r="E141" t="str">
        <f t="shared" si="45"/>
        <v>26311495</v>
      </c>
      <c r="F141" t="str">
        <f t="shared" si="46"/>
        <v>tRNA-Gln-TTG-3-1</v>
      </c>
      <c r="G141" t="str">
        <f t="shared" si="47"/>
        <v>66.9</v>
      </c>
      <c r="H141" t="str">
        <f t="shared" si="48"/>
        <v>-</v>
      </c>
      <c r="I141" t="str">
        <f t="shared" si="49"/>
        <v>26311424</v>
      </c>
      <c r="J141">
        <f t="shared" si="50"/>
        <v>26311995</v>
      </c>
      <c r="L141" t="str">
        <f t="shared" si="51"/>
        <v>chr6</v>
      </c>
      <c r="M141" t="str">
        <f t="shared" si="52"/>
        <v>26311424</v>
      </c>
      <c r="N141">
        <f t="shared" si="53"/>
        <v>26311995</v>
      </c>
      <c r="O141" t="str">
        <f t="shared" si="54"/>
        <v>tRNA-Gln-TTG-3-1</v>
      </c>
      <c r="P141" t="str">
        <f t="shared" si="55"/>
        <v>66.9</v>
      </c>
      <c r="Q141" s="1"/>
      <c r="R141" s="2" t="s">
        <v>792</v>
      </c>
      <c r="S141" s="2" t="str">
        <f t="shared" si="40"/>
        <v>26311495</v>
      </c>
      <c r="T141" s="2">
        <f t="shared" si="41"/>
        <v>26311995</v>
      </c>
      <c r="U141" t="s">
        <v>952</v>
      </c>
      <c r="X141" s="2" t="s">
        <v>792</v>
      </c>
      <c r="Y141">
        <f t="shared" si="56"/>
        <v>26311555</v>
      </c>
      <c r="Z141">
        <f t="shared" si="57"/>
        <v>26312055</v>
      </c>
      <c r="AA141" t="s">
        <v>952</v>
      </c>
      <c r="AD141" t="s">
        <v>792</v>
      </c>
      <c r="AE141" s="2" t="str">
        <f t="shared" si="58"/>
        <v>26311424</v>
      </c>
      <c r="AF141" s="2">
        <f t="shared" si="59"/>
        <v>26311555</v>
      </c>
      <c r="AG141" t="s">
        <v>952</v>
      </c>
    </row>
    <row r="142" spans="1:33" x14ac:dyDescent="0.25">
      <c r="A142" t="s">
        <v>279</v>
      </c>
      <c r="B142" t="str">
        <f t="shared" si="42"/>
        <v>chr6:26311975-26312046 (-)</v>
      </c>
      <c r="C142" t="str">
        <f t="shared" si="43"/>
        <v>chr6</v>
      </c>
      <c r="D142" t="str">
        <f t="shared" si="44"/>
        <v>26311975</v>
      </c>
      <c r="E142" t="str">
        <f t="shared" si="45"/>
        <v>26312046</v>
      </c>
      <c r="F142" t="str">
        <f t="shared" si="46"/>
        <v>tRNA-Gln-TTG-3-2</v>
      </c>
      <c r="G142" t="str">
        <f t="shared" si="47"/>
        <v>66.9</v>
      </c>
      <c r="H142" t="str">
        <f t="shared" si="48"/>
        <v>-</v>
      </c>
      <c r="I142" t="str">
        <f t="shared" si="49"/>
        <v>26311975</v>
      </c>
      <c r="J142">
        <f t="shared" si="50"/>
        <v>26312546</v>
      </c>
      <c r="L142" t="str">
        <f t="shared" si="51"/>
        <v>chr6</v>
      </c>
      <c r="M142" t="str">
        <f t="shared" si="52"/>
        <v>26311975</v>
      </c>
      <c r="N142">
        <f t="shared" si="53"/>
        <v>26312546</v>
      </c>
      <c r="O142" t="str">
        <f t="shared" si="54"/>
        <v>tRNA-Gln-TTG-3-2</v>
      </c>
      <c r="P142" t="str">
        <f t="shared" si="55"/>
        <v>66.9</v>
      </c>
      <c r="Q142" s="1"/>
      <c r="R142" s="2" t="s">
        <v>792</v>
      </c>
      <c r="S142" s="2" t="str">
        <f t="shared" si="40"/>
        <v>26312046</v>
      </c>
      <c r="T142" s="2">
        <f t="shared" si="41"/>
        <v>26312546</v>
      </c>
      <c r="U142" t="s">
        <v>953</v>
      </c>
      <c r="X142" s="2" t="s">
        <v>792</v>
      </c>
      <c r="Y142">
        <f t="shared" si="56"/>
        <v>26312106</v>
      </c>
      <c r="Z142">
        <f t="shared" si="57"/>
        <v>26312606</v>
      </c>
      <c r="AA142" t="s">
        <v>953</v>
      </c>
      <c r="AD142" t="s">
        <v>792</v>
      </c>
      <c r="AE142" s="2" t="str">
        <f t="shared" si="58"/>
        <v>26311975</v>
      </c>
      <c r="AF142" s="2">
        <f t="shared" si="59"/>
        <v>26312106</v>
      </c>
      <c r="AG142" t="s">
        <v>953</v>
      </c>
    </row>
    <row r="143" spans="1:33" x14ac:dyDescent="0.25">
      <c r="A143" t="s">
        <v>280</v>
      </c>
      <c r="B143" t="str">
        <f t="shared" si="42"/>
        <v>chr6:27763640-27763711 (-)</v>
      </c>
      <c r="C143" t="str">
        <f t="shared" si="43"/>
        <v>chr6</v>
      </c>
      <c r="D143" t="str">
        <f t="shared" si="44"/>
        <v>27763640</v>
      </c>
      <c r="E143" t="str">
        <f t="shared" si="45"/>
        <v>27763711</v>
      </c>
      <c r="F143" t="str">
        <f t="shared" si="46"/>
        <v>tRNA-Gln-TTG-3-3</v>
      </c>
      <c r="G143" t="str">
        <f t="shared" si="47"/>
        <v>66.9</v>
      </c>
      <c r="H143" t="str">
        <f t="shared" si="48"/>
        <v>-</v>
      </c>
      <c r="I143" t="str">
        <f t="shared" si="49"/>
        <v>27763640</v>
      </c>
      <c r="J143">
        <f t="shared" si="50"/>
        <v>27764211</v>
      </c>
      <c r="L143" t="str">
        <f t="shared" si="51"/>
        <v>chr6</v>
      </c>
      <c r="M143" t="str">
        <f t="shared" si="52"/>
        <v>27763640</v>
      </c>
      <c r="N143">
        <f t="shared" si="53"/>
        <v>27764211</v>
      </c>
      <c r="O143" t="str">
        <f t="shared" si="54"/>
        <v>tRNA-Gln-TTG-3-3</v>
      </c>
      <c r="P143" t="str">
        <f t="shared" si="55"/>
        <v>66.9</v>
      </c>
      <c r="Q143" s="1"/>
      <c r="R143" s="2" t="s">
        <v>792</v>
      </c>
      <c r="S143" s="2" t="str">
        <f t="shared" si="40"/>
        <v>27763711</v>
      </c>
      <c r="T143" s="2">
        <f t="shared" si="41"/>
        <v>27764211</v>
      </c>
      <c r="U143" t="s">
        <v>954</v>
      </c>
      <c r="X143" s="2" t="s">
        <v>792</v>
      </c>
      <c r="Y143">
        <f t="shared" si="56"/>
        <v>27763771</v>
      </c>
      <c r="Z143">
        <f t="shared" si="57"/>
        <v>27764271</v>
      </c>
      <c r="AA143" t="s">
        <v>954</v>
      </c>
      <c r="AD143" t="s">
        <v>792</v>
      </c>
      <c r="AE143" s="2" t="str">
        <f t="shared" si="58"/>
        <v>27763640</v>
      </c>
      <c r="AF143" s="2">
        <f t="shared" si="59"/>
        <v>27763771</v>
      </c>
      <c r="AG143" t="s">
        <v>954</v>
      </c>
    </row>
    <row r="144" spans="1:33" x14ac:dyDescent="0.25">
      <c r="A144" t="s">
        <v>281</v>
      </c>
      <c r="B144" t="str">
        <f t="shared" si="42"/>
        <v>chr6:145503859-145503930 (+)</v>
      </c>
      <c r="C144" t="str">
        <f t="shared" si="43"/>
        <v>chr6</v>
      </c>
      <c r="D144" t="str">
        <f t="shared" si="44"/>
        <v>145503859</v>
      </c>
      <c r="E144" t="str">
        <f t="shared" si="45"/>
        <v>145503930</v>
      </c>
      <c r="F144" t="str">
        <f t="shared" si="46"/>
        <v>tRNA-Gln-TTG-4-1</v>
      </c>
      <c r="G144" t="str">
        <f t="shared" si="47"/>
        <v>58.1</v>
      </c>
      <c r="H144" t="str">
        <f t="shared" si="48"/>
        <v>+</v>
      </c>
      <c r="I144">
        <f t="shared" si="49"/>
        <v>145503359</v>
      </c>
      <c r="J144" t="str">
        <f t="shared" si="50"/>
        <v>145503930</v>
      </c>
      <c r="L144" t="str">
        <f t="shared" si="51"/>
        <v>chr6</v>
      </c>
      <c r="M144">
        <f t="shared" si="52"/>
        <v>145503359</v>
      </c>
      <c r="N144" t="str">
        <f t="shared" si="53"/>
        <v>145503930</v>
      </c>
      <c r="O144" t="str">
        <f t="shared" si="54"/>
        <v>tRNA-Gln-TTG-4-1</v>
      </c>
      <c r="P144" t="str">
        <f t="shared" si="55"/>
        <v>58.1</v>
      </c>
      <c r="Q144" s="1"/>
      <c r="R144" s="2" t="s">
        <v>792</v>
      </c>
      <c r="S144" s="2">
        <f t="shared" si="40"/>
        <v>145503359</v>
      </c>
      <c r="T144" s="2" t="str">
        <f t="shared" si="41"/>
        <v>145503859</v>
      </c>
      <c r="U144" t="s">
        <v>955</v>
      </c>
      <c r="X144" s="2" t="s">
        <v>792</v>
      </c>
      <c r="Y144">
        <f t="shared" si="56"/>
        <v>145503299</v>
      </c>
      <c r="Z144">
        <f t="shared" si="57"/>
        <v>145503799</v>
      </c>
      <c r="AA144" t="s">
        <v>955</v>
      </c>
      <c r="AD144" t="s">
        <v>792</v>
      </c>
      <c r="AE144" s="2">
        <f t="shared" si="58"/>
        <v>145503799</v>
      </c>
      <c r="AF144" s="2" t="str">
        <f t="shared" si="59"/>
        <v>145503930</v>
      </c>
      <c r="AG144" t="s">
        <v>955</v>
      </c>
    </row>
    <row r="145" spans="1:33" x14ac:dyDescent="0.25">
      <c r="A145" t="s">
        <v>284</v>
      </c>
      <c r="B145" t="str">
        <f t="shared" si="42"/>
        <v>chr1:145399233-145399304 (-)</v>
      </c>
      <c r="C145" t="str">
        <f t="shared" si="43"/>
        <v>chr1</v>
      </c>
      <c r="D145" t="str">
        <f t="shared" si="44"/>
        <v>145399233</v>
      </c>
      <c r="E145" t="str">
        <f t="shared" si="45"/>
        <v>145399304</v>
      </c>
      <c r="F145" t="str">
        <f t="shared" si="46"/>
        <v>tRNA-Glu-CTC-1-1</v>
      </c>
      <c r="G145" t="str">
        <f t="shared" si="47"/>
        <v>73.2</v>
      </c>
      <c r="H145" t="str">
        <f t="shared" si="48"/>
        <v>-</v>
      </c>
      <c r="I145" t="str">
        <f t="shared" si="49"/>
        <v>145399233</v>
      </c>
      <c r="J145">
        <f t="shared" si="50"/>
        <v>145399804</v>
      </c>
      <c r="L145" t="str">
        <f t="shared" si="51"/>
        <v>chr1</v>
      </c>
      <c r="M145" t="str">
        <f t="shared" si="52"/>
        <v>145399233</v>
      </c>
      <c r="N145">
        <f t="shared" si="53"/>
        <v>145399804</v>
      </c>
      <c r="O145" t="str">
        <f t="shared" si="54"/>
        <v>tRNA-Glu-CTC-1-1</v>
      </c>
      <c r="P145" t="str">
        <f t="shared" si="55"/>
        <v>73.2</v>
      </c>
      <c r="Q145" s="1"/>
      <c r="R145" s="2" t="s">
        <v>804</v>
      </c>
      <c r="S145" s="2" t="str">
        <f t="shared" si="40"/>
        <v>145399304</v>
      </c>
      <c r="T145" s="2">
        <f t="shared" si="41"/>
        <v>145399804</v>
      </c>
      <c r="U145" t="s">
        <v>956</v>
      </c>
      <c r="X145" s="2" t="s">
        <v>804</v>
      </c>
      <c r="Y145">
        <f t="shared" si="56"/>
        <v>145399364</v>
      </c>
      <c r="Z145">
        <f t="shared" si="57"/>
        <v>145399864</v>
      </c>
      <c r="AA145" t="s">
        <v>956</v>
      </c>
      <c r="AD145" t="s">
        <v>804</v>
      </c>
      <c r="AE145" s="2" t="str">
        <f t="shared" si="58"/>
        <v>145399233</v>
      </c>
      <c r="AF145" s="2">
        <f t="shared" si="59"/>
        <v>145399364</v>
      </c>
      <c r="AG145" t="s">
        <v>956</v>
      </c>
    </row>
    <row r="146" spans="1:33" x14ac:dyDescent="0.25">
      <c r="A146" t="s">
        <v>287</v>
      </c>
      <c r="B146" t="str">
        <f t="shared" si="42"/>
        <v>chr1:161417018-161417089 (-)</v>
      </c>
      <c r="C146" t="str">
        <f t="shared" si="43"/>
        <v>chr1</v>
      </c>
      <c r="D146" t="str">
        <f t="shared" si="44"/>
        <v>161417018</v>
      </c>
      <c r="E146" t="str">
        <f t="shared" si="45"/>
        <v>161417089</v>
      </c>
      <c r="F146" t="str">
        <f t="shared" si="46"/>
        <v>tRNA-Glu-CTC-1-2</v>
      </c>
      <c r="G146" t="str">
        <f t="shared" si="47"/>
        <v>73.2</v>
      </c>
      <c r="H146" t="str">
        <f t="shared" si="48"/>
        <v>-</v>
      </c>
      <c r="I146" t="str">
        <f t="shared" si="49"/>
        <v>161417018</v>
      </c>
      <c r="J146">
        <f t="shared" si="50"/>
        <v>161417589</v>
      </c>
      <c r="L146" t="str">
        <f t="shared" si="51"/>
        <v>chr1</v>
      </c>
      <c r="M146" t="str">
        <f t="shared" si="52"/>
        <v>161417018</v>
      </c>
      <c r="N146">
        <f t="shared" si="53"/>
        <v>161417589</v>
      </c>
      <c r="O146" t="str">
        <f t="shared" si="54"/>
        <v>tRNA-Glu-CTC-1-2</v>
      </c>
      <c r="P146" t="str">
        <f t="shared" si="55"/>
        <v>73.2</v>
      </c>
      <c r="Q146" s="1"/>
      <c r="R146" s="2" t="s">
        <v>804</v>
      </c>
      <c r="S146" s="2" t="str">
        <f t="shared" si="40"/>
        <v>161417089</v>
      </c>
      <c r="T146" s="2">
        <f t="shared" si="41"/>
        <v>161417589</v>
      </c>
      <c r="U146" t="s">
        <v>957</v>
      </c>
      <c r="X146" s="2" t="s">
        <v>804</v>
      </c>
      <c r="Y146">
        <f t="shared" si="56"/>
        <v>161417149</v>
      </c>
      <c r="Z146">
        <f t="shared" si="57"/>
        <v>161417649</v>
      </c>
      <c r="AA146" t="s">
        <v>957</v>
      </c>
      <c r="AD146" t="s">
        <v>804</v>
      </c>
      <c r="AE146" s="2" t="str">
        <f t="shared" si="58"/>
        <v>161417018</v>
      </c>
      <c r="AF146" s="2">
        <f t="shared" si="59"/>
        <v>161417149</v>
      </c>
      <c r="AG146" t="s">
        <v>957</v>
      </c>
    </row>
    <row r="147" spans="1:33" x14ac:dyDescent="0.25">
      <c r="A147" t="s">
        <v>288</v>
      </c>
      <c r="B147" t="str">
        <f t="shared" si="42"/>
        <v>chr1:161424398-161424469 (-)</v>
      </c>
      <c r="C147" t="str">
        <f t="shared" si="43"/>
        <v>chr1</v>
      </c>
      <c r="D147" t="str">
        <f t="shared" si="44"/>
        <v>161424398</v>
      </c>
      <c r="E147" t="str">
        <f t="shared" si="45"/>
        <v>161424469</v>
      </c>
      <c r="F147" t="str">
        <f t="shared" si="46"/>
        <v>tRNA-Glu-CTC-1-3</v>
      </c>
      <c r="G147" t="str">
        <f t="shared" si="47"/>
        <v>73.2</v>
      </c>
      <c r="H147" t="str">
        <f t="shared" si="48"/>
        <v>-</v>
      </c>
      <c r="I147" t="str">
        <f t="shared" si="49"/>
        <v>161424398</v>
      </c>
      <c r="J147">
        <f t="shared" si="50"/>
        <v>161424969</v>
      </c>
      <c r="L147" t="str">
        <f t="shared" si="51"/>
        <v>chr1</v>
      </c>
      <c r="M147" t="str">
        <f t="shared" si="52"/>
        <v>161424398</v>
      </c>
      <c r="N147">
        <f t="shared" si="53"/>
        <v>161424969</v>
      </c>
      <c r="O147" t="str">
        <f t="shared" si="54"/>
        <v>tRNA-Glu-CTC-1-3</v>
      </c>
      <c r="P147" t="str">
        <f t="shared" si="55"/>
        <v>73.2</v>
      </c>
      <c r="Q147" s="1"/>
      <c r="R147" s="2" t="s">
        <v>804</v>
      </c>
      <c r="S147" s="2" t="str">
        <f t="shared" si="40"/>
        <v>161424469</v>
      </c>
      <c r="T147" s="2">
        <f t="shared" si="41"/>
        <v>161424969</v>
      </c>
      <c r="U147" t="s">
        <v>958</v>
      </c>
      <c r="X147" s="2" t="s">
        <v>804</v>
      </c>
      <c r="Y147">
        <f t="shared" si="56"/>
        <v>161424529</v>
      </c>
      <c r="Z147">
        <f t="shared" si="57"/>
        <v>161425029</v>
      </c>
      <c r="AA147" t="s">
        <v>958</v>
      </c>
      <c r="AD147" t="s">
        <v>804</v>
      </c>
      <c r="AE147" s="2" t="str">
        <f t="shared" si="58"/>
        <v>161424398</v>
      </c>
      <c r="AF147" s="2">
        <f t="shared" si="59"/>
        <v>161424529</v>
      </c>
      <c r="AG147" t="s">
        <v>958</v>
      </c>
    </row>
    <row r="148" spans="1:33" x14ac:dyDescent="0.25">
      <c r="A148" t="s">
        <v>289</v>
      </c>
      <c r="B148" t="str">
        <f t="shared" si="42"/>
        <v>chr1:161431809-161431880 (-)</v>
      </c>
      <c r="C148" t="str">
        <f t="shared" si="43"/>
        <v>chr1</v>
      </c>
      <c r="D148" t="str">
        <f t="shared" si="44"/>
        <v>161431809</v>
      </c>
      <c r="E148" t="str">
        <f t="shared" si="45"/>
        <v>161431880</v>
      </c>
      <c r="F148" t="str">
        <f t="shared" si="46"/>
        <v>tRNA-Glu-CTC-1-4</v>
      </c>
      <c r="G148" t="str">
        <f t="shared" si="47"/>
        <v>73.2</v>
      </c>
      <c r="H148" t="str">
        <f t="shared" si="48"/>
        <v>-</v>
      </c>
      <c r="I148" t="str">
        <f t="shared" si="49"/>
        <v>161431809</v>
      </c>
      <c r="J148">
        <f t="shared" si="50"/>
        <v>161432380</v>
      </c>
      <c r="L148" t="str">
        <f t="shared" si="51"/>
        <v>chr1</v>
      </c>
      <c r="M148" t="str">
        <f t="shared" si="52"/>
        <v>161431809</v>
      </c>
      <c r="N148">
        <f t="shared" si="53"/>
        <v>161432380</v>
      </c>
      <c r="O148" t="str">
        <f t="shared" si="54"/>
        <v>tRNA-Glu-CTC-1-4</v>
      </c>
      <c r="P148" t="str">
        <f t="shared" si="55"/>
        <v>73.2</v>
      </c>
      <c r="Q148" s="1"/>
      <c r="R148" s="2" t="s">
        <v>804</v>
      </c>
      <c r="S148" s="2" t="str">
        <f t="shared" si="40"/>
        <v>161431880</v>
      </c>
      <c r="T148" s="2">
        <f t="shared" si="41"/>
        <v>161432380</v>
      </c>
      <c r="U148" t="s">
        <v>959</v>
      </c>
      <c r="X148" s="2" t="s">
        <v>804</v>
      </c>
      <c r="Y148">
        <f t="shared" si="56"/>
        <v>161431940</v>
      </c>
      <c r="Z148">
        <f t="shared" si="57"/>
        <v>161432440</v>
      </c>
      <c r="AA148" t="s">
        <v>959</v>
      </c>
      <c r="AD148" t="s">
        <v>804</v>
      </c>
      <c r="AE148" s="2" t="str">
        <f t="shared" si="58"/>
        <v>161431809</v>
      </c>
      <c r="AF148" s="2">
        <f t="shared" si="59"/>
        <v>161431940</v>
      </c>
      <c r="AG148" t="s">
        <v>959</v>
      </c>
    </row>
    <row r="149" spans="1:33" x14ac:dyDescent="0.25">
      <c r="A149" t="s">
        <v>290</v>
      </c>
      <c r="B149" t="str">
        <f t="shared" si="42"/>
        <v>chr1:161439189-161439260 (-)</v>
      </c>
      <c r="C149" t="str">
        <f t="shared" si="43"/>
        <v>chr1</v>
      </c>
      <c r="D149" t="str">
        <f t="shared" si="44"/>
        <v>161439189</v>
      </c>
      <c r="E149" t="str">
        <f t="shared" si="45"/>
        <v>161439260</v>
      </c>
      <c r="F149" t="str">
        <f t="shared" si="46"/>
        <v>tRNA-Glu-CTC-1-5</v>
      </c>
      <c r="G149" t="str">
        <f t="shared" si="47"/>
        <v>73.2</v>
      </c>
      <c r="H149" t="str">
        <f t="shared" si="48"/>
        <v>-</v>
      </c>
      <c r="I149" t="str">
        <f t="shared" si="49"/>
        <v>161439189</v>
      </c>
      <c r="J149">
        <f t="shared" si="50"/>
        <v>161439760</v>
      </c>
      <c r="L149" t="str">
        <f t="shared" si="51"/>
        <v>chr1</v>
      </c>
      <c r="M149" t="str">
        <f t="shared" si="52"/>
        <v>161439189</v>
      </c>
      <c r="N149">
        <f t="shared" si="53"/>
        <v>161439760</v>
      </c>
      <c r="O149" t="str">
        <f t="shared" si="54"/>
        <v>tRNA-Glu-CTC-1-5</v>
      </c>
      <c r="P149" t="str">
        <f t="shared" si="55"/>
        <v>73.2</v>
      </c>
      <c r="Q149" s="1"/>
      <c r="R149" s="2" t="s">
        <v>804</v>
      </c>
      <c r="S149" s="2" t="str">
        <f t="shared" si="40"/>
        <v>161439260</v>
      </c>
      <c r="T149" s="2">
        <f t="shared" si="41"/>
        <v>161439760</v>
      </c>
      <c r="U149" t="s">
        <v>960</v>
      </c>
      <c r="X149" s="2" t="s">
        <v>804</v>
      </c>
      <c r="Y149">
        <f t="shared" si="56"/>
        <v>161439320</v>
      </c>
      <c r="Z149">
        <f t="shared" si="57"/>
        <v>161439820</v>
      </c>
      <c r="AA149" t="s">
        <v>960</v>
      </c>
      <c r="AD149" t="s">
        <v>804</v>
      </c>
      <c r="AE149" s="2" t="str">
        <f t="shared" si="58"/>
        <v>161439189</v>
      </c>
      <c r="AF149" s="2">
        <f t="shared" si="59"/>
        <v>161439320</v>
      </c>
      <c r="AG149" t="s">
        <v>960</v>
      </c>
    </row>
    <row r="150" spans="1:33" x14ac:dyDescent="0.25">
      <c r="A150" t="s">
        <v>291</v>
      </c>
      <c r="B150" t="str">
        <f t="shared" si="42"/>
        <v>chr6:28949976-28950047 (+)</v>
      </c>
      <c r="C150" t="str">
        <f t="shared" si="43"/>
        <v>chr6</v>
      </c>
      <c r="D150" t="str">
        <f t="shared" si="44"/>
        <v>28949976</v>
      </c>
      <c r="E150" t="str">
        <f t="shared" si="45"/>
        <v>28950047</v>
      </c>
      <c r="F150" t="str">
        <f t="shared" si="46"/>
        <v>tRNA-Glu-CTC-1-6</v>
      </c>
      <c r="G150" t="str">
        <f t="shared" si="47"/>
        <v>73.2</v>
      </c>
      <c r="H150" t="str">
        <f t="shared" si="48"/>
        <v>+</v>
      </c>
      <c r="I150">
        <f t="shared" si="49"/>
        <v>28949476</v>
      </c>
      <c r="J150" t="str">
        <f t="shared" si="50"/>
        <v>28950047</v>
      </c>
      <c r="L150" t="str">
        <f t="shared" si="51"/>
        <v>chr6</v>
      </c>
      <c r="M150">
        <f t="shared" si="52"/>
        <v>28949476</v>
      </c>
      <c r="N150" t="str">
        <f t="shared" si="53"/>
        <v>28950047</v>
      </c>
      <c r="O150" t="str">
        <f t="shared" si="54"/>
        <v>tRNA-Glu-CTC-1-6</v>
      </c>
      <c r="P150" t="str">
        <f t="shared" si="55"/>
        <v>73.2</v>
      </c>
      <c r="Q150" s="1"/>
      <c r="R150" s="2" t="s">
        <v>792</v>
      </c>
      <c r="S150" s="2">
        <f t="shared" si="40"/>
        <v>28949476</v>
      </c>
      <c r="T150" s="2" t="str">
        <f t="shared" si="41"/>
        <v>28949976</v>
      </c>
      <c r="U150" t="s">
        <v>961</v>
      </c>
      <c r="X150" s="2" t="s">
        <v>792</v>
      </c>
      <c r="Y150">
        <f t="shared" si="56"/>
        <v>28949416</v>
      </c>
      <c r="Z150">
        <f t="shared" si="57"/>
        <v>28949916</v>
      </c>
      <c r="AA150" t="s">
        <v>961</v>
      </c>
      <c r="AD150" t="s">
        <v>792</v>
      </c>
      <c r="AE150" s="2">
        <f t="shared" si="58"/>
        <v>28949916</v>
      </c>
      <c r="AF150" s="2" t="str">
        <f t="shared" si="59"/>
        <v>28950047</v>
      </c>
      <c r="AG150" t="s">
        <v>961</v>
      </c>
    </row>
    <row r="151" spans="1:33" x14ac:dyDescent="0.25">
      <c r="A151" t="s">
        <v>292</v>
      </c>
      <c r="B151" t="str">
        <f t="shared" si="42"/>
        <v>chr6:126101393-126101464 (-)</v>
      </c>
      <c r="C151" t="str">
        <f t="shared" si="43"/>
        <v>chr6</v>
      </c>
      <c r="D151" t="str">
        <f t="shared" si="44"/>
        <v>126101393</v>
      </c>
      <c r="E151" t="str">
        <f t="shared" si="45"/>
        <v>126101464</v>
      </c>
      <c r="F151" t="str">
        <f t="shared" si="46"/>
        <v>tRNA-Glu-CTC-1-7</v>
      </c>
      <c r="G151" t="str">
        <f t="shared" si="47"/>
        <v>73.2</v>
      </c>
      <c r="H151" t="str">
        <f t="shared" si="48"/>
        <v>-</v>
      </c>
      <c r="I151" t="str">
        <f t="shared" si="49"/>
        <v>126101393</v>
      </c>
      <c r="J151">
        <f t="shared" si="50"/>
        <v>126101964</v>
      </c>
      <c r="L151" t="str">
        <f t="shared" si="51"/>
        <v>chr6</v>
      </c>
      <c r="M151" t="str">
        <f t="shared" si="52"/>
        <v>126101393</v>
      </c>
      <c r="N151">
        <f t="shared" si="53"/>
        <v>126101964</v>
      </c>
      <c r="O151" t="str">
        <f t="shared" si="54"/>
        <v>tRNA-Glu-CTC-1-7</v>
      </c>
      <c r="P151" t="str">
        <f t="shared" si="55"/>
        <v>73.2</v>
      </c>
      <c r="Q151" s="1"/>
      <c r="R151" s="2" t="s">
        <v>792</v>
      </c>
      <c r="S151" s="2" t="str">
        <f t="shared" si="40"/>
        <v>126101464</v>
      </c>
      <c r="T151" s="2">
        <f t="shared" si="41"/>
        <v>126101964</v>
      </c>
      <c r="U151" t="s">
        <v>962</v>
      </c>
      <c r="X151" s="2" t="s">
        <v>792</v>
      </c>
      <c r="Y151">
        <f t="shared" si="56"/>
        <v>126101524</v>
      </c>
      <c r="Z151">
        <f t="shared" si="57"/>
        <v>126102024</v>
      </c>
      <c r="AA151" t="s">
        <v>962</v>
      </c>
      <c r="AD151" t="s">
        <v>792</v>
      </c>
      <c r="AE151" s="2" t="str">
        <f t="shared" si="58"/>
        <v>126101393</v>
      </c>
      <c r="AF151" s="2">
        <f t="shared" si="59"/>
        <v>126101524</v>
      </c>
      <c r="AG151" t="s">
        <v>962</v>
      </c>
    </row>
    <row r="152" spans="1:33" x14ac:dyDescent="0.25">
      <c r="A152" t="s">
        <v>293</v>
      </c>
      <c r="B152" t="str">
        <f t="shared" si="42"/>
        <v>chr1:249168447-249168518 (+)</v>
      </c>
      <c r="C152" t="str">
        <f t="shared" si="43"/>
        <v>chr1</v>
      </c>
      <c r="D152" t="str">
        <f t="shared" si="44"/>
        <v>249168447</v>
      </c>
      <c r="E152" t="str">
        <f t="shared" si="45"/>
        <v>249168518</v>
      </c>
      <c r="F152" t="str">
        <f t="shared" si="46"/>
        <v>tRNA-Glu-CTC-2-1</v>
      </c>
      <c r="G152" t="str">
        <f t="shared" si="47"/>
        <v>68.7</v>
      </c>
      <c r="H152" t="str">
        <f t="shared" si="48"/>
        <v>+</v>
      </c>
      <c r="I152">
        <f t="shared" si="49"/>
        <v>249167947</v>
      </c>
      <c r="J152" t="str">
        <f t="shared" si="50"/>
        <v>249168518</v>
      </c>
      <c r="L152" t="str">
        <f t="shared" si="51"/>
        <v>chr1</v>
      </c>
      <c r="M152">
        <f t="shared" si="52"/>
        <v>249167947</v>
      </c>
      <c r="N152" t="str">
        <f t="shared" si="53"/>
        <v>249168518</v>
      </c>
      <c r="O152" t="str">
        <f t="shared" si="54"/>
        <v>tRNA-Glu-CTC-2-1</v>
      </c>
      <c r="P152" t="str">
        <f t="shared" si="55"/>
        <v>68.7</v>
      </c>
      <c r="Q152" s="1"/>
      <c r="R152" s="2" t="s">
        <v>804</v>
      </c>
      <c r="S152" s="2">
        <f t="shared" si="40"/>
        <v>249167947</v>
      </c>
      <c r="T152" s="2" t="str">
        <f t="shared" si="41"/>
        <v>249168447</v>
      </c>
      <c r="U152" t="s">
        <v>963</v>
      </c>
      <c r="X152" s="2" t="s">
        <v>804</v>
      </c>
      <c r="Y152">
        <f t="shared" si="56"/>
        <v>249167887</v>
      </c>
      <c r="Z152">
        <f t="shared" si="57"/>
        <v>249168387</v>
      </c>
      <c r="AA152" t="s">
        <v>963</v>
      </c>
      <c r="AD152" t="s">
        <v>804</v>
      </c>
      <c r="AE152" s="2">
        <f t="shared" si="58"/>
        <v>249168387</v>
      </c>
      <c r="AF152" s="2" t="str">
        <f t="shared" si="59"/>
        <v>249168518</v>
      </c>
      <c r="AG152" t="s">
        <v>963</v>
      </c>
    </row>
    <row r="153" spans="1:33" x14ac:dyDescent="0.25">
      <c r="A153" t="s">
        <v>295</v>
      </c>
      <c r="B153" t="str">
        <f t="shared" si="42"/>
        <v>chr2:131094701-131094772 (-)</v>
      </c>
      <c r="C153" t="str">
        <f t="shared" si="43"/>
        <v>chr2</v>
      </c>
      <c r="D153" t="str">
        <f t="shared" si="44"/>
        <v>131094701</v>
      </c>
      <c r="E153" t="str">
        <f t="shared" si="45"/>
        <v>131094772</v>
      </c>
      <c r="F153" t="str">
        <f t="shared" si="46"/>
        <v>tRNA-Glu-TTC-1-1</v>
      </c>
      <c r="G153" t="str">
        <f t="shared" si="47"/>
        <v>72.5</v>
      </c>
      <c r="H153" t="str">
        <f t="shared" si="48"/>
        <v>-</v>
      </c>
      <c r="I153" t="str">
        <f t="shared" si="49"/>
        <v>131094701</v>
      </c>
      <c r="J153">
        <f t="shared" si="50"/>
        <v>131095272</v>
      </c>
      <c r="L153" t="str">
        <f t="shared" si="51"/>
        <v>chr2</v>
      </c>
      <c r="M153" t="str">
        <f t="shared" si="52"/>
        <v>131094701</v>
      </c>
      <c r="N153">
        <f t="shared" si="53"/>
        <v>131095272</v>
      </c>
      <c r="O153" t="str">
        <f t="shared" si="54"/>
        <v>tRNA-Glu-TTC-1-1</v>
      </c>
      <c r="P153" t="str">
        <f t="shared" si="55"/>
        <v>72.5</v>
      </c>
      <c r="Q153" s="1"/>
      <c r="R153" s="2" t="s">
        <v>794</v>
      </c>
      <c r="S153" s="2" t="str">
        <f t="shared" si="40"/>
        <v>131094772</v>
      </c>
      <c r="T153" s="2">
        <f t="shared" si="41"/>
        <v>131095272</v>
      </c>
      <c r="U153" t="s">
        <v>964</v>
      </c>
      <c r="X153" s="2" t="s">
        <v>794</v>
      </c>
      <c r="Y153">
        <f t="shared" si="56"/>
        <v>131094832</v>
      </c>
      <c r="Z153">
        <f t="shared" si="57"/>
        <v>131095332</v>
      </c>
      <c r="AA153" t="s">
        <v>964</v>
      </c>
      <c r="AD153" t="s">
        <v>794</v>
      </c>
      <c r="AE153" s="2" t="str">
        <f t="shared" si="58"/>
        <v>131094701</v>
      </c>
      <c r="AF153" s="2">
        <f t="shared" si="59"/>
        <v>131094832</v>
      </c>
      <c r="AG153" t="s">
        <v>964</v>
      </c>
    </row>
    <row r="154" spans="1:33" x14ac:dyDescent="0.25">
      <c r="A154" t="s">
        <v>298</v>
      </c>
      <c r="B154" t="str">
        <f t="shared" si="42"/>
        <v>chr13:41634874-41634945 (-)</v>
      </c>
      <c r="C154" t="str">
        <f t="shared" si="43"/>
        <v>chr13</v>
      </c>
      <c r="D154" t="str">
        <f t="shared" si="44"/>
        <v>41634874</v>
      </c>
      <c r="E154" t="str">
        <f t="shared" si="45"/>
        <v>41634945</v>
      </c>
      <c r="F154" t="str">
        <f t="shared" si="46"/>
        <v>tRNA-Glu-TTC-1-2</v>
      </c>
      <c r="G154" t="str">
        <f t="shared" si="47"/>
        <v>72.5</v>
      </c>
      <c r="H154" t="str">
        <f t="shared" si="48"/>
        <v>-</v>
      </c>
      <c r="I154" t="str">
        <f t="shared" si="49"/>
        <v>41634874</v>
      </c>
      <c r="J154">
        <f t="shared" si="50"/>
        <v>41635445</v>
      </c>
      <c r="L154" t="str">
        <f t="shared" si="51"/>
        <v>chr13</v>
      </c>
      <c r="M154" t="str">
        <f t="shared" si="52"/>
        <v>41634874</v>
      </c>
      <c r="N154">
        <f t="shared" si="53"/>
        <v>41635445</v>
      </c>
      <c r="O154" t="str">
        <f t="shared" si="54"/>
        <v>tRNA-Glu-TTC-1-2</v>
      </c>
      <c r="P154" t="str">
        <f t="shared" si="55"/>
        <v>72.5</v>
      </c>
      <c r="Q154" s="1"/>
      <c r="R154" s="2" t="s">
        <v>807</v>
      </c>
      <c r="S154" s="2" t="str">
        <f t="shared" si="40"/>
        <v>41634945</v>
      </c>
      <c r="T154" s="2">
        <f t="shared" si="41"/>
        <v>41635445</v>
      </c>
      <c r="U154" t="s">
        <v>965</v>
      </c>
      <c r="X154" s="2" t="s">
        <v>807</v>
      </c>
      <c r="Y154">
        <f t="shared" si="56"/>
        <v>41635005</v>
      </c>
      <c r="Z154">
        <f t="shared" si="57"/>
        <v>41635505</v>
      </c>
      <c r="AA154" t="s">
        <v>965</v>
      </c>
      <c r="AD154" t="s">
        <v>807</v>
      </c>
      <c r="AE154" s="2" t="str">
        <f t="shared" si="58"/>
        <v>41634874</v>
      </c>
      <c r="AF154" s="2">
        <f t="shared" si="59"/>
        <v>41635005</v>
      </c>
      <c r="AG154" t="s">
        <v>965</v>
      </c>
    </row>
    <row r="155" spans="1:33" x14ac:dyDescent="0.25">
      <c r="A155" t="s">
        <v>299</v>
      </c>
      <c r="B155" t="str">
        <f t="shared" si="42"/>
        <v>chr13:45492062-45492133 (-)</v>
      </c>
      <c r="C155" t="str">
        <f t="shared" si="43"/>
        <v>chr13</v>
      </c>
      <c r="D155" t="str">
        <f t="shared" si="44"/>
        <v>45492062</v>
      </c>
      <c r="E155" t="str">
        <f t="shared" si="45"/>
        <v>45492133</v>
      </c>
      <c r="F155" t="str">
        <f t="shared" si="46"/>
        <v>tRNA-Glu-TTC-2-1</v>
      </c>
      <c r="G155" t="str">
        <f t="shared" si="47"/>
        <v>71.2</v>
      </c>
      <c r="H155" t="str">
        <f t="shared" si="48"/>
        <v>-</v>
      </c>
      <c r="I155" t="str">
        <f t="shared" si="49"/>
        <v>45492062</v>
      </c>
      <c r="J155">
        <f t="shared" si="50"/>
        <v>45492633</v>
      </c>
      <c r="L155" t="str">
        <f t="shared" si="51"/>
        <v>chr13</v>
      </c>
      <c r="M155" t="str">
        <f t="shared" si="52"/>
        <v>45492062</v>
      </c>
      <c r="N155">
        <f t="shared" si="53"/>
        <v>45492633</v>
      </c>
      <c r="O155" t="str">
        <f t="shared" si="54"/>
        <v>tRNA-Glu-TTC-2-1</v>
      </c>
      <c r="P155" t="str">
        <f t="shared" si="55"/>
        <v>71.2</v>
      </c>
      <c r="Q155" s="1"/>
      <c r="R155" s="2" t="s">
        <v>807</v>
      </c>
      <c r="S155" s="2" t="str">
        <f t="shared" si="40"/>
        <v>45492133</v>
      </c>
      <c r="T155" s="2">
        <f t="shared" si="41"/>
        <v>45492633</v>
      </c>
      <c r="U155" t="s">
        <v>966</v>
      </c>
      <c r="X155" s="2" t="s">
        <v>807</v>
      </c>
      <c r="Y155">
        <f t="shared" si="56"/>
        <v>45492193</v>
      </c>
      <c r="Z155">
        <f t="shared" si="57"/>
        <v>45492693</v>
      </c>
      <c r="AA155" t="s">
        <v>966</v>
      </c>
      <c r="AD155" t="s">
        <v>807</v>
      </c>
      <c r="AE155" s="2" t="str">
        <f t="shared" si="58"/>
        <v>45492062</v>
      </c>
      <c r="AF155" s="2">
        <f t="shared" si="59"/>
        <v>45492193</v>
      </c>
      <c r="AG155" t="s">
        <v>966</v>
      </c>
    </row>
    <row r="156" spans="1:33" x14ac:dyDescent="0.25">
      <c r="A156" t="s">
        <v>302</v>
      </c>
      <c r="B156" t="str">
        <f t="shared" si="42"/>
        <v>chr15:26327381-26327452 (-)</v>
      </c>
      <c r="C156" t="str">
        <f t="shared" si="43"/>
        <v>chr15</v>
      </c>
      <c r="D156" t="str">
        <f t="shared" si="44"/>
        <v>26327381</v>
      </c>
      <c r="E156" t="str">
        <f t="shared" si="45"/>
        <v>26327452</v>
      </c>
      <c r="F156" t="str">
        <f t="shared" si="46"/>
        <v>tRNA-Glu-TTC-2-2</v>
      </c>
      <c r="G156" t="str">
        <f t="shared" si="47"/>
        <v>71.2</v>
      </c>
      <c r="H156" t="str">
        <f t="shared" si="48"/>
        <v>-</v>
      </c>
      <c r="I156" t="str">
        <f t="shared" si="49"/>
        <v>26327381</v>
      </c>
      <c r="J156">
        <f t="shared" si="50"/>
        <v>26327952</v>
      </c>
      <c r="L156" t="str">
        <f t="shared" si="51"/>
        <v>chr15</v>
      </c>
      <c r="M156" t="str">
        <f t="shared" si="52"/>
        <v>26327381</v>
      </c>
      <c r="N156">
        <f t="shared" si="53"/>
        <v>26327952</v>
      </c>
      <c r="O156" t="str">
        <f t="shared" si="54"/>
        <v>tRNA-Glu-TTC-2-2</v>
      </c>
      <c r="P156" t="str">
        <f t="shared" si="55"/>
        <v>71.2</v>
      </c>
      <c r="Q156" s="1"/>
      <c r="R156" s="2" t="s">
        <v>802</v>
      </c>
      <c r="S156" s="2" t="str">
        <f t="shared" si="40"/>
        <v>26327452</v>
      </c>
      <c r="T156" s="2">
        <f t="shared" si="41"/>
        <v>26327952</v>
      </c>
      <c r="U156" t="s">
        <v>967</v>
      </c>
      <c r="X156" s="2" t="s">
        <v>802</v>
      </c>
      <c r="Y156">
        <f t="shared" si="56"/>
        <v>26327512</v>
      </c>
      <c r="Z156">
        <f t="shared" si="57"/>
        <v>26328012</v>
      </c>
      <c r="AA156" t="s">
        <v>967</v>
      </c>
      <c r="AD156" t="s">
        <v>802</v>
      </c>
      <c r="AE156" s="2" t="str">
        <f t="shared" si="58"/>
        <v>26327381</v>
      </c>
      <c r="AF156" s="2">
        <f t="shared" si="59"/>
        <v>26327512</v>
      </c>
      <c r="AG156" t="s">
        <v>967</v>
      </c>
    </row>
    <row r="157" spans="1:33" x14ac:dyDescent="0.25">
      <c r="A157" t="s">
        <v>303</v>
      </c>
      <c r="B157" t="str">
        <f t="shared" si="42"/>
        <v>chr1:17199078-17199149 (+)</v>
      </c>
      <c r="C157" t="str">
        <f t="shared" si="43"/>
        <v>chr1</v>
      </c>
      <c r="D157" t="str">
        <f t="shared" si="44"/>
        <v>17199078</v>
      </c>
      <c r="E157" t="str">
        <f t="shared" si="45"/>
        <v>17199149</v>
      </c>
      <c r="F157" t="str">
        <f t="shared" si="46"/>
        <v>tRNA-Glu-TTC-3-1</v>
      </c>
      <c r="G157" t="str">
        <f t="shared" si="47"/>
        <v>71.6</v>
      </c>
      <c r="H157" t="str">
        <f t="shared" si="48"/>
        <v>+</v>
      </c>
      <c r="I157">
        <f t="shared" si="49"/>
        <v>17198578</v>
      </c>
      <c r="J157" t="str">
        <f t="shared" si="50"/>
        <v>17199149</v>
      </c>
      <c r="L157" t="str">
        <f t="shared" si="51"/>
        <v>chr1</v>
      </c>
      <c r="M157">
        <f t="shared" si="52"/>
        <v>17198578</v>
      </c>
      <c r="N157" t="str">
        <f t="shared" si="53"/>
        <v>17199149</v>
      </c>
      <c r="O157" t="str">
        <f t="shared" si="54"/>
        <v>tRNA-Glu-TTC-3-1</v>
      </c>
      <c r="P157" t="str">
        <f t="shared" si="55"/>
        <v>71.6</v>
      </c>
      <c r="Q157" s="1"/>
      <c r="R157" s="2" t="s">
        <v>804</v>
      </c>
      <c r="S157" s="2">
        <f t="shared" si="40"/>
        <v>17198578</v>
      </c>
      <c r="T157" s="2" t="str">
        <f t="shared" si="41"/>
        <v>17199078</v>
      </c>
      <c r="U157" t="s">
        <v>968</v>
      </c>
      <c r="X157" s="2" t="s">
        <v>804</v>
      </c>
      <c r="Y157">
        <f t="shared" si="56"/>
        <v>17198518</v>
      </c>
      <c r="Z157">
        <f t="shared" si="57"/>
        <v>17199018</v>
      </c>
      <c r="AA157" t="s">
        <v>968</v>
      </c>
      <c r="AD157" t="s">
        <v>804</v>
      </c>
      <c r="AE157" s="2">
        <f t="shared" si="58"/>
        <v>17199018</v>
      </c>
      <c r="AF157" s="2" t="str">
        <f t="shared" si="59"/>
        <v>17199149</v>
      </c>
      <c r="AG157" t="s">
        <v>968</v>
      </c>
    </row>
    <row r="158" spans="1:33" x14ac:dyDescent="0.25">
      <c r="A158" t="s">
        <v>306</v>
      </c>
      <c r="B158" t="str">
        <f t="shared" si="42"/>
        <v>chr1:16861774-16861845 (-)</v>
      </c>
      <c r="C158" t="str">
        <f t="shared" si="43"/>
        <v>chr1</v>
      </c>
      <c r="D158" t="str">
        <f t="shared" si="44"/>
        <v>16861774</v>
      </c>
      <c r="E158" t="str">
        <f t="shared" si="45"/>
        <v>16861845</v>
      </c>
      <c r="F158" t="str">
        <f t="shared" si="46"/>
        <v>tRNA-Glu-TTC-4-1</v>
      </c>
      <c r="G158" t="str">
        <f t="shared" si="47"/>
        <v>68.7</v>
      </c>
      <c r="H158" t="str">
        <f t="shared" si="48"/>
        <v>-</v>
      </c>
      <c r="I158" t="str">
        <f t="shared" si="49"/>
        <v>16861774</v>
      </c>
      <c r="J158">
        <f t="shared" si="50"/>
        <v>16862345</v>
      </c>
      <c r="L158" t="str">
        <f t="shared" si="51"/>
        <v>chr1</v>
      </c>
      <c r="M158" t="str">
        <f t="shared" si="52"/>
        <v>16861774</v>
      </c>
      <c r="N158">
        <f t="shared" si="53"/>
        <v>16862345</v>
      </c>
      <c r="O158" t="str">
        <f t="shared" si="54"/>
        <v>tRNA-Glu-TTC-4-1</v>
      </c>
      <c r="P158" t="str">
        <f t="shared" si="55"/>
        <v>68.7</v>
      </c>
      <c r="Q158" s="1"/>
      <c r="R158" s="2" t="s">
        <v>804</v>
      </c>
      <c r="S158" s="2" t="str">
        <f t="shared" si="40"/>
        <v>16861845</v>
      </c>
      <c r="T158" s="2">
        <f t="shared" si="41"/>
        <v>16862345</v>
      </c>
      <c r="U158" t="s">
        <v>969</v>
      </c>
      <c r="X158" s="2" t="s">
        <v>804</v>
      </c>
      <c r="Y158">
        <f t="shared" si="56"/>
        <v>16861905</v>
      </c>
      <c r="Z158">
        <f t="shared" si="57"/>
        <v>16862405</v>
      </c>
      <c r="AA158" t="s">
        <v>969</v>
      </c>
      <c r="AD158" t="s">
        <v>804</v>
      </c>
      <c r="AE158" s="2" t="str">
        <f t="shared" si="58"/>
        <v>16861774</v>
      </c>
      <c r="AF158" s="2">
        <f t="shared" si="59"/>
        <v>16861905</v>
      </c>
      <c r="AG158" t="s">
        <v>969</v>
      </c>
    </row>
    <row r="159" spans="1:33" x14ac:dyDescent="0.25">
      <c r="A159" t="s">
        <v>307</v>
      </c>
      <c r="B159" t="str">
        <f t="shared" si="42"/>
        <v>chr1:161391883-161391954 (-)</v>
      </c>
      <c r="C159" t="str">
        <f t="shared" si="43"/>
        <v>chr1</v>
      </c>
      <c r="D159" t="str">
        <f t="shared" si="44"/>
        <v>161391883</v>
      </c>
      <c r="E159" t="str">
        <f t="shared" si="45"/>
        <v>161391954</v>
      </c>
      <c r="F159" t="str">
        <f t="shared" si="46"/>
        <v>tRNA-Glu-TTC-4-2</v>
      </c>
      <c r="G159" t="str">
        <f t="shared" si="47"/>
        <v>68.7</v>
      </c>
      <c r="H159" t="str">
        <f t="shared" si="48"/>
        <v>-</v>
      </c>
      <c r="I159" t="str">
        <f t="shared" si="49"/>
        <v>161391883</v>
      </c>
      <c r="J159">
        <f t="shared" si="50"/>
        <v>161392454</v>
      </c>
      <c r="L159" t="str">
        <f t="shared" si="51"/>
        <v>chr1</v>
      </c>
      <c r="M159" t="str">
        <f t="shared" si="52"/>
        <v>161391883</v>
      </c>
      <c r="N159">
        <f t="shared" si="53"/>
        <v>161392454</v>
      </c>
      <c r="O159" t="str">
        <f t="shared" si="54"/>
        <v>tRNA-Glu-TTC-4-2</v>
      </c>
      <c r="P159" t="str">
        <f t="shared" si="55"/>
        <v>68.7</v>
      </c>
      <c r="Q159" s="1"/>
      <c r="R159" s="2" t="s">
        <v>804</v>
      </c>
      <c r="S159" s="2" t="str">
        <f t="shared" si="40"/>
        <v>161391954</v>
      </c>
      <c r="T159" s="2">
        <f t="shared" si="41"/>
        <v>161392454</v>
      </c>
      <c r="U159" t="s">
        <v>970</v>
      </c>
      <c r="X159" s="2" t="s">
        <v>804</v>
      </c>
      <c r="Y159">
        <f t="shared" si="56"/>
        <v>161392014</v>
      </c>
      <c r="Z159">
        <f t="shared" si="57"/>
        <v>161392514</v>
      </c>
      <c r="AA159" t="s">
        <v>970</v>
      </c>
      <c r="AD159" t="s">
        <v>804</v>
      </c>
      <c r="AE159" s="2" t="str">
        <f t="shared" si="58"/>
        <v>161391883</v>
      </c>
      <c r="AF159" s="2">
        <f t="shared" si="59"/>
        <v>161392014</v>
      </c>
      <c r="AG159" t="s">
        <v>970</v>
      </c>
    </row>
    <row r="160" spans="1:33" x14ac:dyDescent="0.25">
      <c r="A160" t="s">
        <v>308</v>
      </c>
      <c r="B160" t="str">
        <f t="shared" si="42"/>
        <v>chr1:16872434-16872504 (-)</v>
      </c>
      <c r="C160" t="str">
        <f t="shared" si="43"/>
        <v>chr1</v>
      </c>
      <c r="D160" t="str">
        <f t="shared" si="44"/>
        <v>16872434</v>
      </c>
      <c r="E160" t="str">
        <f t="shared" si="45"/>
        <v>16872504</v>
      </c>
      <c r="F160" t="str">
        <f t="shared" si="46"/>
        <v>tRNA-Gly-CCC-1-1</v>
      </c>
      <c r="G160" t="str">
        <f t="shared" si="47"/>
        <v>78.3</v>
      </c>
      <c r="H160" t="str">
        <f t="shared" si="48"/>
        <v>-</v>
      </c>
      <c r="I160" t="str">
        <f t="shared" si="49"/>
        <v>16872434</v>
      </c>
      <c r="J160">
        <f t="shared" si="50"/>
        <v>16873004</v>
      </c>
      <c r="L160" t="str">
        <f t="shared" si="51"/>
        <v>chr1</v>
      </c>
      <c r="M160" t="str">
        <f t="shared" si="52"/>
        <v>16872434</v>
      </c>
      <c r="N160">
        <f t="shared" si="53"/>
        <v>16873004</v>
      </c>
      <c r="O160" t="str">
        <f t="shared" si="54"/>
        <v>tRNA-Gly-CCC-1-1</v>
      </c>
      <c r="P160" t="str">
        <f t="shared" si="55"/>
        <v>78.3</v>
      </c>
      <c r="Q160" s="1"/>
      <c r="R160" s="2" t="s">
        <v>804</v>
      </c>
      <c r="S160" s="2" t="str">
        <f t="shared" si="40"/>
        <v>16872504</v>
      </c>
      <c r="T160" s="2">
        <f t="shared" si="41"/>
        <v>16873004</v>
      </c>
      <c r="U160" t="s">
        <v>971</v>
      </c>
      <c r="X160" s="2" t="s">
        <v>804</v>
      </c>
      <c r="Y160">
        <f t="shared" si="56"/>
        <v>16872564</v>
      </c>
      <c r="Z160">
        <f t="shared" si="57"/>
        <v>16873064</v>
      </c>
      <c r="AA160" t="s">
        <v>971</v>
      </c>
      <c r="AD160" t="s">
        <v>804</v>
      </c>
      <c r="AE160" s="2" t="str">
        <f t="shared" si="58"/>
        <v>16872434</v>
      </c>
      <c r="AF160" s="2">
        <f t="shared" si="59"/>
        <v>16872564</v>
      </c>
      <c r="AG160" t="s">
        <v>971</v>
      </c>
    </row>
    <row r="161" spans="1:33" x14ac:dyDescent="0.25">
      <c r="A161" t="s">
        <v>311</v>
      </c>
      <c r="B161" t="str">
        <f t="shared" si="42"/>
        <v>chr1:17188416-17188486 (+)</v>
      </c>
      <c r="C161" t="str">
        <f t="shared" si="43"/>
        <v>chr1</v>
      </c>
      <c r="D161" t="str">
        <f t="shared" si="44"/>
        <v>17188416</v>
      </c>
      <c r="E161" t="str">
        <f t="shared" si="45"/>
        <v>17188486</v>
      </c>
      <c r="F161" t="str">
        <f t="shared" si="46"/>
        <v>tRNA-Gly-CCC-1-2</v>
      </c>
      <c r="G161" t="str">
        <f t="shared" si="47"/>
        <v>78.3</v>
      </c>
      <c r="H161" t="str">
        <f t="shared" si="48"/>
        <v>+</v>
      </c>
      <c r="I161">
        <f t="shared" si="49"/>
        <v>17187916</v>
      </c>
      <c r="J161" t="str">
        <f t="shared" si="50"/>
        <v>17188486</v>
      </c>
      <c r="L161" t="str">
        <f t="shared" si="51"/>
        <v>chr1</v>
      </c>
      <c r="M161">
        <f t="shared" si="52"/>
        <v>17187916</v>
      </c>
      <c r="N161" t="str">
        <f t="shared" si="53"/>
        <v>17188486</v>
      </c>
      <c r="O161" t="str">
        <f t="shared" si="54"/>
        <v>tRNA-Gly-CCC-1-2</v>
      </c>
      <c r="P161" t="str">
        <f t="shared" si="55"/>
        <v>78.3</v>
      </c>
      <c r="Q161" s="1"/>
      <c r="R161" s="2" t="s">
        <v>804</v>
      </c>
      <c r="S161" s="2">
        <f t="shared" si="40"/>
        <v>17187916</v>
      </c>
      <c r="T161" s="2" t="str">
        <f t="shared" si="41"/>
        <v>17188416</v>
      </c>
      <c r="U161" t="s">
        <v>972</v>
      </c>
      <c r="X161" s="2" t="s">
        <v>804</v>
      </c>
      <c r="Y161">
        <f t="shared" si="56"/>
        <v>17187856</v>
      </c>
      <c r="Z161">
        <f t="shared" si="57"/>
        <v>17188356</v>
      </c>
      <c r="AA161" t="s">
        <v>972</v>
      </c>
      <c r="AD161" t="s">
        <v>804</v>
      </c>
      <c r="AE161" s="2">
        <f t="shared" si="58"/>
        <v>17188356</v>
      </c>
      <c r="AF161" s="2" t="str">
        <f t="shared" si="59"/>
        <v>17188486</v>
      </c>
      <c r="AG161" t="s">
        <v>972</v>
      </c>
    </row>
    <row r="162" spans="1:33" x14ac:dyDescent="0.25">
      <c r="A162" t="s">
        <v>312</v>
      </c>
      <c r="B162" t="str">
        <f t="shared" si="42"/>
        <v>chr2:70476123-70476193 (-)</v>
      </c>
      <c r="C162" t="str">
        <f t="shared" si="43"/>
        <v>chr2</v>
      </c>
      <c r="D162" t="str">
        <f t="shared" si="44"/>
        <v>70476123</v>
      </c>
      <c r="E162" t="str">
        <f t="shared" si="45"/>
        <v>70476193</v>
      </c>
      <c r="F162" t="str">
        <f t="shared" si="46"/>
        <v>tRNA-Gly-CCC-2-1</v>
      </c>
      <c r="G162" t="str">
        <f t="shared" si="47"/>
        <v>75.1</v>
      </c>
      <c r="H162" t="str">
        <f t="shared" si="48"/>
        <v>-</v>
      </c>
      <c r="I162" t="str">
        <f t="shared" si="49"/>
        <v>70476123</v>
      </c>
      <c r="J162">
        <f t="shared" si="50"/>
        <v>70476693</v>
      </c>
      <c r="L162" t="str">
        <f t="shared" si="51"/>
        <v>chr2</v>
      </c>
      <c r="M162" t="str">
        <f t="shared" si="52"/>
        <v>70476123</v>
      </c>
      <c r="N162">
        <f t="shared" si="53"/>
        <v>70476693</v>
      </c>
      <c r="O162" t="str">
        <f t="shared" si="54"/>
        <v>tRNA-Gly-CCC-2-1</v>
      </c>
      <c r="P162" t="str">
        <f t="shared" si="55"/>
        <v>75.1</v>
      </c>
      <c r="Q162" s="1"/>
      <c r="R162" s="2" t="s">
        <v>794</v>
      </c>
      <c r="S162" s="2" t="str">
        <f t="shared" si="40"/>
        <v>70476193</v>
      </c>
      <c r="T162" s="2">
        <f t="shared" si="41"/>
        <v>70476693</v>
      </c>
      <c r="U162" t="s">
        <v>973</v>
      </c>
      <c r="X162" s="2" t="s">
        <v>794</v>
      </c>
      <c r="Y162">
        <f t="shared" si="56"/>
        <v>70476253</v>
      </c>
      <c r="Z162">
        <f t="shared" si="57"/>
        <v>70476753</v>
      </c>
      <c r="AA162" t="s">
        <v>973</v>
      </c>
      <c r="AD162" t="s">
        <v>794</v>
      </c>
      <c r="AE162" s="2" t="str">
        <f t="shared" si="58"/>
        <v>70476123</v>
      </c>
      <c r="AF162" s="2">
        <f t="shared" si="59"/>
        <v>70476253</v>
      </c>
      <c r="AG162" t="s">
        <v>973</v>
      </c>
    </row>
    <row r="163" spans="1:33" x14ac:dyDescent="0.25">
      <c r="A163" t="s">
        <v>315</v>
      </c>
      <c r="B163" t="str">
        <f t="shared" si="42"/>
        <v>chr16:686736-686806 (-)</v>
      </c>
      <c r="C163" t="str">
        <f t="shared" si="43"/>
        <v>chr16</v>
      </c>
      <c r="D163" t="str">
        <f t="shared" si="44"/>
        <v>686736</v>
      </c>
      <c r="E163" t="str">
        <f t="shared" si="45"/>
        <v>686806</v>
      </c>
      <c r="F163" t="str">
        <f t="shared" si="46"/>
        <v>tRNA-Gly-CCC-2-2</v>
      </c>
      <c r="G163" t="str">
        <f t="shared" si="47"/>
        <v>75.1</v>
      </c>
      <c r="H163" t="str">
        <f t="shared" si="48"/>
        <v>-</v>
      </c>
      <c r="I163" t="str">
        <f t="shared" si="49"/>
        <v>686736</v>
      </c>
      <c r="J163">
        <f t="shared" si="50"/>
        <v>687306</v>
      </c>
      <c r="L163" t="str">
        <f t="shared" si="51"/>
        <v>chr16</v>
      </c>
      <c r="M163" t="str">
        <f t="shared" si="52"/>
        <v>686736</v>
      </c>
      <c r="N163">
        <f t="shared" si="53"/>
        <v>687306</v>
      </c>
      <c r="O163" t="str">
        <f t="shared" si="54"/>
        <v>tRNA-Gly-CCC-2-2</v>
      </c>
      <c r="P163" t="str">
        <f t="shared" si="55"/>
        <v>75.1</v>
      </c>
      <c r="Q163" s="1"/>
      <c r="R163" s="2" t="s">
        <v>799</v>
      </c>
      <c r="S163" s="2" t="str">
        <f t="shared" si="40"/>
        <v>686806</v>
      </c>
      <c r="T163" s="2">
        <f t="shared" si="41"/>
        <v>687306</v>
      </c>
      <c r="U163" t="s">
        <v>974</v>
      </c>
      <c r="X163" s="2" t="s">
        <v>799</v>
      </c>
      <c r="Y163">
        <f t="shared" si="56"/>
        <v>686866</v>
      </c>
      <c r="Z163">
        <f t="shared" si="57"/>
        <v>687366</v>
      </c>
      <c r="AA163" t="s">
        <v>974</v>
      </c>
      <c r="AD163" t="s">
        <v>799</v>
      </c>
      <c r="AE163" s="2" t="str">
        <f t="shared" si="58"/>
        <v>686736</v>
      </c>
      <c r="AF163" s="2">
        <f t="shared" si="59"/>
        <v>686866</v>
      </c>
      <c r="AG163" t="s">
        <v>974</v>
      </c>
    </row>
    <row r="164" spans="1:33" x14ac:dyDescent="0.25">
      <c r="A164" t="s">
        <v>316</v>
      </c>
      <c r="B164" t="str">
        <f t="shared" si="42"/>
        <v>chr17:19764175-19764245 (+)</v>
      </c>
      <c r="C164" t="str">
        <f t="shared" si="43"/>
        <v>chr17</v>
      </c>
      <c r="D164" t="str">
        <f t="shared" si="44"/>
        <v>19764175</v>
      </c>
      <c r="E164" t="str">
        <f t="shared" si="45"/>
        <v>19764245</v>
      </c>
      <c r="F164" t="str">
        <f t="shared" si="46"/>
        <v>tRNA-Gly-CCC-3-1</v>
      </c>
      <c r="G164" t="str">
        <f t="shared" si="47"/>
        <v>68.3</v>
      </c>
      <c r="H164" t="str">
        <f t="shared" si="48"/>
        <v>+</v>
      </c>
      <c r="I164">
        <f t="shared" si="49"/>
        <v>19763675</v>
      </c>
      <c r="J164" t="str">
        <f t="shared" si="50"/>
        <v>19764245</v>
      </c>
      <c r="L164" t="str">
        <f t="shared" si="51"/>
        <v>chr17</v>
      </c>
      <c r="M164">
        <f t="shared" si="52"/>
        <v>19763675</v>
      </c>
      <c r="N164" t="str">
        <f t="shared" si="53"/>
        <v>19764245</v>
      </c>
      <c r="O164" t="str">
        <f t="shared" si="54"/>
        <v>tRNA-Gly-CCC-3-1</v>
      </c>
      <c r="P164" t="str">
        <f t="shared" si="55"/>
        <v>68.3</v>
      </c>
      <c r="Q164" s="1"/>
      <c r="R164" s="2" t="s">
        <v>800</v>
      </c>
      <c r="S164" s="2">
        <f t="shared" si="40"/>
        <v>19763675</v>
      </c>
      <c r="T164" s="2" t="str">
        <f t="shared" si="41"/>
        <v>19764175</v>
      </c>
      <c r="U164" t="s">
        <v>975</v>
      </c>
      <c r="X164" s="2" t="s">
        <v>800</v>
      </c>
      <c r="Y164">
        <f t="shared" si="56"/>
        <v>19763615</v>
      </c>
      <c r="Z164">
        <f t="shared" si="57"/>
        <v>19764115</v>
      </c>
      <c r="AA164" t="s">
        <v>975</v>
      </c>
      <c r="AD164" t="s">
        <v>800</v>
      </c>
      <c r="AE164" s="2">
        <f t="shared" si="58"/>
        <v>19764115</v>
      </c>
      <c r="AF164" s="2" t="str">
        <f t="shared" si="59"/>
        <v>19764245</v>
      </c>
      <c r="AG164" t="s">
        <v>975</v>
      </c>
    </row>
    <row r="165" spans="1:33" x14ac:dyDescent="0.25">
      <c r="A165" t="s">
        <v>319</v>
      </c>
      <c r="B165" t="str">
        <f t="shared" si="42"/>
        <v>chr1:161413094-161413164 (+)</v>
      </c>
      <c r="C165" t="str">
        <f t="shared" si="43"/>
        <v>chr1</v>
      </c>
      <c r="D165" t="str">
        <f t="shared" si="44"/>
        <v>161413094</v>
      </c>
      <c r="E165" t="str">
        <f t="shared" si="45"/>
        <v>161413164</v>
      </c>
      <c r="F165" t="str">
        <f t="shared" si="46"/>
        <v>tRNA-Gly-GCC-1-1</v>
      </c>
      <c r="G165" t="str">
        <f t="shared" si="47"/>
        <v>80.9</v>
      </c>
      <c r="H165" t="str">
        <f t="shared" si="48"/>
        <v>+</v>
      </c>
      <c r="I165">
        <f t="shared" si="49"/>
        <v>161412594</v>
      </c>
      <c r="J165" t="str">
        <f t="shared" si="50"/>
        <v>161413164</v>
      </c>
      <c r="L165" t="str">
        <f t="shared" si="51"/>
        <v>chr1</v>
      </c>
      <c r="M165">
        <f t="shared" si="52"/>
        <v>161412594</v>
      </c>
      <c r="N165" t="str">
        <f t="shared" si="53"/>
        <v>161413164</v>
      </c>
      <c r="O165" t="str">
        <f t="shared" si="54"/>
        <v>tRNA-Gly-GCC-1-1</v>
      </c>
      <c r="P165" t="str">
        <f t="shared" si="55"/>
        <v>80.9</v>
      </c>
      <c r="Q165" s="1"/>
      <c r="R165" s="2" t="s">
        <v>804</v>
      </c>
      <c r="S165" s="2">
        <f t="shared" si="40"/>
        <v>161412594</v>
      </c>
      <c r="T165" s="2" t="str">
        <f t="shared" si="41"/>
        <v>161413094</v>
      </c>
      <c r="U165" t="s">
        <v>976</v>
      </c>
      <c r="X165" s="2" t="s">
        <v>804</v>
      </c>
      <c r="Y165">
        <f t="shared" si="56"/>
        <v>161412534</v>
      </c>
      <c r="Z165">
        <f t="shared" si="57"/>
        <v>161413034</v>
      </c>
      <c r="AA165" t="s">
        <v>976</v>
      </c>
      <c r="AD165" t="s">
        <v>804</v>
      </c>
      <c r="AE165" s="2">
        <f t="shared" si="58"/>
        <v>161413034</v>
      </c>
      <c r="AF165" s="2" t="str">
        <f t="shared" si="59"/>
        <v>161413164</v>
      </c>
      <c r="AG165" t="s">
        <v>976</v>
      </c>
    </row>
    <row r="166" spans="1:33" x14ac:dyDescent="0.25">
      <c r="A166" t="s">
        <v>322</v>
      </c>
      <c r="B166" t="str">
        <f t="shared" si="42"/>
        <v>chr1:161420467-161420537 (+)</v>
      </c>
      <c r="C166" t="str">
        <f t="shared" si="43"/>
        <v>chr1</v>
      </c>
      <c r="D166" t="str">
        <f t="shared" si="44"/>
        <v>161420467</v>
      </c>
      <c r="E166" t="str">
        <f t="shared" si="45"/>
        <v>161420537</v>
      </c>
      <c r="F166" t="str">
        <f t="shared" si="46"/>
        <v>tRNA-Gly-GCC-1-2</v>
      </c>
      <c r="G166" t="str">
        <f t="shared" si="47"/>
        <v>80.9</v>
      </c>
      <c r="H166" t="str">
        <f t="shared" si="48"/>
        <v>+</v>
      </c>
      <c r="I166">
        <f t="shared" si="49"/>
        <v>161419967</v>
      </c>
      <c r="J166" t="str">
        <f t="shared" si="50"/>
        <v>161420537</v>
      </c>
      <c r="L166" t="str">
        <f t="shared" si="51"/>
        <v>chr1</v>
      </c>
      <c r="M166">
        <f t="shared" si="52"/>
        <v>161419967</v>
      </c>
      <c r="N166" t="str">
        <f t="shared" si="53"/>
        <v>161420537</v>
      </c>
      <c r="O166" t="str">
        <f t="shared" si="54"/>
        <v>tRNA-Gly-GCC-1-2</v>
      </c>
      <c r="P166" t="str">
        <f t="shared" si="55"/>
        <v>80.9</v>
      </c>
      <c r="Q166" s="1"/>
      <c r="R166" s="2" t="s">
        <v>804</v>
      </c>
      <c r="S166" s="2">
        <f t="shared" si="40"/>
        <v>161419967</v>
      </c>
      <c r="T166" s="2" t="str">
        <f t="shared" si="41"/>
        <v>161420467</v>
      </c>
      <c r="U166" t="s">
        <v>977</v>
      </c>
      <c r="X166" s="2" t="s">
        <v>804</v>
      </c>
      <c r="Y166">
        <f t="shared" si="56"/>
        <v>161419907</v>
      </c>
      <c r="Z166">
        <f t="shared" si="57"/>
        <v>161420407</v>
      </c>
      <c r="AA166" t="s">
        <v>977</v>
      </c>
      <c r="AD166" t="s">
        <v>804</v>
      </c>
      <c r="AE166" s="2">
        <f t="shared" si="58"/>
        <v>161420407</v>
      </c>
      <c r="AF166" s="2" t="str">
        <f t="shared" si="59"/>
        <v>161420537</v>
      </c>
      <c r="AG166" t="s">
        <v>977</v>
      </c>
    </row>
    <row r="167" spans="1:33" x14ac:dyDescent="0.25">
      <c r="A167" t="s">
        <v>323</v>
      </c>
      <c r="B167" t="str">
        <f t="shared" si="42"/>
        <v>chr1:161427898-161427968 (+)</v>
      </c>
      <c r="C167" t="str">
        <f t="shared" si="43"/>
        <v>chr1</v>
      </c>
      <c r="D167" t="str">
        <f t="shared" si="44"/>
        <v>161427898</v>
      </c>
      <c r="E167" t="str">
        <f t="shared" si="45"/>
        <v>161427968</v>
      </c>
      <c r="F167" t="str">
        <f t="shared" si="46"/>
        <v>tRNA-Gly-GCC-1-3</v>
      </c>
      <c r="G167" t="str">
        <f t="shared" si="47"/>
        <v>80.9</v>
      </c>
      <c r="H167" t="str">
        <f t="shared" si="48"/>
        <v>+</v>
      </c>
      <c r="I167">
        <f t="shared" si="49"/>
        <v>161427398</v>
      </c>
      <c r="J167" t="str">
        <f t="shared" si="50"/>
        <v>161427968</v>
      </c>
      <c r="L167" t="str">
        <f t="shared" si="51"/>
        <v>chr1</v>
      </c>
      <c r="M167">
        <f t="shared" si="52"/>
        <v>161427398</v>
      </c>
      <c r="N167" t="str">
        <f t="shared" si="53"/>
        <v>161427968</v>
      </c>
      <c r="O167" t="str">
        <f t="shared" si="54"/>
        <v>tRNA-Gly-GCC-1-3</v>
      </c>
      <c r="P167" t="str">
        <f t="shared" si="55"/>
        <v>80.9</v>
      </c>
      <c r="Q167" s="1"/>
      <c r="R167" s="2" t="s">
        <v>804</v>
      </c>
      <c r="S167" s="2">
        <f t="shared" si="40"/>
        <v>161427398</v>
      </c>
      <c r="T167" s="2" t="str">
        <f t="shared" si="41"/>
        <v>161427898</v>
      </c>
      <c r="U167" t="s">
        <v>978</v>
      </c>
      <c r="X167" s="2" t="s">
        <v>804</v>
      </c>
      <c r="Y167">
        <f t="shared" si="56"/>
        <v>161427338</v>
      </c>
      <c r="Z167">
        <f t="shared" si="57"/>
        <v>161427838</v>
      </c>
      <c r="AA167" t="s">
        <v>978</v>
      </c>
      <c r="AD167" t="s">
        <v>804</v>
      </c>
      <c r="AE167" s="2">
        <f t="shared" si="58"/>
        <v>161427838</v>
      </c>
      <c r="AF167" s="2" t="str">
        <f t="shared" si="59"/>
        <v>161427968</v>
      </c>
      <c r="AG167" t="s">
        <v>978</v>
      </c>
    </row>
    <row r="168" spans="1:33" x14ac:dyDescent="0.25">
      <c r="A168" t="s">
        <v>324</v>
      </c>
      <c r="B168" t="str">
        <f t="shared" si="42"/>
        <v>chr1:161435258-161435328 (+)</v>
      </c>
      <c r="C168" t="str">
        <f t="shared" si="43"/>
        <v>chr1</v>
      </c>
      <c r="D168" t="str">
        <f t="shared" si="44"/>
        <v>161435258</v>
      </c>
      <c r="E168" t="str">
        <f t="shared" si="45"/>
        <v>161435328</v>
      </c>
      <c r="F168" t="str">
        <f t="shared" si="46"/>
        <v>tRNA-Gly-GCC-1-4</v>
      </c>
      <c r="G168" t="str">
        <f t="shared" si="47"/>
        <v>80.9</v>
      </c>
      <c r="H168" t="str">
        <f t="shared" si="48"/>
        <v>+</v>
      </c>
      <c r="I168">
        <f t="shared" si="49"/>
        <v>161434758</v>
      </c>
      <c r="J168" t="str">
        <f t="shared" si="50"/>
        <v>161435328</v>
      </c>
      <c r="L168" t="str">
        <f t="shared" si="51"/>
        <v>chr1</v>
      </c>
      <c r="M168">
        <f t="shared" si="52"/>
        <v>161434758</v>
      </c>
      <c r="N168" t="str">
        <f t="shared" si="53"/>
        <v>161435328</v>
      </c>
      <c r="O168" t="str">
        <f t="shared" si="54"/>
        <v>tRNA-Gly-GCC-1-4</v>
      </c>
      <c r="P168" t="str">
        <f t="shared" si="55"/>
        <v>80.9</v>
      </c>
      <c r="Q168" s="1"/>
      <c r="R168" s="2" t="s">
        <v>804</v>
      </c>
      <c r="S168" s="2">
        <f t="shared" si="40"/>
        <v>161434758</v>
      </c>
      <c r="T168" s="2" t="str">
        <f t="shared" si="41"/>
        <v>161435258</v>
      </c>
      <c r="U168" t="s">
        <v>979</v>
      </c>
      <c r="X168" s="2" t="s">
        <v>804</v>
      </c>
      <c r="Y168">
        <f t="shared" si="56"/>
        <v>161434698</v>
      </c>
      <c r="Z168">
        <f t="shared" si="57"/>
        <v>161435198</v>
      </c>
      <c r="AA168" t="s">
        <v>979</v>
      </c>
      <c r="AD168" t="s">
        <v>804</v>
      </c>
      <c r="AE168" s="2">
        <f t="shared" si="58"/>
        <v>161435198</v>
      </c>
      <c r="AF168" s="2" t="str">
        <f t="shared" si="59"/>
        <v>161435328</v>
      </c>
      <c r="AG168" t="s">
        <v>979</v>
      </c>
    </row>
    <row r="169" spans="1:33" x14ac:dyDescent="0.25">
      <c r="A169" t="s">
        <v>325</v>
      </c>
      <c r="B169" t="str">
        <f t="shared" si="42"/>
        <v>chr21:18827107-18827177 (-)</v>
      </c>
      <c r="C169" t="str">
        <f t="shared" si="43"/>
        <v>chr21</v>
      </c>
      <c r="D169" t="str">
        <f t="shared" si="44"/>
        <v>18827107</v>
      </c>
      <c r="E169" t="str">
        <f t="shared" si="45"/>
        <v>18827177</v>
      </c>
      <c r="F169" t="str">
        <f t="shared" si="46"/>
        <v>tRNA-Gly-GCC-1-5</v>
      </c>
      <c r="G169" t="str">
        <f t="shared" si="47"/>
        <v>80.9</v>
      </c>
      <c r="H169" t="str">
        <f t="shared" si="48"/>
        <v>-</v>
      </c>
      <c r="I169" t="str">
        <f t="shared" si="49"/>
        <v>18827107</v>
      </c>
      <c r="J169">
        <f t="shared" si="50"/>
        <v>18827677</v>
      </c>
      <c r="L169" t="str">
        <f t="shared" si="51"/>
        <v>chr21</v>
      </c>
      <c r="M169" t="str">
        <f t="shared" si="52"/>
        <v>18827107</v>
      </c>
      <c r="N169">
        <f t="shared" si="53"/>
        <v>18827677</v>
      </c>
      <c r="O169" t="str">
        <f t="shared" si="54"/>
        <v>tRNA-Gly-GCC-1-5</v>
      </c>
      <c r="P169" t="str">
        <f t="shared" si="55"/>
        <v>80.9</v>
      </c>
      <c r="Q169" s="1"/>
      <c r="R169" s="2" t="s">
        <v>810</v>
      </c>
      <c r="S169" s="2" t="str">
        <f t="shared" si="40"/>
        <v>18827177</v>
      </c>
      <c r="T169" s="2">
        <f t="shared" si="41"/>
        <v>18827677</v>
      </c>
      <c r="U169" t="s">
        <v>980</v>
      </c>
      <c r="X169" s="2" t="s">
        <v>810</v>
      </c>
      <c r="Y169">
        <f t="shared" si="56"/>
        <v>18827237</v>
      </c>
      <c r="Z169">
        <f t="shared" si="57"/>
        <v>18827737</v>
      </c>
      <c r="AA169" t="s">
        <v>980</v>
      </c>
      <c r="AD169" t="s">
        <v>810</v>
      </c>
      <c r="AE169" s="2" t="str">
        <f t="shared" si="58"/>
        <v>18827107</v>
      </c>
      <c r="AF169" s="2">
        <f t="shared" si="59"/>
        <v>18827237</v>
      </c>
      <c r="AG169" t="s">
        <v>980</v>
      </c>
    </row>
    <row r="170" spans="1:33" x14ac:dyDescent="0.25">
      <c r="A170" t="s">
        <v>326</v>
      </c>
      <c r="B170" t="str">
        <f t="shared" si="42"/>
        <v>chr1:161493637-161493707 (-)</v>
      </c>
      <c r="C170" t="str">
        <f t="shared" si="43"/>
        <v>chr1</v>
      </c>
      <c r="D170" t="str">
        <f t="shared" si="44"/>
        <v>161493637</v>
      </c>
      <c r="E170" t="str">
        <f t="shared" si="45"/>
        <v>161493707</v>
      </c>
      <c r="F170" t="str">
        <f t="shared" si="46"/>
        <v>tRNA-Gly-GCC-2-1</v>
      </c>
      <c r="G170" t="str">
        <f t="shared" si="47"/>
        <v>81.0</v>
      </c>
      <c r="H170" t="str">
        <f t="shared" si="48"/>
        <v>-</v>
      </c>
      <c r="I170" t="str">
        <f t="shared" si="49"/>
        <v>161493637</v>
      </c>
      <c r="J170">
        <f t="shared" si="50"/>
        <v>161494207</v>
      </c>
      <c r="L170" t="str">
        <f t="shared" si="51"/>
        <v>chr1</v>
      </c>
      <c r="M170" t="str">
        <f t="shared" si="52"/>
        <v>161493637</v>
      </c>
      <c r="N170">
        <f t="shared" si="53"/>
        <v>161494207</v>
      </c>
      <c r="O170" t="str">
        <f t="shared" si="54"/>
        <v>tRNA-Gly-GCC-2-1</v>
      </c>
      <c r="P170" t="str">
        <f t="shared" si="55"/>
        <v>81.0</v>
      </c>
      <c r="Q170" s="1"/>
      <c r="R170" s="2" t="s">
        <v>804</v>
      </c>
      <c r="S170" s="2" t="str">
        <f t="shared" si="40"/>
        <v>161493707</v>
      </c>
      <c r="T170" s="2">
        <f t="shared" si="41"/>
        <v>161494207</v>
      </c>
      <c r="U170" t="s">
        <v>981</v>
      </c>
      <c r="X170" s="2" t="s">
        <v>804</v>
      </c>
      <c r="Y170">
        <f t="shared" si="56"/>
        <v>161493767</v>
      </c>
      <c r="Z170">
        <f t="shared" si="57"/>
        <v>161494267</v>
      </c>
      <c r="AA170" t="s">
        <v>981</v>
      </c>
      <c r="AD170" t="s">
        <v>804</v>
      </c>
      <c r="AE170" s="2" t="str">
        <f t="shared" si="58"/>
        <v>161493637</v>
      </c>
      <c r="AF170" s="2">
        <f t="shared" si="59"/>
        <v>161493767</v>
      </c>
      <c r="AG170" t="s">
        <v>981</v>
      </c>
    </row>
    <row r="171" spans="1:33" x14ac:dyDescent="0.25">
      <c r="A171" t="s">
        <v>328</v>
      </c>
      <c r="B171" t="str">
        <f t="shared" si="42"/>
        <v>chr2:157257659-157257729 (-)</v>
      </c>
      <c r="C171" t="str">
        <f t="shared" si="43"/>
        <v>chr2</v>
      </c>
      <c r="D171" t="str">
        <f t="shared" si="44"/>
        <v>157257659</v>
      </c>
      <c r="E171" t="str">
        <f t="shared" si="45"/>
        <v>157257729</v>
      </c>
      <c r="F171" t="str">
        <f t="shared" si="46"/>
        <v>tRNA-Gly-GCC-2-2</v>
      </c>
      <c r="G171" t="str">
        <f t="shared" si="47"/>
        <v>81.0</v>
      </c>
      <c r="H171" t="str">
        <f t="shared" si="48"/>
        <v>-</v>
      </c>
      <c r="I171" t="str">
        <f t="shared" si="49"/>
        <v>157257659</v>
      </c>
      <c r="J171">
        <f t="shared" si="50"/>
        <v>157258229</v>
      </c>
      <c r="L171" t="str">
        <f t="shared" si="51"/>
        <v>chr2</v>
      </c>
      <c r="M171" t="str">
        <f t="shared" si="52"/>
        <v>157257659</v>
      </c>
      <c r="N171">
        <f t="shared" si="53"/>
        <v>157258229</v>
      </c>
      <c r="O171" t="str">
        <f t="shared" si="54"/>
        <v>tRNA-Gly-GCC-2-2</v>
      </c>
      <c r="P171" t="str">
        <f t="shared" si="55"/>
        <v>81.0</v>
      </c>
      <c r="Q171" s="1"/>
      <c r="R171" s="2" t="s">
        <v>794</v>
      </c>
      <c r="S171" s="2" t="str">
        <f t="shared" si="40"/>
        <v>157257729</v>
      </c>
      <c r="T171" s="2">
        <f t="shared" si="41"/>
        <v>157258229</v>
      </c>
      <c r="U171" t="s">
        <v>982</v>
      </c>
      <c r="X171" s="2" t="s">
        <v>794</v>
      </c>
      <c r="Y171">
        <f t="shared" si="56"/>
        <v>157257789</v>
      </c>
      <c r="Z171">
        <f t="shared" si="57"/>
        <v>157258289</v>
      </c>
      <c r="AA171" t="s">
        <v>982</v>
      </c>
      <c r="AD171" t="s">
        <v>794</v>
      </c>
      <c r="AE171" s="2" t="str">
        <f t="shared" si="58"/>
        <v>157257659</v>
      </c>
      <c r="AF171" s="2">
        <f t="shared" si="59"/>
        <v>157257789</v>
      </c>
      <c r="AG171" t="s">
        <v>982</v>
      </c>
    </row>
    <row r="172" spans="1:33" x14ac:dyDescent="0.25">
      <c r="A172" t="s">
        <v>329</v>
      </c>
      <c r="B172" t="str">
        <f t="shared" si="42"/>
        <v>chr6:27870686-27870756 (-)</v>
      </c>
      <c r="C172" t="str">
        <f t="shared" si="43"/>
        <v>chr6</v>
      </c>
      <c r="D172" t="str">
        <f t="shared" si="44"/>
        <v>27870686</v>
      </c>
      <c r="E172" t="str">
        <f t="shared" si="45"/>
        <v>27870756</v>
      </c>
      <c r="F172" t="str">
        <f t="shared" si="46"/>
        <v>tRNA-Gly-GCC-2-3</v>
      </c>
      <c r="G172" t="str">
        <f t="shared" si="47"/>
        <v>81.0</v>
      </c>
      <c r="H172" t="str">
        <f t="shared" si="48"/>
        <v>-</v>
      </c>
      <c r="I172" t="str">
        <f t="shared" si="49"/>
        <v>27870686</v>
      </c>
      <c r="J172">
        <f t="shared" si="50"/>
        <v>27871256</v>
      </c>
      <c r="L172" t="str">
        <f t="shared" si="51"/>
        <v>chr6</v>
      </c>
      <c r="M172" t="str">
        <f t="shared" si="52"/>
        <v>27870686</v>
      </c>
      <c r="N172">
        <f t="shared" si="53"/>
        <v>27871256</v>
      </c>
      <c r="O172" t="str">
        <f t="shared" si="54"/>
        <v>tRNA-Gly-GCC-2-3</v>
      </c>
      <c r="P172" t="str">
        <f t="shared" si="55"/>
        <v>81.0</v>
      </c>
      <c r="Q172" s="1"/>
      <c r="R172" s="2" t="s">
        <v>792</v>
      </c>
      <c r="S172" s="2" t="str">
        <f t="shared" si="40"/>
        <v>27870756</v>
      </c>
      <c r="T172" s="2">
        <f t="shared" si="41"/>
        <v>27871256</v>
      </c>
      <c r="U172" t="s">
        <v>983</v>
      </c>
      <c r="X172" s="2" t="s">
        <v>792</v>
      </c>
      <c r="Y172">
        <f t="shared" si="56"/>
        <v>27870816</v>
      </c>
      <c r="Z172">
        <f t="shared" si="57"/>
        <v>27871316</v>
      </c>
      <c r="AA172" t="s">
        <v>983</v>
      </c>
      <c r="AD172" t="s">
        <v>792</v>
      </c>
      <c r="AE172" s="2" t="str">
        <f t="shared" si="58"/>
        <v>27870686</v>
      </c>
      <c r="AF172" s="2">
        <f t="shared" si="59"/>
        <v>27870816</v>
      </c>
      <c r="AG172" t="s">
        <v>983</v>
      </c>
    </row>
    <row r="173" spans="1:33" x14ac:dyDescent="0.25">
      <c r="A173" t="s">
        <v>330</v>
      </c>
      <c r="B173" t="str">
        <f t="shared" si="42"/>
        <v>chr16:70812942-70813012 (-)</v>
      </c>
      <c r="C173" t="str">
        <f t="shared" si="43"/>
        <v>chr16</v>
      </c>
      <c r="D173" t="str">
        <f t="shared" si="44"/>
        <v>70812942</v>
      </c>
      <c r="E173" t="str">
        <f t="shared" si="45"/>
        <v>70813012</v>
      </c>
      <c r="F173" t="str">
        <f t="shared" si="46"/>
        <v>tRNA-Gly-GCC-2-4</v>
      </c>
      <c r="G173" t="str">
        <f t="shared" si="47"/>
        <v>81.0</v>
      </c>
      <c r="H173" t="str">
        <f t="shared" si="48"/>
        <v>-</v>
      </c>
      <c r="I173" t="str">
        <f t="shared" si="49"/>
        <v>70812942</v>
      </c>
      <c r="J173">
        <f t="shared" si="50"/>
        <v>70813512</v>
      </c>
      <c r="L173" t="str">
        <f t="shared" si="51"/>
        <v>chr16</v>
      </c>
      <c r="M173" t="str">
        <f t="shared" si="52"/>
        <v>70812942</v>
      </c>
      <c r="N173">
        <f t="shared" si="53"/>
        <v>70813512</v>
      </c>
      <c r="O173" t="str">
        <f t="shared" si="54"/>
        <v>tRNA-Gly-GCC-2-4</v>
      </c>
      <c r="P173" t="str">
        <f t="shared" si="55"/>
        <v>81.0</v>
      </c>
      <c r="Q173" s="1"/>
      <c r="R173" s="2" t="s">
        <v>799</v>
      </c>
      <c r="S173" s="2" t="str">
        <f t="shared" si="40"/>
        <v>70813012</v>
      </c>
      <c r="T173" s="2">
        <f t="shared" si="41"/>
        <v>70813512</v>
      </c>
      <c r="U173" t="s">
        <v>984</v>
      </c>
      <c r="X173" s="2" t="s">
        <v>799</v>
      </c>
      <c r="Y173">
        <f t="shared" si="56"/>
        <v>70813072</v>
      </c>
      <c r="Z173">
        <f t="shared" si="57"/>
        <v>70813572</v>
      </c>
      <c r="AA173" t="s">
        <v>984</v>
      </c>
      <c r="AD173" t="s">
        <v>799</v>
      </c>
      <c r="AE173" s="2" t="str">
        <f t="shared" si="58"/>
        <v>70812942</v>
      </c>
      <c r="AF173" s="2">
        <f t="shared" si="59"/>
        <v>70813072</v>
      </c>
      <c r="AG173" t="s">
        <v>984</v>
      </c>
    </row>
    <row r="174" spans="1:33" x14ac:dyDescent="0.25">
      <c r="A174" t="s">
        <v>331</v>
      </c>
      <c r="B174" t="str">
        <f t="shared" si="42"/>
        <v>chr16:70823410-70823480 (+)</v>
      </c>
      <c r="C174" t="str">
        <f t="shared" si="43"/>
        <v>chr16</v>
      </c>
      <c r="D174" t="str">
        <f t="shared" si="44"/>
        <v>70823410</v>
      </c>
      <c r="E174" t="str">
        <f t="shared" si="45"/>
        <v>70823480</v>
      </c>
      <c r="F174" t="str">
        <f t="shared" si="46"/>
        <v>tRNA-Gly-GCC-2-5</v>
      </c>
      <c r="G174" t="str">
        <f t="shared" si="47"/>
        <v>81.0</v>
      </c>
      <c r="H174" t="str">
        <f t="shared" si="48"/>
        <v>+</v>
      </c>
      <c r="I174">
        <f t="shared" si="49"/>
        <v>70822910</v>
      </c>
      <c r="J174" t="str">
        <f t="shared" si="50"/>
        <v>70823480</v>
      </c>
      <c r="L174" t="str">
        <f t="shared" si="51"/>
        <v>chr16</v>
      </c>
      <c r="M174">
        <f t="shared" si="52"/>
        <v>70822910</v>
      </c>
      <c r="N174" t="str">
        <f t="shared" si="53"/>
        <v>70823480</v>
      </c>
      <c r="O174" t="str">
        <f t="shared" si="54"/>
        <v>tRNA-Gly-GCC-2-5</v>
      </c>
      <c r="P174" t="str">
        <f t="shared" si="55"/>
        <v>81.0</v>
      </c>
      <c r="Q174" s="1"/>
      <c r="R174" s="2" t="s">
        <v>799</v>
      </c>
      <c r="S174" s="2">
        <f t="shared" si="40"/>
        <v>70822910</v>
      </c>
      <c r="T174" s="2" t="str">
        <f t="shared" si="41"/>
        <v>70823410</v>
      </c>
      <c r="U174" t="s">
        <v>985</v>
      </c>
      <c r="X174" s="2" t="s">
        <v>799</v>
      </c>
      <c r="Y174">
        <f t="shared" si="56"/>
        <v>70822850</v>
      </c>
      <c r="Z174">
        <f t="shared" si="57"/>
        <v>70823350</v>
      </c>
      <c r="AA174" t="s">
        <v>985</v>
      </c>
      <c r="AD174" t="s">
        <v>799</v>
      </c>
      <c r="AE174" s="2">
        <f t="shared" si="58"/>
        <v>70823350</v>
      </c>
      <c r="AF174" s="2" t="str">
        <f t="shared" si="59"/>
        <v>70823480</v>
      </c>
      <c r="AG174" t="s">
        <v>985</v>
      </c>
    </row>
    <row r="175" spans="1:33" x14ac:dyDescent="0.25">
      <c r="A175" t="s">
        <v>332</v>
      </c>
      <c r="B175" t="str">
        <f t="shared" si="42"/>
        <v>chr17:8029064-8029134 (+)</v>
      </c>
      <c r="C175" t="str">
        <f t="shared" si="43"/>
        <v>chr17</v>
      </c>
      <c r="D175" t="str">
        <f t="shared" si="44"/>
        <v>8029064</v>
      </c>
      <c r="E175" t="str">
        <f t="shared" si="45"/>
        <v>8029134</v>
      </c>
      <c r="F175" t="str">
        <f t="shared" si="46"/>
        <v>tRNA-Gly-GCC-2-6</v>
      </c>
      <c r="G175" t="str">
        <f t="shared" si="47"/>
        <v>81.0</v>
      </c>
      <c r="H175" t="str">
        <f t="shared" si="48"/>
        <v>+</v>
      </c>
      <c r="I175">
        <f t="shared" si="49"/>
        <v>8028564</v>
      </c>
      <c r="J175" t="str">
        <f t="shared" si="50"/>
        <v>8029134</v>
      </c>
      <c r="L175" t="str">
        <f t="shared" si="51"/>
        <v>chr17</v>
      </c>
      <c r="M175">
        <f t="shared" si="52"/>
        <v>8028564</v>
      </c>
      <c r="N175" t="str">
        <f t="shared" si="53"/>
        <v>8029134</v>
      </c>
      <c r="O175" t="str">
        <f t="shared" si="54"/>
        <v>tRNA-Gly-GCC-2-6</v>
      </c>
      <c r="P175" t="str">
        <f t="shared" si="55"/>
        <v>81.0</v>
      </c>
      <c r="Q175" s="1"/>
      <c r="R175" s="2" t="s">
        <v>800</v>
      </c>
      <c r="S175" s="2">
        <f t="shared" si="40"/>
        <v>8028564</v>
      </c>
      <c r="T175" s="2" t="str">
        <f t="shared" si="41"/>
        <v>8029064</v>
      </c>
      <c r="U175" t="s">
        <v>986</v>
      </c>
      <c r="X175" s="2" t="s">
        <v>800</v>
      </c>
      <c r="Y175">
        <f t="shared" si="56"/>
        <v>8028504</v>
      </c>
      <c r="Z175">
        <f t="shared" si="57"/>
        <v>8029004</v>
      </c>
      <c r="AA175" t="s">
        <v>986</v>
      </c>
      <c r="AD175" t="s">
        <v>800</v>
      </c>
      <c r="AE175" s="2">
        <f t="shared" si="58"/>
        <v>8029004</v>
      </c>
      <c r="AF175" s="2" t="str">
        <f t="shared" si="59"/>
        <v>8029134</v>
      </c>
      <c r="AG175" t="s">
        <v>986</v>
      </c>
    </row>
    <row r="176" spans="1:33" x14ac:dyDescent="0.25">
      <c r="A176" t="s">
        <v>333</v>
      </c>
      <c r="B176" t="str">
        <f t="shared" si="42"/>
        <v>chr16:70812114-70812184 (-)</v>
      </c>
      <c r="C176" t="str">
        <f t="shared" si="43"/>
        <v>chr16</v>
      </c>
      <c r="D176" t="str">
        <f t="shared" si="44"/>
        <v>70812114</v>
      </c>
      <c r="E176" t="str">
        <f t="shared" si="45"/>
        <v>70812184</v>
      </c>
      <c r="F176" t="str">
        <f t="shared" si="46"/>
        <v>tRNA-Gly-GCC-3-1</v>
      </c>
      <c r="G176" t="str">
        <f t="shared" si="47"/>
        <v>75.0</v>
      </c>
      <c r="H176" t="str">
        <f t="shared" si="48"/>
        <v>-</v>
      </c>
      <c r="I176" t="str">
        <f t="shared" si="49"/>
        <v>70812114</v>
      </c>
      <c r="J176">
        <f t="shared" si="50"/>
        <v>70812684</v>
      </c>
      <c r="L176" t="str">
        <f t="shared" si="51"/>
        <v>chr16</v>
      </c>
      <c r="M176" t="str">
        <f t="shared" si="52"/>
        <v>70812114</v>
      </c>
      <c r="N176">
        <f t="shared" si="53"/>
        <v>70812684</v>
      </c>
      <c r="O176" t="str">
        <f t="shared" si="54"/>
        <v>tRNA-Gly-GCC-3-1</v>
      </c>
      <c r="P176" t="str">
        <f t="shared" si="55"/>
        <v>75.0</v>
      </c>
      <c r="Q176" s="1"/>
      <c r="R176" s="2" t="s">
        <v>799</v>
      </c>
      <c r="S176" s="2" t="str">
        <f t="shared" si="40"/>
        <v>70812184</v>
      </c>
      <c r="T176" s="2">
        <f t="shared" si="41"/>
        <v>70812684</v>
      </c>
      <c r="U176" t="s">
        <v>987</v>
      </c>
      <c r="X176" s="2" t="s">
        <v>799</v>
      </c>
      <c r="Y176">
        <f t="shared" si="56"/>
        <v>70812244</v>
      </c>
      <c r="Z176">
        <f t="shared" si="57"/>
        <v>70812744</v>
      </c>
      <c r="AA176" t="s">
        <v>987</v>
      </c>
      <c r="AD176" t="s">
        <v>799</v>
      </c>
      <c r="AE176" s="2" t="str">
        <f t="shared" si="58"/>
        <v>70812114</v>
      </c>
      <c r="AF176" s="2">
        <f t="shared" si="59"/>
        <v>70812244</v>
      </c>
      <c r="AG176" t="s">
        <v>987</v>
      </c>
    </row>
    <row r="177" spans="1:33" x14ac:dyDescent="0.25">
      <c r="A177" t="s">
        <v>336</v>
      </c>
      <c r="B177" t="str">
        <f t="shared" si="42"/>
        <v>chr1:161450356-161450426 (+)</v>
      </c>
      <c r="C177" t="str">
        <f t="shared" si="43"/>
        <v>chr1</v>
      </c>
      <c r="D177" t="str">
        <f t="shared" si="44"/>
        <v>161450356</v>
      </c>
      <c r="E177" t="str">
        <f t="shared" si="45"/>
        <v>161450426</v>
      </c>
      <c r="F177" t="str">
        <f t="shared" si="46"/>
        <v>tRNA-Gly-GCC-4-1</v>
      </c>
      <c r="G177" t="str">
        <f t="shared" si="47"/>
        <v>69.4</v>
      </c>
      <c r="H177" t="str">
        <f t="shared" si="48"/>
        <v>+</v>
      </c>
      <c r="I177">
        <f t="shared" si="49"/>
        <v>161449856</v>
      </c>
      <c r="J177" t="str">
        <f t="shared" si="50"/>
        <v>161450426</v>
      </c>
      <c r="L177" t="str">
        <f t="shared" si="51"/>
        <v>chr1</v>
      </c>
      <c r="M177">
        <f t="shared" si="52"/>
        <v>161449856</v>
      </c>
      <c r="N177" t="str">
        <f t="shared" si="53"/>
        <v>161450426</v>
      </c>
      <c r="O177" t="str">
        <f t="shared" si="54"/>
        <v>tRNA-Gly-GCC-4-1</v>
      </c>
      <c r="P177" t="str">
        <f t="shared" si="55"/>
        <v>69.4</v>
      </c>
      <c r="Q177" s="1"/>
      <c r="R177" s="2" t="s">
        <v>804</v>
      </c>
      <c r="S177" s="2">
        <f t="shared" si="40"/>
        <v>161449856</v>
      </c>
      <c r="T177" s="2" t="str">
        <f t="shared" si="41"/>
        <v>161450356</v>
      </c>
      <c r="U177" t="s">
        <v>988</v>
      </c>
      <c r="X177" s="2" t="s">
        <v>804</v>
      </c>
      <c r="Y177">
        <f t="shared" si="56"/>
        <v>161449796</v>
      </c>
      <c r="Z177">
        <f t="shared" si="57"/>
        <v>161450296</v>
      </c>
      <c r="AA177" t="s">
        <v>988</v>
      </c>
      <c r="AD177" t="s">
        <v>804</v>
      </c>
      <c r="AE177" s="2">
        <f t="shared" si="58"/>
        <v>161450296</v>
      </c>
      <c r="AF177" s="2" t="str">
        <f t="shared" si="59"/>
        <v>161450426</v>
      </c>
      <c r="AG177" t="s">
        <v>988</v>
      </c>
    </row>
    <row r="178" spans="1:33" x14ac:dyDescent="0.25">
      <c r="A178" t="s">
        <v>339</v>
      </c>
      <c r="B178" t="str">
        <f t="shared" si="42"/>
        <v>chr16:70822597-70822667 (+)</v>
      </c>
      <c r="C178" t="str">
        <f t="shared" si="43"/>
        <v>chr16</v>
      </c>
      <c r="D178" t="str">
        <f t="shared" si="44"/>
        <v>70822597</v>
      </c>
      <c r="E178" t="str">
        <f t="shared" si="45"/>
        <v>70822667</v>
      </c>
      <c r="F178" t="str">
        <f t="shared" si="46"/>
        <v>tRNA-Gly-GCC-5-1</v>
      </c>
      <c r="G178" t="str">
        <f t="shared" si="47"/>
        <v>54.7</v>
      </c>
      <c r="H178" t="str">
        <f t="shared" si="48"/>
        <v>+</v>
      </c>
      <c r="I178">
        <f t="shared" si="49"/>
        <v>70822097</v>
      </c>
      <c r="J178" t="str">
        <f t="shared" si="50"/>
        <v>70822667</v>
      </c>
      <c r="L178" t="str">
        <f t="shared" si="51"/>
        <v>chr16</v>
      </c>
      <c r="M178">
        <f t="shared" si="52"/>
        <v>70822097</v>
      </c>
      <c r="N178" t="str">
        <f t="shared" si="53"/>
        <v>70822667</v>
      </c>
      <c r="O178" t="str">
        <f t="shared" si="54"/>
        <v>tRNA-Gly-GCC-5-1</v>
      </c>
      <c r="P178" t="str">
        <f t="shared" si="55"/>
        <v>54.7</v>
      </c>
      <c r="Q178" s="1"/>
      <c r="R178" s="2" t="s">
        <v>799</v>
      </c>
      <c r="S178" s="2">
        <f t="shared" si="40"/>
        <v>70822097</v>
      </c>
      <c r="T178" s="2" t="str">
        <f t="shared" si="41"/>
        <v>70822597</v>
      </c>
      <c r="U178" t="s">
        <v>989</v>
      </c>
      <c r="X178" s="2" t="s">
        <v>799</v>
      </c>
      <c r="Y178">
        <f t="shared" si="56"/>
        <v>70822037</v>
      </c>
      <c r="Z178">
        <f t="shared" si="57"/>
        <v>70822537</v>
      </c>
      <c r="AA178" t="s">
        <v>989</v>
      </c>
      <c r="AD178" t="s">
        <v>799</v>
      </c>
      <c r="AE178" s="2">
        <f t="shared" si="58"/>
        <v>70822537</v>
      </c>
      <c r="AF178" s="2" t="str">
        <f t="shared" si="59"/>
        <v>70822667</v>
      </c>
      <c r="AG178" t="s">
        <v>989</v>
      </c>
    </row>
    <row r="179" spans="1:33" x14ac:dyDescent="0.25">
      <c r="A179" t="s">
        <v>341</v>
      </c>
      <c r="B179" t="str">
        <f t="shared" si="42"/>
        <v>chr19:4724082-4724153 (+)</v>
      </c>
      <c r="C179" t="str">
        <f t="shared" si="43"/>
        <v>chr19</v>
      </c>
      <c r="D179" t="str">
        <f t="shared" si="44"/>
        <v>4724082</v>
      </c>
      <c r="E179" t="str">
        <f t="shared" si="45"/>
        <v>4724153</v>
      </c>
      <c r="F179" t="str">
        <f t="shared" si="46"/>
        <v>tRNA-Gly-TCC-1-1</v>
      </c>
      <c r="G179" t="str">
        <f t="shared" si="47"/>
        <v>73.8</v>
      </c>
      <c r="H179" t="str">
        <f t="shared" si="48"/>
        <v>+</v>
      </c>
      <c r="I179">
        <f t="shared" si="49"/>
        <v>4723582</v>
      </c>
      <c r="J179" t="str">
        <f t="shared" si="50"/>
        <v>4724153</v>
      </c>
      <c r="L179" t="str">
        <f t="shared" si="51"/>
        <v>chr19</v>
      </c>
      <c r="M179">
        <f t="shared" si="52"/>
        <v>4723582</v>
      </c>
      <c r="N179" t="str">
        <f t="shared" si="53"/>
        <v>4724153</v>
      </c>
      <c r="O179" t="str">
        <f t="shared" si="54"/>
        <v>tRNA-Gly-TCC-1-1</v>
      </c>
      <c r="P179" t="str">
        <f t="shared" si="55"/>
        <v>73.8</v>
      </c>
      <c r="Q179" s="1"/>
      <c r="R179" s="2" t="s">
        <v>808</v>
      </c>
      <c r="S179" s="2">
        <f t="shared" si="40"/>
        <v>4723582</v>
      </c>
      <c r="T179" s="2" t="str">
        <f t="shared" si="41"/>
        <v>4724082</v>
      </c>
      <c r="U179" t="s">
        <v>990</v>
      </c>
      <c r="X179" s="2" t="s">
        <v>808</v>
      </c>
      <c r="Y179">
        <f t="shared" si="56"/>
        <v>4723522</v>
      </c>
      <c r="Z179">
        <f t="shared" si="57"/>
        <v>4724022</v>
      </c>
      <c r="AA179" t="s">
        <v>990</v>
      </c>
      <c r="AD179" t="s">
        <v>808</v>
      </c>
      <c r="AE179" s="2">
        <f t="shared" si="58"/>
        <v>4724022</v>
      </c>
      <c r="AF179" s="2" t="str">
        <f t="shared" si="59"/>
        <v>4724153</v>
      </c>
      <c r="AG179" t="s">
        <v>990</v>
      </c>
    </row>
    <row r="180" spans="1:33" x14ac:dyDescent="0.25">
      <c r="A180" t="s">
        <v>344</v>
      </c>
      <c r="B180" t="str">
        <f t="shared" si="42"/>
        <v>chr1:145397864-145397935 (-)</v>
      </c>
      <c r="C180" t="str">
        <f t="shared" si="43"/>
        <v>chr1</v>
      </c>
      <c r="D180" t="str">
        <f t="shared" si="44"/>
        <v>145397864</v>
      </c>
      <c r="E180" t="str">
        <f t="shared" si="45"/>
        <v>145397935</v>
      </c>
      <c r="F180" t="str">
        <f t="shared" si="46"/>
        <v>tRNA-Gly-TCC-2-1</v>
      </c>
      <c r="G180" t="str">
        <f t="shared" si="47"/>
        <v>73.8</v>
      </c>
      <c r="H180" t="str">
        <f t="shared" si="48"/>
        <v>-</v>
      </c>
      <c r="I180" t="str">
        <f t="shared" si="49"/>
        <v>145397864</v>
      </c>
      <c r="J180">
        <f t="shared" si="50"/>
        <v>145398435</v>
      </c>
      <c r="L180" t="str">
        <f t="shared" si="51"/>
        <v>chr1</v>
      </c>
      <c r="M180" t="str">
        <f t="shared" si="52"/>
        <v>145397864</v>
      </c>
      <c r="N180">
        <f t="shared" si="53"/>
        <v>145398435</v>
      </c>
      <c r="O180" t="str">
        <f t="shared" si="54"/>
        <v>tRNA-Gly-TCC-2-1</v>
      </c>
      <c r="P180" t="str">
        <f t="shared" si="55"/>
        <v>73.8</v>
      </c>
      <c r="Q180" s="1"/>
      <c r="R180" s="2" t="s">
        <v>804</v>
      </c>
      <c r="S180" s="2" t="str">
        <f t="shared" si="40"/>
        <v>145397935</v>
      </c>
      <c r="T180" s="2">
        <f t="shared" si="41"/>
        <v>145398435</v>
      </c>
      <c r="U180" t="s">
        <v>991</v>
      </c>
      <c r="X180" s="2" t="s">
        <v>804</v>
      </c>
      <c r="Y180">
        <f t="shared" si="56"/>
        <v>145397995</v>
      </c>
      <c r="Z180">
        <f t="shared" si="57"/>
        <v>145398495</v>
      </c>
      <c r="AA180" t="s">
        <v>991</v>
      </c>
      <c r="AD180" t="s">
        <v>804</v>
      </c>
      <c r="AE180" s="2" t="str">
        <f t="shared" si="58"/>
        <v>145397864</v>
      </c>
      <c r="AF180" s="2">
        <f t="shared" si="59"/>
        <v>145397995</v>
      </c>
      <c r="AG180" t="s">
        <v>991</v>
      </c>
    </row>
    <row r="181" spans="1:33" x14ac:dyDescent="0.25">
      <c r="A181" t="s">
        <v>346</v>
      </c>
      <c r="B181" t="str">
        <f t="shared" si="42"/>
        <v>chr1:161417375-161417446 (-)</v>
      </c>
      <c r="C181" t="str">
        <f t="shared" si="43"/>
        <v>chr1</v>
      </c>
      <c r="D181" t="str">
        <f t="shared" si="44"/>
        <v>161417375</v>
      </c>
      <c r="E181" t="str">
        <f t="shared" si="45"/>
        <v>161417446</v>
      </c>
      <c r="F181" t="str">
        <f t="shared" si="46"/>
        <v>tRNA-Gly-TCC-2-2</v>
      </c>
      <c r="G181" t="str">
        <f t="shared" si="47"/>
        <v>73.8</v>
      </c>
      <c r="H181" t="str">
        <f t="shared" si="48"/>
        <v>-</v>
      </c>
      <c r="I181" t="str">
        <f t="shared" si="49"/>
        <v>161417375</v>
      </c>
      <c r="J181">
        <f t="shared" si="50"/>
        <v>161417946</v>
      </c>
      <c r="L181" t="str">
        <f t="shared" si="51"/>
        <v>chr1</v>
      </c>
      <c r="M181" t="str">
        <f t="shared" si="52"/>
        <v>161417375</v>
      </c>
      <c r="N181">
        <f t="shared" si="53"/>
        <v>161417946</v>
      </c>
      <c r="O181" t="str">
        <f t="shared" si="54"/>
        <v>tRNA-Gly-TCC-2-2</v>
      </c>
      <c r="P181" t="str">
        <f t="shared" si="55"/>
        <v>73.8</v>
      </c>
      <c r="Q181" s="1"/>
      <c r="R181" s="2" t="s">
        <v>804</v>
      </c>
      <c r="S181" s="2" t="str">
        <f t="shared" si="40"/>
        <v>161417446</v>
      </c>
      <c r="T181" s="2">
        <f t="shared" si="41"/>
        <v>161417946</v>
      </c>
      <c r="U181" t="s">
        <v>992</v>
      </c>
      <c r="X181" s="2" t="s">
        <v>804</v>
      </c>
      <c r="Y181">
        <f t="shared" si="56"/>
        <v>161417506</v>
      </c>
      <c r="Z181">
        <f t="shared" si="57"/>
        <v>161418006</v>
      </c>
      <c r="AA181" t="s">
        <v>992</v>
      </c>
      <c r="AD181" t="s">
        <v>804</v>
      </c>
      <c r="AE181" s="2" t="str">
        <f t="shared" si="58"/>
        <v>161417375</v>
      </c>
      <c r="AF181" s="2">
        <f t="shared" si="59"/>
        <v>161417506</v>
      </c>
      <c r="AG181" t="s">
        <v>992</v>
      </c>
    </row>
    <row r="182" spans="1:33" x14ac:dyDescent="0.25">
      <c r="A182" t="s">
        <v>347</v>
      </c>
      <c r="B182" t="str">
        <f t="shared" si="42"/>
        <v>chr1:161424756-161424827 (-)</v>
      </c>
      <c r="C182" t="str">
        <f t="shared" si="43"/>
        <v>chr1</v>
      </c>
      <c r="D182" t="str">
        <f t="shared" si="44"/>
        <v>161424756</v>
      </c>
      <c r="E182" t="str">
        <f t="shared" si="45"/>
        <v>161424827</v>
      </c>
      <c r="F182" t="str">
        <f t="shared" si="46"/>
        <v>tRNA-Gly-TCC-2-3</v>
      </c>
      <c r="G182" t="str">
        <f t="shared" si="47"/>
        <v>73.8</v>
      </c>
      <c r="H182" t="str">
        <f t="shared" si="48"/>
        <v>-</v>
      </c>
      <c r="I182" t="str">
        <f t="shared" si="49"/>
        <v>161424756</v>
      </c>
      <c r="J182">
        <f t="shared" si="50"/>
        <v>161425327</v>
      </c>
      <c r="L182" t="str">
        <f t="shared" si="51"/>
        <v>chr1</v>
      </c>
      <c r="M182" t="str">
        <f t="shared" si="52"/>
        <v>161424756</v>
      </c>
      <c r="N182">
        <f t="shared" si="53"/>
        <v>161425327</v>
      </c>
      <c r="O182" t="str">
        <f t="shared" si="54"/>
        <v>tRNA-Gly-TCC-2-3</v>
      </c>
      <c r="P182" t="str">
        <f t="shared" si="55"/>
        <v>73.8</v>
      </c>
      <c r="Q182" s="1"/>
      <c r="R182" s="2" t="s">
        <v>804</v>
      </c>
      <c r="S182" s="2" t="str">
        <f t="shared" si="40"/>
        <v>161424827</v>
      </c>
      <c r="T182" s="2">
        <f t="shared" si="41"/>
        <v>161425327</v>
      </c>
      <c r="U182" t="s">
        <v>993</v>
      </c>
      <c r="X182" s="2" t="s">
        <v>804</v>
      </c>
      <c r="Y182">
        <f t="shared" si="56"/>
        <v>161424887</v>
      </c>
      <c r="Z182">
        <f t="shared" si="57"/>
        <v>161425387</v>
      </c>
      <c r="AA182" t="s">
        <v>993</v>
      </c>
      <c r="AD182" t="s">
        <v>804</v>
      </c>
      <c r="AE182" s="2" t="str">
        <f t="shared" si="58"/>
        <v>161424756</v>
      </c>
      <c r="AF182" s="2">
        <f t="shared" si="59"/>
        <v>161424887</v>
      </c>
      <c r="AG182" t="s">
        <v>993</v>
      </c>
    </row>
    <row r="183" spans="1:33" x14ac:dyDescent="0.25">
      <c r="A183" t="s">
        <v>348</v>
      </c>
      <c r="B183" t="str">
        <f t="shared" si="42"/>
        <v>chr1:161432166-161432237 (-)</v>
      </c>
      <c r="C183" t="str">
        <f t="shared" si="43"/>
        <v>chr1</v>
      </c>
      <c r="D183" t="str">
        <f t="shared" si="44"/>
        <v>161432166</v>
      </c>
      <c r="E183" t="str">
        <f t="shared" si="45"/>
        <v>161432237</v>
      </c>
      <c r="F183" t="str">
        <f t="shared" si="46"/>
        <v>tRNA-Gly-TCC-2-4</v>
      </c>
      <c r="G183" t="str">
        <f t="shared" si="47"/>
        <v>73.8</v>
      </c>
      <c r="H183" t="str">
        <f t="shared" si="48"/>
        <v>-</v>
      </c>
      <c r="I183" t="str">
        <f t="shared" si="49"/>
        <v>161432166</v>
      </c>
      <c r="J183">
        <f t="shared" si="50"/>
        <v>161432737</v>
      </c>
      <c r="L183" t="str">
        <f t="shared" si="51"/>
        <v>chr1</v>
      </c>
      <c r="M183" t="str">
        <f t="shared" si="52"/>
        <v>161432166</v>
      </c>
      <c r="N183">
        <f t="shared" si="53"/>
        <v>161432737</v>
      </c>
      <c r="O183" t="str">
        <f t="shared" si="54"/>
        <v>tRNA-Gly-TCC-2-4</v>
      </c>
      <c r="P183" t="str">
        <f t="shared" si="55"/>
        <v>73.8</v>
      </c>
      <c r="Q183" s="1"/>
      <c r="R183" s="2" t="s">
        <v>804</v>
      </c>
      <c r="S183" s="2" t="str">
        <f t="shared" si="40"/>
        <v>161432237</v>
      </c>
      <c r="T183" s="2">
        <f t="shared" si="41"/>
        <v>161432737</v>
      </c>
      <c r="U183" t="s">
        <v>994</v>
      </c>
      <c r="X183" s="2" t="s">
        <v>804</v>
      </c>
      <c r="Y183">
        <f t="shared" si="56"/>
        <v>161432297</v>
      </c>
      <c r="Z183">
        <f t="shared" si="57"/>
        <v>161432797</v>
      </c>
      <c r="AA183" t="s">
        <v>994</v>
      </c>
      <c r="AD183" t="s">
        <v>804</v>
      </c>
      <c r="AE183" s="2" t="str">
        <f t="shared" si="58"/>
        <v>161432166</v>
      </c>
      <c r="AF183" s="2">
        <f t="shared" si="59"/>
        <v>161432297</v>
      </c>
      <c r="AG183" t="s">
        <v>994</v>
      </c>
    </row>
    <row r="184" spans="1:33" x14ac:dyDescent="0.25">
      <c r="A184" t="s">
        <v>349</v>
      </c>
      <c r="B184" t="str">
        <f t="shared" si="42"/>
        <v>chr1:161439547-161439618 (-)</v>
      </c>
      <c r="C184" t="str">
        <f t="shared" si="43"/>
        <v>chr1</v>
      </c>
      <c r="D184" t="str">
        <f t="shared" si="44"/>
        <v>161439547</v>
      </c>
      <c r="E184" t="str">
        <f t="shared" si="45"/>
        <v>161439618</v>
      </c>
      <c r="F184" t="str">
        <f t="shared" si="46"/>
        <v>tRNA-Gly-TCC-2-5</v>
      </c>
      <c r="G184" t="str">
        <f t="shared" si="47"/>
        <v>73.8</v>
      </c>
      <c r="H184" t="str">
        <f t="shared" si="48"/>
        <v>-</v>
      </c>
      <c r="I184" t="str">
        <f t="shared" si="49"/>
        <v>161439547</v>
      </c>
      <c r="J184">
        <f t="shared" si="50"/>
        <v>161440118</v>
      </c>
      <c r="L184" t="str">
        <f t="shared" si="51"/>
        <v>chr1</v>
      </c>
      <c r="M184" t="str">
        <f t="shared" si="52"/>
        <v>161439547</v>
      </c>
      <c r="N184">
        <f t="shared" si="53"/>
        <v>161440118</v>
      </c>
      <c r="O184" t="str">
        <f t="shared" si="54"/>
        <v>tRNA-Gly-TCC-2-5</v>
      </c>
      <c r="P184" t="str">
        <f t="shared" si="55"/>
        <v>73.8</v>
      </c>
      <c r="Q184" s="1"/>
      <c r="R184" s="2" t="s">
        <v>804</v>
      </c>
      <c r="S184" s="2" t="str">
        <f t="shared" si="40"/>
        <v>161439618</v>
      </c>
      <c r="T184" s="2">
        <f t="shared" si="41"/>
        <v>161440118</v>
      </c>
      <c r="U184" t="s">
        <v>995</v>
      </c>
      <c r="X184" s="2" t="s">
        <v>804</v>
      </c>
      <c r="Y184">
        <f t="shared" si="56"/>
        <v>161439678</v>
      </c>
      <c r="Z184">
        <f t="shared" si="57"/>
        <v>161440178</v>
      </c>
      <c r="AA184" t="s">
        <v>995</v>
      </c>
      <c r="AD184" t="s">
        <v>804</v>
      </c>
      <c r="AE184" s="2" t="str">
        <f t="shared" si="58"/>
        <v>161439547</v>
      </c>
      <c r="AF184" s="2">
        <f t="shared" si="59"/>
        <v>161439678</v>
      </c>
      <c r="AG184" t="s">
        <v>995</v>
      </c>
    </row>
    <row r="185" spans="1:33" x14ac:dyDescent="0.25">
      <c r="A185" t="s">
        <v>350</v>
      </c>
      <c r="B185" t="str">
        <f t="shared" si="42"/>
        <v>chr1:161500903-161500974 (+)</v>
      </c>
      <c r="C185" t="str">
        <f t="shared" si="43"/>
        <v>chr1</v>
      </c>
      <c r="D185" t="str">
        <f t="shared" si="44"/>
        <v>161500903</v>
      </c>
      <c r="E185" t="str">
        <f t="shared" si="45"/>
        <v>161500974</v>
      </c>
      <c r="F185" t="str">
        <f t="shared" si="46"/>
        <v>tRNA-Gly-TCC-2-6</v>
      </c>
      <c r="G185" t="str">
        <f t="shared" si="47"/>
        <v>73.8</v>
      </c>
      <c r="H185" t="str">
        <f t="shared" si="48"/>
        <v>+</v>
      </c>
      <c r="I185">
        <f t="shared" si="49"/>
        <v>161500403</v>
      </c>
      <c r="J185" t="str">
        <f t="shared" si="50"/>
        <v>161500974</v>
      </c>
      <c r="L185" t="str">
        <f t="shared" si="51"/>
        <v>chr1</v>
      </c>
      <c r="M185">
        <f t="shared" si="52"/>
        <v>161500403</v>
      </c>
      <c r="N185" t="str">
        <f t="shared" si="53"/>
        <v>161500974</v>
      </c>
      <c r="O185" t="str">
        <f t="shared" si="54"/>
        <v>tRNA-Gly-TCC-2-6</v>
      </c>
      <c r="P185" t="str">
        <f t="shared" si="55"/>
        <v>73.8</v>
      </c>
      <c r="Q185" s="1"/>
      <c r="R185" s="2" t="s">
        <v>804</v>
      </c>
      <c r="S185" s="2">
        <f t="shared" si="40"/>
        <v>161500403</v>
      </c>
      <c r="T185" s="2" t="str">
        <f t="shared" si="41"/>
        <v>161500903</v>
      </c>
      <c r="U185" t="s">
        <v>996</v>
      </c>
      <c r="X185" s="2" t="s">
        <v>804</v>
      </c>
      <c r="Y185">
        <f t="shared" si="56"/>
        <v>161500343</v>
      </c>
      <c r="Z185">
        <f t="shared" si="57"/>
        <v>161500843</v>
      </c>
      <c r="AA185" t="s">
        <v>996</v>
      </c>
      <c r="AD185" t="s">
        <v>804</v>
      </c>
      <c r="AE185" s="2">
        <f t="shared" si="58"/>
        <v>161500843</v>
      </c>
      <c r="AF185" s="2" t="str">
        <f t="shared" si="59"/>
        <v>161500974</v>
      </c>
      <c r="AG185" t="s">
        <v>996</v>
      </c>
    </row>
    <row r="186" spans="1:33" x14ac:dyDescent="0.25">
      <c r="A186" t="s">
        <v>351</v>
      </c>
      <c r="B186" t="str">
        <f t="shared" si="42"/>
        <v>chr17:8124866-8124937 (+)</v>
      </c>
      <c r="C186" t="str">
        <f t="shared" si="43"/>
        <v>chr17</v>
      </c>
      <c r="D186" t="str">
        <f t="shared" si="44"/>
        <v>8124866</v>
      </c>
      <c r="E186" t="str">
        <f t="shared" si="45"/>
        <v>8124937</v>
      </c>
      <c r="F186" t="str">
        <f t="shared" si="46"/>
        <v>tRNA-Gly-TCC-3-1</v>
      </c>
      <c r="G186" t="str">
        <f t="shared" si="47"/>
        <v>73.8</v>
      </c>
      <c r="H186" t="str">
        <f t="shared" si="48"/>
        <v>+</v>
      </c>
      <c r="I186">
        <f t="shared" si="49"/>
        <v>8124366</v>
      </c>
      <c r="J186" t="str">
        <f t="shared" si="50"/>
        <v>8124937</v>
      </c>
      <c r="L186" t="str">
        <f t="shared" si="51"/>
        <v>chr17</v>
      </c>
      <c r="M186">
        <f t="shared" si="52"/>
        <v>8124366</v>
      </c>
      <c r="N186" t="str">
        <f t="shared" si="53"/>
        <v>8124937</v>
      </c>
      <c r="O186" t="str">
        <f t="shared" si="54"/>
        <v>tRNA-Gly-TCC-3-1</v>
      </c>
      <c r="P186" t="str">
        <f t="shared" si="55"/>
        <v>73.8</v>
      </c>
      <c r="Q186" s="1"/>
      <c r="R186" s="2" t="s">
        <v>800</v>
      </c>
      <c r="S186" s="2">
        <f t="shared" si="40"/>
        <v>8124366</v>
      </c>
      <c r="T186" s="2" t="str">
        <f t="shared" si="41"/>
        <v>8124866</v>
      </c>
      <c r="U186" t="s">
        <v>997</v>
      </c>
      <c r="X186" s="2" t="s">
        <v>800</v>
      </c>
      <c r="Y186">
        <f t="shared" si="56"/>
        <v>8124306</v>
      </c>
      <c r="Z186">
        <f t="shared" si="57"/>
        <v>8124806</v>
      </c>
      <c r="AA186" t="s">
        <v>997</v>
      </c>
      <c r="AD186" t="s">
        <v>800</v>
      </c>
      <c r="AE186" s="2">
        <f t="shared" si="58"/>
        <v>8124806</v>
      </c>
      <c r="AF186" s="2" t="str">
        <f t="shared" si="59"/>
        <v>8124937</v>
      </c>
      <c r="AG186" t="s">
        <v>997</v>
      </c>
    </row>
    <row r="187" spans="1:33" x14ac:dyDescent="0.25">
      <c r="A187" t="s">
        <v>353</v>
      </c>
      <c r="B187" t="str">
        <f t="shared" si="42"/>
        <v>chr1:161409961-161410032 (-)</v>
      </c>
      <c r="C187" t="str">
        <f t="shared" si="43"/>
        <v>chr1</v>
      </c>
      <c r="D187" t="str">
        <f t="shared" si="44"/>
        <v>161409961</v>
      </c>
      <c r="E187" t="str">
        <f t="shared" si="45"/>
        <v>161410032</v>
      </c>
      <c r="F187" t="str">
        <f t="shared" si="46"/>
        <v>tRNA-Gly-TCC-4-1</v>
      </c>
      <c r="G187" t="str">
        <f t="shared" si="47"/>
        <v>56.0</v>
      </c>
      <c r="H187" t="str">
        <f t="shared" si="48"/>
        <v>-</v>
      </c>
      <c r="I187" t="str">
        <f t="shared" si="49"/>
        <v>161409961</v>
      </c>
      <c r="J187">
        <f t="shared" si="50"/>
        <v>161410532</v>
      </c>
      <c r="L187" t="str">
        <f t="shared" si="51"/>
        <v>chr1</v>
      </c>
      <c r="M187" t="str">
        <f t="shared" si="52"/>
        <v>161409961</v>
      </c>
      <c r="N187">
        <f t="shared" si="53"/>
        <v>161410532</v>
      </c>
      <c r="O187" t="str">
        <f t="shared" si="54"/>
        <v>tRNA-Gly-TCC-4-1</v>
      </c>
      <c r="P187" t="str">
        <f t="shared" si="55"/>
        <v>56.0</v>
      </c>
      <c r="Q187" s="1"/>
      <c r="R187" s="2" t="s">
        <v>804</v>
      </c>
      <c r="S187" s="2" t="str">
        <f t="shared" si="40"/>
        <v>161410032</v>
      </c>
      <c r="T187" s="2">
        <f t="shared" si="41"/>
        <v>161410532</v>
      </c>
      <c r="U187" t="s">
        <v>998</v>
      </c>
      <c r="X187" s="2" t="s">
        <v>804</v>
      </c>
      <c r="Y187">
        <f t="shared" si="56"/>
        <v>161410092</v>
      </c>
      <c r="Z187">
        <f t="shared" si="57"/>
        <v>161410592</v>
      </c>
      <c r="AA187" t="s">
        <v>998</v>
      </c>
      <c r="AD187" t="s">
        <v>804</v>
      </c>
      <c r="AE187" s="2" t="str">
        <f t="shared" si="58"/>
        <v>161409961</v>
      </c>
      <c r="AF187" s="2">
        <f t="shared" si="59"/>
        <v>161410092</v>
      </c>
      <c r="AG187" t="s">
        <v>998</v>
      </c>
    </row>
    <row r="188" spans="1:33" x14ac:dyDescent="0.25">
      <c r="A188" t="s">
        <v>356</v>
      </c>
      <c r="B188" t="str">
        <f t="shared" si="42"/>
        <v>chr1:145396881-145396952 (-)</v>
      </c>
      <c r="C188" t="str">
        <f t="shared" si="43"/>
        <v>chr1</v>
      </c>
      <c r="D188" t="str">
        <f t="shared" si="44"/>
        <v>145396881</v>
      </c>
      <c r="E188" t="str">
        <f t="shared" si="45"/>
        <v>145396952</v>
      </c>
      <c r="F188" t="str">
        <f t="shared" si="46"/>
        <v>tRNA-His-GTG-1-1</v>
      </c>
      <c r="G188" t="str">
        <f t="shared" si="47"/>
        <v>60.1</v>
      </c>
      <c r="H188" t="str">
        <f t="shared" si="48"/>
        <v>-</v>
      </c>
      <c r="I188" t="str">
        <f t="shared" si="49"/>
        <v>145396881</v>
      </c>
      <c r="J188">
        <f t="shared" si="50"/>
        <v>145397452</v>
      </c>
      <c r="L188" t="str">
        <f t="shared" si="51"/>
        <v>chr1</v>
      </c>
      <c r="M188" t="str">
        <f t="shared" si="52"/>
        <v>145396881</v>
      </c>
      <c r="N188">
        <f t="shared" si="53"/>
        <v>145397452</v>
      </c>
      <c r="O188" t="str">
        <f t="shared" si="54"/>
        <v>tRNA-His-GTG-1-1</v>
      </c>
      <c r="P188" t="str">
        <f t="shared" si="55"/>
        <v>60.1</v>
      </c>
      <c r="Q188" s="1"/>
      <c r="R188" s="2" t="s">
        <v>804</v>
      </c>
      <c r="S188" s="2" t="str">
        <f t="shared" si="40"/>
        <v>145396952</v>
      </c>
      <c r="T188" s="2">
        <f t="shared" si="41"/>
        <v>145397452</v>
      </c>
      <c r="U188" t="s">
        <v>999</v>
      </c>
      <c r="X188" s="2" t="s">
        <v>804</v>
      </c>
      <c r="Y188">
        <f t="shared" si="56"/>
        <v>145397012</v>
      </c>
      <c r="Z188">
        <f t="shared" si="57"/>
        <v>145397512</v>
      </c>
      <c r="AA188" t="s">
        <v>999</v>
      </c>
      <c r="AD188" t="s">
        <v>804</v>
      </c>
      <c r="AE188" s="2" t="str">
        <f t="shared" si="58"/>
        <v>145396881</v>
      </c>
      <c r="AF188" s="2">
        <f t="shared" si="59"/>
        <v>145397012</v>
      </c>
      <c r="AG188" t="s">
        <v>999</v>
      </c>
    </row>
    <row r="189" spans="1:33" x14ac:dyDescent="0.25">
      <c r="A189" t="s">
        <v>359</v>
      </c>
      <c r="B189" t="str">
        <f t="shared" si="42"/>
        <v>chr1:146544773-146544844 (+)</v>
      </c>
      <c r="C189" t="str">
        <f t="shared" si="43"/>
        <v>chr1</v>
      </c>
      <c r="D189" t="str">
        <f t="shared" si="44"/>
        <v>146544773</v>
      </c>
      <c r="E189" t="str">
        <f t="shared" si="45"/>
        <v>146544844</v>
      </c>
      <c r="F189" t="str">
        <f t="shared" si="46"/>
        <v>tRNA-His-GTG-1-2</v>
      </c>
      <c r="G189" t="str">
        <f t="shared" si="47"/>
        <v>60.1</v>
      </c>
      <c r="H189" t="str">
        <f t="shared" si="48"/>
        <v>+</v>
      </c>
      <c r="I189">
        <f t="shared" si="49"/>
        <v>146544273</v>
      </c>
      <c r="J189" t="str">
        <f t="shared" si="50"/>
        <v>146544844</v>
      </c>
      <c r="L189" t="str">
        <f t="shared" si="51"/>
        <v>chr1</v>
      </c>
      <c r="M189">
        <f t="shared" si="52"/>
        <v>146544273</v>
      </c>
      <c r="N189" t="str">
        <f t="shared" si="53"/>
        <v>146544844</v>
      </c>
      <c r="O189" t="str">
        <f t="shared" si="54"/>
        <v>tRNA-His-GTG-1-2</v>
      </c>
      <c r="P189" t="str">
        <f t="shared" si="55"/>
        <v>60.1</v>
      </c>
      <c r="Q189" s="1"/>
      <c r="R189" s="2" t="s">
        <v>804</v>
      </c>
      <c r="S189" s="2">
        <f t="shared" si="40"/>
        <v>146544273</v>
      </c>
      <c r="T189" s="2" t="str">
        <f t="shared" si="41"/>
        <v>146544773</v>
      </c>
      <c r="U189" t="s">
        <v>1000</v>
      </c>
      <c r="X189" s="2" t="s">
        <v>804</v>
      </c>
      <c r="Y189">
        <f t="shared" si="56"/>
        <v>146544213</v>
      </c>
      <c r="Z189">
        <f t="shared" si="57"/>
        <v>146544713</v>
      </c>
      <c r="AA189" t="s">
        <v>1000</v>
      </c>
      <c r="AD189" t="s">
        <v>804</v>
      </c>
      <c r="AE189" s="2">
        <f t="shared" si="58"/>
        <v>146544713</v>
      </c>
      <c r="AF189" s="2" t="str">
        <f t="shared" si="59"/>
        <v>146544844</v>
      </c>
      <c r="AG189" t="s">
        <v>1000</v>
      </c>
    </row>
    <row r="190" spans="1:33" x14ac:dyDescent="0.25">
      <c r="A190" t="s">
        <v>360</v>
      </c>
      <c r="B190" t="str">
        <f t="shared" si="42"/>
        <v>chr1:147753471-147753542 (+)</v>
      </c>
      <c r="C190" t="str">
        <f t="shared" si="43"/>
        <v>chr1</v>
      </c>
      <c r="D190" t="str">
        <f t="shared" si="44"/>
        <v>147753471</v>
      </c>
      <c r="E190" t="str">
        <f t="shared" si="45"/>
        <v>147753542</v>
      </c>
      <c r="F190" t="str">
        <f t="shared" si="46"/>
        <v>tRNA-His-GTG-1-3</v>
      </c>
      <c r="G190" t="str">
        <f t="shared" si="47"/>
        <v>60.1</v>
      </c>
      <c r="H190" t="str">
        <f t="shared" si="48"/>
        <v>+</v>
      </c>
      <c r="I190">
        <f t="shared" si="49"/>
        <v>147752971</v>
      </c>
      <c r="J190" t="str">
        <f t="shared" si="50"/>
        <v>147753542</v>
      </c>
      <c r="L190" t="str">
        <f t="shared" si="51"/>
        <v>chr1</v>
      </c>
      <c r="M190">
        <f t="shared" si="52"/>
        <v>147752971</v>
      </c>
      <c r="N190" t="str">
        <f t="shared" si="53"/>
        <v>147753542</v>
      </c>
      <c r="O190" t="str">
        <f t="shared" si="54"/>
        <v>tRNA-His-GTG-1-3</v>
      </c>
      <c r="P190" t="str">
        <f t="shared" si="55"/>
        <v>60.1</v>
      </c>
      <c r="Q190" s="1"/>
      <c r="R190" s="2" t="s">
        <v>804</v>
      </c>
      <c r="S190" s="2">
        <f t="shared" si="40"/>
        <v>147752971</v>
      </c>
      <c r="T190" s="2" t="str">
        <f t="shared" si="41"/>
        <v>147753471</v>
      </c>
      <c r="U190" t="s">
        <v>1001</v>
      </c>
      <c r="X190" s="2" t="s">
        <v>804</v>
      </c>
      <c r="Y190">
        <f t="shared" si="56"/>
        <v>147752911</v>
      </c>
      <c r="Z190">
        <f t="shared" si="57"/>
        <v>147753411</v>
      </c>
      <c r="AA190" t="s">
        <v>1001</v>
      </c>
      <c r="AD190" t="s">
        <v>804</v>
      </c>
      <c r="AE190" s="2">
        <f t="shared" si="58"/>
        <v>147753411</v>
      </c>
      <c r="AF190" s="2" t="str">
        <f t="shared" si="59"/>
        <v>147753542</v>
      </c>
      <c r="AG190" t="s">
        <v>1001</v>
      </c>
    </row>
    <row r="191" spans="1:33" x14ac:dyDescent="0.25">
      <c r="A191" t="s">
        <v>361</v>
      </c>
      <c r="B191" t="str">
        <f t="shared" si="42"/>
        <v>chr1:147774845-147774916 (-)</v>
      </c>
      <c r="C191" t="str">
        <f t="shared" si="43"/>
        <v>chr1</v>
      </c>
      <c r="D191" t="str">
        <f t="shared" si="44"/>
        <v>147774845</v>
      </c>
      <c r="E191" t="str">
        <f t="shared" si="45"/>
        <v>147774916</v>
      </c>
      <c r="F191" t="str">
        <f t="shared" si="46"/>
        <v>tRNA-His-GTG-1-4</v>
      </c>
      <c r="G191" t="str">
        <f t="shared" si="47"/>
        <v>60.1</v>
      </c>
      <c r="H191" t="str">
        <f t="shared" si="48"/>
        <v>-</v>
      </c>
      <c r="I191" t="str">
        <f t="shared" si="49"/>
        <v>147774845</v>
      </c>
      <c r="J191">
        <f t="shared" si="50"/>
        <v>147775416</v>
      </c>
      <c r="L191" t="str">
        <f t="shared" si="51"/>
        <v>chr1</v>
      </c>
      <c r="M191" t="str">
        <f t="shared" si="52"/>
        <v>147774845</v>
      </c>
      <c r="N191">
        <f t="shared" si="53"/>
        <v>147775416</v>
      </c>
      <c r="O191" t="str">
        <f t="shared" si="54"/>
        <v>tRNA-His-GTG-1-4</v>
      </c>
      <c r="P191" t="str">
        <f t="shared" si="55"/>
        <v>60.1</v>
      </c>
      <c r="Q191" s="1"/>
      <c r="R191" s="2" t="s">
        <v>804</v>
      </c>
      <c r="S191" s="2" t="str">
        <f t="shared" si="40"/>
        <v>147774916</v>
      </c>
      <c r="T191" s="2">
        <f t="shared" si="41"/>
        <v>147775416</v>
      </c>
      <c r="U191" t="s">
        <v>1002</v>
      </c>
      <c r="X191" s="2" t="s">
        <v>804</v>
      </c>
      <c r="Y191">
        <f t="shared" si="56"/>
        <v>147774976</v>
      </c>
      <c r="Z191">
        <f t="shared" si="57"/>
        <v>147775476</v>
      </c>
      <c r="AA191" t="s">
        <v>1002</v>
      </c>
      <c r="AD191" t="s">
        <v>804</v>
      </c>
      <c r="AE191" s="2" t="str">
        <f t="shared" si="58"/>
        <v>147774845</v>
      </c>
      <c r="AF191" s="2">
        <f t="shared" si="59"/>
        <v>147774976</v>
      </c>
      <c r="AG191" t="s">
        <v>1002</v>
      </c>
    </row>
    <row r="192" spans="1:33" x14ac:dyDescent="0.25">
      <c r="A192" t="s">
        <v>362</v>
      </c>
      <c r="B192" t="str">
        <f t="shared" si="42"/>
        <v>chr6:27125906-27125977 (+)</v>
      </c>
      <c r="C192" t="str">
        <f t="shared" si="43"/>
        <v>chr6</v>
      </c>
      <c r="D192" t="str">
        <f t="shared" si="44"/>
        <v>27125906</v>
      </c>
      <c r="E192" t="str">
        <f t="shared" si="45"/>
        <v>27125977</v>
      </c>
      <c r="F192" t="str">
        <f t="shared" si="46"/>
        <v>tRNA-His-GTG-1-5</v>
      </c>
      <c r="G192" t="str">
        <f t="shared" si="47"/>
        <v>60.1</v>
      </c>
      <c r="H192" t="str">
        <f t="shared" si="48"/>
        <v>+</v>
      </c>
      <c r="I192">
        <f t="shared" si="49"/>
        <v>27125406</v>
      </c>
      <c r="J192" t="str">
        <f t="shared" si="50"/>
        <v>27125977</v>
      </c>
      <c r="L192" t="str">
        <f t="shared" si="51"/>
        <v>chr6</v>
      </c>
      <c r="M192">
        <f t="shared" si="52"/>
        <v>27125406</v>
      </c>
      <c r="N192" t="str">
        <f t="shared" si="53"/>
        <v>27125977</v>
      </c>
      <c r="O192" t="str">
        <f t="shared" si="54"/>
        <v>tRNA-His-GTG-1-5</v>
      </c>
      <c r="P192" t="str">
        <f t="shared" si="55"/>
        <v>60.1</v>
      </c>
      <c r="Q192" s="1"/>
      <c r="R192" s="2" t="s">
        <v>792</v>
      </c>
      <c r="S192" s="2">
        <f t="shared" si="40"/>
        <v>27125406</v>
      </c>
      <c r="T192" s="2" t="str">
        <f t="shared" si="41"/>
        <v>27125906</v>
      </c>
      <c r="U192" t="s">
        <v>1003</v>
      </c>
      <c r="X192" s="2" t="s">
        <v>792</v>
      </c>
      <c r="Y192">
        <f t="shared" si="56"/>
        <v>27125346</v>
      </c>
      <c r="Z192">
        <f t="shared" si="57"/>
        <v>27125846</v>
      </c>
      <c r="AA192" t="s">
        <v>1003</v>
      </c>
      <c r="AD192" t="s">
        <v>792</v>
      </c>
      <c r="AE192" s="2">
        <f t="shared" si="58"/>
        <v>27125846</v>
      </c>
      <c r="AF192" s="2" t="str">
        <f t="shared" si="59"/>
        <v>27125977</v>
      </c>
      <c r="AG192" t="s">
        <v>1003</v>
      </c>
    </row>
    <row r="193" spans="1:33" x14ac:dyDescent="0.25">
      <c r="A193" t="s">
        <v>363</v>
      </c>
      <c r="B193" t="str">
        <f t="shared" si="42"/>
        <v>chr9:14433938-14434009 (-)</v>
      </c>
      <c r="C193" t="str">
        <f t="shared" si="43"/>
        <v>chr9</v>
      </c>
      <c r="D193" t="str">
        <f t="shared" si="44"/>
        <v>14433938</v>
      </c>
      <c r="E193" t="str">
        <f t="shared" si="45"/>
        <v>14434009</v>
      </c>
      <c r="F193" t="str">
        <f t="shared" si="46"/>
        <v>tRNA-His-GTG-1-6</v>
      </c>
      <c r="G193" t="str">
        <f t="shared" si="47"/>
        <v>60.1</v>
      </c>
      <c r="H193" t="str">
        <f t="shared" si="48"/>
        <v>-</v>
      </c>
      <c r="I193" t="str">
        <f t="shared" si="49"/>
        <v>14433938</v>
      </c>
      <c r="J193">
        <f t="shared" si="50"/>
        <v>14434509</v>
      </c>
      <c r="L193" t="str">
        <f t="shared" si="51"/>
        <v>chr9</v>
      </c>
      <c r="M193" t="str">
        <f t="shared" si="52"/>
        <v>14433938</v>
      </c>
      <c r="N193">
        <f t="shared" si="53"/>
        <v>14434509</v>
      </c>
      <c r="O193" t="str">
        <f t="shared" si="54"/>
        <v>tRNA-His-GTG-1-6</v>
      </c>
      <c r="P193" t="str">
        <f t="shared" si="55"/>
        <v>60.1</v>
      </c>
      <c r="Q193" s="1"/>
      <c r="R193" s="2" t="s">
        <v>803</v>
      </c>
      <c r="S193" s="2" t="str">
        <f t="shared" si="40"/>
        <v>14434009</v>
      </c>
      <c r="T193" s="2">
        <f t="shared" si="41"/>
        <v>14434509</v>
      </c>
      <c r="U193" t="s">
        <v>1004</v>
      </c>
      <c r="X193" s="2" t="s">
        <v>803</v>
      </c>
      <c r="Y193">
        <f t="shared" si="56"/>
        <v>14434069</v>
      </c>
      <c r="Z193">
        <f t="shared" si="57"/>
        <v>14434569</v>
      </c>
      <c r="AA193" t="s">
        <v>1004</v>
      </c>
      <c r="AD193" t="s">
        <v>803</v>
      </c>
      <c r="AE193" s="2" t="str">
        <f t="shared" si="58"/>
        <v>14433938</v>
      </c>
      <c r="AF193" s="2">
        <f t="shared" si="59"/>
        <v>14434069</v>
      </c>
      <c r="AG193" t="s">
        <v>1004</v>
      </c>
    </row>
    <row r="194" spans="1:33" x14ac:dyDescent="0.25">
      <c r="A194" t="s">
        <v>364</v>
      </c>
      <c r="B194" t="str">
        <f t="shared" si="42"/>
        <v>chr15:45490804-45490875 (-)</v>
      </c>
      <c r="C194" t="str">
        <f t="shared" si="43"/>
        <v>chr15</v>
      </c>
      <c r="D194" t="str">
        <f t="shared" si="44"/>
        <v>45490804</v>
      </c>
      <c r="E194" t="str">
        <f t="shared" si="45"/>
        <v>45490875</v>
      </c>
      <c r="F194" t="str">
        <f t="shared" si="46"/>
        <v>tRNA-His-GTG-1-7</v>
      </c>
      <c r="G194" t="str">
        <f t="shared" si="47"/>
        <v>60.1</v>
      </c>
      <c r="H194" t="str">
        <f t="shared" si="48"/>
        <v>-</v>
      </c>
      <c r="I194" t="str">
        <f t="shared" si="49"/>
        <v>45490804</v>
      </c>
      <c r="J194">
        <f t="shared" si="50"/>
        <v>45491375</v>
      </c>
      <c r="L194" t="str">
        <f t="shared" si="51"/>
        <v>chr15</v>
      </c>
      <c r="M194" t="str">
        <f t="shared" si="52"/>
        <v>45490804</v>
      </c>
      <c r="N194">
        <f t="shared" si="53"/>
        <v>45491375</v>
      </c>
      <c r="O194" t="str">
        <f t="shared" si="54"/>
        <v>tRNA-His-GTG-1-7</v>
      </c>
      <c r="P194" t="str">
        <f t="shared" si="55"/>
        <v>60.1</v>
      </c>
      <c r="Q194" s="1"/>
      <c r="R194" s="2" t="s">
        <v>802</v>
      </c>
      <c r="S194" s="2" t="str">
        <f t="shared" ref="S194:S257" si="60">IF(H194="-",E194,D194-500)</f>
        <v>45490875</v>
      </c>
      <c r="T194" s="2">
        <f t="shared" ref="T194:T257" si="61">IF(H194="-",E194+500,D194)</f>
        <v>45491375</v>
      </c>
      <c r="U194" t="s">
        <v>1005</v>
      </c>
      <c r="X194" s="2" t="s">
        <v>802</v>
      </c>
      <c r="Y194">
        <f t="shared" si="56"/>
        <v>45490935</v>
      </c>
      <c r="Z194">
        <f t="shared" si="57"/>
        <v>45491435</v>
      </c>
      <c r="AA194" t="s">
        <v>1005</v>
      </c>
      <c r="AD194" t="s">
        <v>802</v>
      </c>
      <c r="AE194" s="2" t="str">
        <f t="shared" si="58"/>
        <v>45490804</v>
      </c>
      <c r="AF194" s="2">
        <f t="shared" si="59"/>
        <v>45490935</v>
      </c>
      <c r="AG194" t="s">
        <v>1005</v>
      </c>
    </row>
    <row r="195" spans="1:33" x14ac:dyDescent="0.25">
      <c r="A195" t="s">
        <v>365</v>
      </c>
      <c r="B195" t="str">
        <f t="shared" ref="B195:B258" si="62">RIGHT(A195, LEN(A195)-8-FIND("Sc:",A195))</f>
        <v>chr15:45492611-45492682 (-)</v>
      </c>
      <c r="C195" t="str">
        <f t="shared" ref="C195:C258" si="63">LEFT(B195, FIND(":",B195)-1)</f>
        <v>chr15</v>
      </c>
      <c r="D195" t="str">
        <f t="shared" ref="D195:D258" si="64">MID(B195, FIND(C195,B195)+LEN(C195)+1,FIND("-",B195)-FIND(C195,B195)-LEN(C195)-1)</f>
        <v>45492611</v>
      </c>
      <c r="E195" t="str">
        <f t="shared" ref="E195:E258" si="65">MID(B195, FIND(D195,B195)+LEN(D195)+1,FIND("(",B195)-FIND(D195,B195)-LEN(D195)-2)</f>
        <v>45492682</v>
      </c>
      <c r="F195" t="str">
        <f t="shared" ref="F195:F258" si="66">MID(A195, FIND("tRNA",A195),FIND("(",A195)-FIND("tRNA",A195)-1)</f>
        <v>tRNA-His-GTG-1-8</v>
      </c>
      <c r="G195" t="str">
        <f t="shared" ref="G195:G258" si="67">MID(A195, FIND("Sc: ",A195)+4,4)</f>
        <v>60.1</v>
      </c>
      <c r="H195" t="str">
        <f t="shared" ref="H195:H258" si="68">MID(B195,FIND(E195,B195)+LEN(E195)+2,1)</f>
        <v>-</v>
      </c>
      <c r="I195" t="str">
        <f t="shared" ref="I195:I258" si="69">IF(H195="+", D195-500,D195)</f>
        <v>45492611</v>
      </c>
      <c r="J195">
        <f t="shared" ref="J195:J258" si="70">IF(H195="+", E195,E195+500)</f>
        <v>45493182</v>
      </c>
      <c r="L195" t="str">
        <f t="shared" ref="L195:L258" si="71">C195</f>
        <v>chr15</v>
      </c>
      <c r="M195" t="str">
        <f t="shared" ref="M195:M258" si="72">I195</f>
        <v>45492611</v>
      </c>
      <c r="N195">
        <f t="shared" ref="N195:N258" si="73">J195</f>
        <v>45493182</v>
      </c>
      <c r="O195" t="str">
        <f t="shared" ref="O195:O258" si="74">F195</f>
        <v>tRNA-His-GTG-1-8</v>
      </c>
      <c r="P195" t="str">
        <f t="shared" ref="P195:P258" si="75">G195</f>
        <v>60.1</v>
      </c>
      <c r="Q195" s="1"/>
      <c r="R195" s="2" t="s">
        <v>802</v>
      </c>
      <c r="S195" s="2" t="str">
        <f t="shared" si="60"/>
        <v>45492682</v>
      </c>
      <c r="T195" s="2">
        <f t="shared" si="61"/>
        <v>45493182</v>
      </c>
      <c r="U195" t="s">
        <v>1006</v>
      </c>
      <c r="X195" s="2" t="s">
        <v>802</v>
      </c>
      <c r="Y195">
        <f t="shared" ref="Y195:Y258" si="76">IF(H195="-",E195+60,D195-560)</f>
        <v>45492742</v>
      </c>
      <c r="Z195">
        <f t="shared" ref="Z195:Z258" si="77">IF(H195="-",E195+560,D195-60)</f>
        <v>45493242</v>
      </c>
      <c r="AA195" t="s">
        <v>1006</v>
      </c>
      <c r="AD195" t="s">
        <v>802</v>
      </c>
      <c r="AE195" s="2" t="str">
        <f t="shared" ref="AE195:AE258" si="78">IF(H195="-",D195, D195-60)</f>
        <v>45492611</v>
      </c>
      <c r="AF195" s="2">
        <f t="shared" ref="AF195:AF258" si="79">IF(H195="-",E195 + 60, E195)</f>
        <v>45492742</v>
      </c>
      <c r="AG195" t="s">
        <v>1006</v>
      </c>
    </row>
    <row r="196" spans="1:33" x14ac:dyDescent="0.25">
      <c r="A196" t="s">
        <v>366</v>
      </c>
      <c r="B196" t="str">
        <f t="shared" si="62"/>
        <v>chr15:45493349-45493420 (+)</v>
      </c>
      <c r="C196" t="str">
        <f t="shared" si="63"/>
        <v>chr15</v>
      </c>
      <c r="D196" t="str">
        <f t="shared" si="64"/>
        <v>45493349</v>
      </c>
      <c r="E196" t="str">
        <f t="shared" si="65"/>
        <v>45493420</v>
      </c>
      <c r="F196" t="str">
        <f t="shared" si="66"/>
        <v>tRNA-His-GTG-1-9</v>
      </c>
      <c r="G196" t="str">
        <f t="shared" si="67"/>
        <v>60.1</v>
      </c>
      <c r="H196" t="str">
        <f t="shared" si="68"/>
        <v>+</v>
      </c>
      <c r="I196">
        <f t="shared" si="69"/>
        <v>45492849</v>
      </c>
      <c r="J196" t="str">
        <f t="shared" si="70"/>
        <v>45493420</v>
      </c>
      <c r="L196" t="str">
        <f t="shared" si="71"/>
        <v>chr15</v>
      </c>
      <c r="M196">
        <f t="shared" si="72"/>
        <v>45492849</v>
      </c>
      <c r="N196" t="str">
        <f t="shared" si="73"/>
        <v>45493420</v>
      </c>
      <c r="O196" t="str">
        <f t="shared" si="74"/>
        <v>tRNA-His-GTG-1-9</v>
      </c>
      <c r="P196" t="str">
        <f t="shared" si="75"/>
        <v>60.1</v>
      </c>
      <c r="Q196" s="1"/>
      <c r="R196" s="2" t="s">
        <v>802</v>
      </c>
      <c r="S196" s="2">
        <f t="shared" si="60"/>
        <v>45492849</v>
      </c>
      <c r="T196" s="2" t="str">
        <f t="shared" si="61"/>
        <v>45493349</v>
      </c>
      <c r="U196" t="s">
        <v>1007</v>
      </c>
      <c r="X196" s="2" t="s">
        <v>802</v>
      </c>
      <c r="Y196">
        <f t="shared" si="76"/>
        <v>45492789</v>
      </c>
      <c r="Z196">
        <f t="shared" si="77"/>
        <v>45493289</v>
      </c>
      <c r="AA196" t="s">
        <v>1007</v>
      </c>
      <c r="AD196" t="s">
        <v>802</v>
      </c>
      <c r="AE196" s="2">
        <f t="shared" si="78"/>
        <v>45493289</v>
      </c>
      <c r="AF196" s="2" t="str">
        <f t="shared" si="79"/>
        <v>45493420</v>
      </c>
      <c r="AG196" t="s">
        <v>1007</v>
      </c>
    </row>
    <row r="197" spans="1:33" x14ac:dyDescent="0.25">
      <c r="A197" t="s">
        <v>367</v>
      </c>
      <c r="B197" t="str">
        <f t="shared" si="62"/>
        <v>chr1:149155828-149155899 (-)</v>
      </c>
      <c r="C197" t="str">
        <f t="shared" si="63"/>
        <v>chr1</v>
      </c>
      <c r="D197" t="str">
        <f t="shared" si="64"/>
        <v>149155828</v>
      </c>
      <c r="E197" t="str">
        <f t="shared" si="65"/>
        <v>149155899</v>
      </c>
      <c r="F197" t="str">
        <f t="shared" si="66"/>
        <v>tRNA-His-GTG-2-1</v>
      </c>
      <c r="G197" t="str">
        <f t="shared" si="67"/>
        <v>58.2</v>
      </c>
      <c r="H197" t="str">
        <f t="shared" si="68"/>
        <v>-</v>
      </c>
      <c r="I197" t="str">
        <f t="shared" si="69"/>
        <v>149155828</v>
      </c>
      <c r="J197">
        <f t="shared" si="70"/>
        <v>149156399</v>
      </c>
      <c r="L197" t="str">
        <f t="shared" si="71"/>
        <v>chr1</v>
      </c>
      <c r="M197" t="str">
        <f t="shared" si="72"/>
        <v>149155828</v>
      </c>
      <c r="N197">
        <f t="shared" si="73"/>
        <v>149156399</v>
      </c>
      <c r="O197" t="str">
        <f t="shared" si="74"/>
        <v>tRNA-His-GTG-2-1</v>
      </c>
      <c r="P197" t="str">
        <f t="shared" si="75"/>
        <v>58.2</v>
      </c>
      <c r="Q197" s="1"/>
      <c r="R197" s="2" t="s">
        <v>804</v>
      </c>
      <c r="S197" s="2" t="str">
        <f t="shared" si="60"/>
        <v>149155899</v>
      </c>
      <c r="T197" s="2">
        <f t="shared" si="61"/>
        <v>149156399</v>
      </c>
      <c r="U197" t="s">
        <v>1008</v>
      </c>
      <c r="X197" s="2" t="s">
        <v>804</v>
      </c>
      <c r="Y197">
        <f t="shared" si="76"/>
        <v>149155959</v>
      </c>
      <c r="Z197">
        <f t="shared" si="77"/>
        <v>149156459</v>
      </c>
      <c r="AA197" t="s">
        <v>1008</v>
      </c>
      <c r="AD197" t="s">
        <v>804</v>
      </c>
      <c r="AE197" s="2" t="str">
        <f t="shared" si="78"/>
        <v>149155828</v>
      </c>
      <c r="AF197" s="2">
        <f t="shared" si="79"/>
        <v>149155959</v>
      </c>
      <c r="AG197" t="s">
        <v>1008</v>
      </c>
    </row>
    <row r="198" spans="1:33" x14ac:dyDescent="0.25">
      <c r="A198" t="s">
        <v>369</v>
      </c>
      <c r="B198" t="str">
        <f t="shared" si="62"/>
        <v>chr6:58149254-58149327 (+)</v>
      </c>
      <c r="C198" t="str">
        <f t="shared" si="63"/>
        <v>chr6</v>
      </c>
      <c r="D198" t="str">
        <f t="shared" si="64"/>
        <v>58149254</v>
      </c>
      <c r="E198" t="str">
        <f t="shared" si="65"/>
        <v>58149327</v>
      </c>
      <c r="F198" t="str">
        <f t="shared" si="66"/>
        <v>tRNA-Ile-AAT-1-1</v>
      </c>
      <c r="G198" t="str">
        <f t="shared" si="67"/>
        <v>81.9</v>
      </c>
      <c r="H198" t="str">
        <f t="shared" si="68"/>
        <v>+</v>
      </c>
      <c r="I198">
        <f t="shared" si="69"/>
        <v>58148754</v>
      </c>
      <c r="J198" t="str">
        <f t="shared" si="70"/>
        <v>58149327</v>
      </c>
      <c r="L198" t="str">
        <f t="shared" si="71"/>
        <v>chr6</v>
      </c>
      <c r="M198">
        <f t="shared" si="72"/>
        <v>58148754</v>
      </c>
      <c r="N198" t="str">
        <f t="shared" si="73"/>
        <v>58149327</v>
      </c>
      <c r="O198" t="str">
        <f t="shared" si="74"/>
        <v>tRNA-Ile-AAT-1-1</v>
      </c>
      <c r="P198" t="str">
        <f t="shared" si="75"/>
        <v>81.9</v>
      </c>
      <c r="Q198" s="1"/>
      <c r="R198" s="2" t="s">
        <v>792</v>
      </c>
      <c r="S198" s="2">
        <f t="shared" si="60"/>
        <v>58148754</v>
      </c>
      <c r="T198" s="2" t="str">
        <f t="shared" si="61"/>
        <v>58149254</v>
      </c>
      <c r="U198" t="s">
        <v>1009</v>
      </c>
      <c r="X198" s="2" t="s">
        <v>792</v>
      </c>
      <c r="Y198">
        <f t="shared" si="76"/>
        <v>58148694</v>
      </c>
      <c r="Z198">
        <f t="shared" si="77"/>
        <v>58149194</v>
      </c>
      <c r="AA198" t="s">
        <v>1009</v>
      </c>
      <c r="AD198" t="s">
        <v>792</v>
      </c>
      <c r="AE198" s="2">
        <f t="shared" si="78"/>
        <v>58149194</v>
      </c>
      <c r="AF198" s="2" t="str">
        <f t="shared" si="79"/>
        <v>58149327</v>
      </c>
      <c r="AG198" t="s">
        <v>1009</v>
      </c>
    </row>
    <row r="199" spans="1:33" x14ac:dyDescent="0.25">
      <c r="A199" t="s">
        <v>372</v>
      </c>
      <c r="B199" t="str">
        <f t="shared" si="62"/>
        <v>chr6:27655967-27656040 (+)</v>
      </c>
      <c r="C199" t="str">
        <f t="shared" si="63"/>
        <v>chr6</v>
      </c>
      <c r="D199" t="str">
        <f t="shared" si="64"/>
        <v>27655967</v>
      </c>
      <c r="E199" t="str">
        <f t="shared" si="65"/>
        <v>27656040</v>
      </c>
      <c r="F199" t="str">
        <f t="shared" si="66"/>
        <v>tRNA-Ile-AAT-2-1</v>
      </c>
      <c r="G199" t="str">
        <f t="shared" si="67"/>
        <v>86.3</v>
      </c>
      <c r="H199" t="str">
        <f t="shared" si="68"/>
        <v>+</v>
      </c>
      <c r="I199">
        <f t="shared" si="69"/>
        <v>27655467</v>
      </c>
      <c r="J199" t="str">
        <f t="shared" si="70"/>
        <v>27656040</v>
      </c>
      <c r="L199" t="str">
        <f t="shared" si="71"/>
        <v>chr6</v>
      </c>
      <c r="M199">
        <f t="shared" si="72"/>
        <v>27655467</v>
      </c>
      <c r="N199" t="str">
        <f t="shared" si="73"/>
        <v>27656040</v>
      </c>
      <c r="O199" t="str">
        <f t="shared" si="74"/>
        <v>tRNA-Ile-AAT-2-1</v>
      </c>
      <c r="P199" t="str">
        <f t="shared" si="75"/>
        <v>86.3</v>
      </c>
      <c r="Q199" s="1"/>
      <c r="R199" s="2" t="s">
        <v>792</v>
      </c>
      <c r="S199" s="2">
        <f t="shared" si="60"/>
        <v>27655467</v>
      </c>
      <c r="T199" s="2" t="str">
        <f t="shared" si="61"/>
        <v>27655967</v>
      </c>
      <c r="U199" t="s">
        <v>1010</v>
      </c>
      <c r="X199" s="2" t="s">
        <v>792</v>
      </c>
      <c r="Y199">
        <f t="shared" si="76"/>
        <v>27655407</v>
      </c>
      <c r="Z199">
        <f t="shared" si="77"/>
        <v>27655907</v>
      </c>
      <c r="AA199" t="s">
        <v>1010</v>
      </c>
      <c r="AD199" t="s">
        <v>792</v>
      </c>
      <c r="AE199" s="2">
        <f t="shared" si="78"/>
        <v>27655907</v>
      </c>
      <c r="AF199" s="2" t="str">
        <f t="shared" si="79"/>
        <v>27656040</v>
      </c>
      <c r="AG199" t="s">
        <v>1010</v>
      </c>
    </row>
    <row r="200" spans="1:33" x14ac:dyDescent="0.25">
      <c r="A200" t="s">
        <v>375</v>
      </c>
      <c r="B200" t="str">
        <f t="shared" si="62"/>
        <v>chr6:27242990-27243063 (-)</v>
      </c>
      <c r="C200" t="str">
        <f t="shared" si="63"/>
        <v>chr6</v>
      </c>
      <c r="D200" t="str">
        <f t="shared" si="64"/>
        <v>27242990</v>
      </c>
      <c r="E200" t="str">
        <f t="shared" si="65"/>
        <v>27243063</v>
      </c>
      <c r="F200" t="str">
        <f t="shared" si="66"/>
        <v>tRNA-Ile-AAT-3-1</v>
      </c>
      <c r="G200" t="str">
        <f t="shared" si="67"/>
        <v>84.9</v>
      </c>
      <c r="H200" t="str">
        <f t="shared" si="68"/>
        <v>-</v>
      </c>
      <c r="I200" t="str">
        <f t="shared" si="69"/>
        <v>27242990</v>
      </c>
      <c r="J200">
        <f t="shared" si="70"/>
        <v>27243563</v>
      </c>
      <c r="L200" t="str">
        <f t="shared" si="71"/>
        <v>chr6</v>
      </c>
      <c r="M200" t="str">
        <f t="shared" si="72"/>
        <v>27242990</v>
      </c>
      <c r="N200">
        <f t="shared" si="73"/>
        <v>27243563</v>
      </c>
      <c r="O200" t="str">
        <f t="shared" si="74"/>
        <v>tRNA-Ile-AAT-3-1</v>
      </c>
      <c r="P200" t="str">
        <f t="shared" si="75"/>
        <v>84.9</v>
      </c>
      <c r="Q200" s="1"/>
      <c r="R200" s="2" t="s">
        <v>792</v>
      </c>
      <c r="S200" s="2" t="str">
        <f t="shared" si="60"/>
        <v>27243063</v>
      </c>
      <c r="T200" s="2">
        <f t="shared" si="61"/>
        <v>27243563</v>
      </c>
      <c r="U200" t="s">
        <v>1011</v>
      </c>
      <c r="X200" s="2" t="s">
        <v>792</v>
      </c>
      <c r="Y200">
        <f t="shared" si="76"/>
        <v>27243123</v>
      </c>
      <c r="Z200">
        <f t="shared" si="77"/>
        <v>27243623</v>
      </c>
      <c r="AA200" t="s">
        <v>1011</v>
      </c>
      <c r="AD200" t="s">
        <v>792</v>
      </c>
      <c r="AE200" s="2" t="str">
        <f t="shared" si="78"/>
        <v>27242990</v>
      </c>
      <c r="AF200" s="2">
        <f t="shared" si="79"/>
        <v>27243123</v>
      </c>
      <c r="AG200" t="s">
        <v>1011</v>
      </c>
    </row>
    <row r="201" spans="1:33" x14ac:dyDescent="0.25">
      <c r="A201" t="s">
        <v>377</v>
      </c>
      <c r="B201" t="str">
        <f t="shared" si="62"/>
        <v>chr17:8130309-8130382 (-)</v>
      </c>
      <c r="C201" t="str">
        <f t="shared" si="63"/>
        <v>chr17</v>
      </c>
      <c r="D201" t="str">
        <f t="shared" si="64"/>
        <v>8130309</v>
      </c>
      <c r="E201" t="str">
        <f t="shared" si="65"/>
        <v>8130382</v>
      </c>
      <c r="F201" t="str">
        <f t="shared" si="66"/>
        <v>tRNA-Ile-AAT-4-1</v>
      </c>
      <c r="G201" t="str">
        <f t="shared" si="67"/>
        <v>81.2</v>
      </c>
      <c r="H201" t="str">
        <f t="shared" si="68"/>
        <v>-</v>
      </c>
      <c r="I201" t="str">
        <f t="shared" si="69"/>
        <v>8130309</v>
      </c>
      <c r="J201">
        <f t="shared" si="70"/>
        <v>8130882</v>
      </c>
      <c r="L201" t="str">
        <f t="shared" si="71"/>
        <v>chr17</v>
      </c>
      <c r="M201" t="str">
        <f t="shared" si="72"/>
        <v>8130309</v>
      </c>
      <c r="N201">
        <f t="shared" si="73"/>
        <v>8130882</v>
      </c>
      <c r="O201" t="str">
        <f t="shared" si="74"/>
        <v>tRNA-Ile-AAT-4-1</v>
      </c>
      <c r="P201" t="str">
        <f t="shared" si="75"/>
        <v>81.2</v>
      </c>
      <c r="Q201" s="1"/>
      <c r="R201" s="2" t="s">
        <v>800</v>
      </c>
      <c r="S201" s="2" t="str">
        <f t="shared" si="60"/>
        <v>8130382</v>
      </c>
      <c r="T201" s="2">
        <f t="shared" si="61"/>
        <v>8130882</v>
      </c>
      <c r="U201" t="s">
        <v>1012</v>
      </c>
      <c r="X201" s="2" t="s">
        <v>800</v>
      </c>
      <c r="Y201">
        <f t="shared" si="76"/>
        <v>8130442</v>
      </c>
      <c r="Z201">
        <f t="shared" si="77"/>
        <v>8130942</v>
      </c>
      <c r="AA201" t="s">
        <v>1012</v>
      </c>
      <c r="AD201" t="s">
        <v>800</v>
      </c>
      <c r="AE201" s="2" t="str">
        <f t="shared" si="78"/>
        <v>8130309</v>
      </c>
      <c r="AF201" s="2">
        <f t="shared" si="79"/>
        <v>8130442</v>
      </c>
      <c r="AG201" t="s">
        <v>1012</v>
      </c>
    </row>
    <row r="202" spans="1:33" x14ac:dyDescent="0.25">
      <c r="A202" t="s">
        <v>379</v>
      </c>
      <c r="B202" t="str">
        <f t="shared" si="62"/>
        <v>chr6:26554350-26554423 (+)</v>
      </c>
      <c r="C202" t="str">
        <f t="shared" si="63"/>
        <v>chr6</v>
      </c>
      <c r="D202" t="str">
        <f t="shared" si="64"/>
        <v>26554350</v>
      </c>
      <c r="E202" t="str">
        <f t="shared" si="65"/>
        <v>26554423</v>
      </c>
      <c r="F202" t="str">
        <f t="shared" si="66"/>
        <v>tRNA-Ile-AAT-5-1</v>
      </c>
      <c r="G202" t="str">
        <f t="shared" si="67"/>
        <v>81.2</v>
      </c>
      <c r="H202" t="str">
        <f t="shared" si="68"/>
        <v>+</v>
      </c>
      <c r="I202">
        <f t="shared" si="69"/>
        <v>26553850</v>
      </c>
      <c r="J202" t="str">
        <f t="shared" si="70"/>
        <v>26554423</v>
      </c>
      <c r="L202" t="str">
        <f t="shared" si="71"/>
        <v>chr6</v>
      </c>
      <c r="M202">
        <f t="shared" si="72"/>
        <v>26553850</v>
      </c>
      <c r="N202" t="str">
        <f t="shared" si="73"/>
        <v>26554423</v>
      </c>
      <c r="O202" t="str">
        <f t="shared" si="74"/>
        <v>tRNA-Ile-AAT-5-1</v>
      </c>
      <c r="P202" t="str">
        <f t="shared" si="75"/>
        <v>81.2</v>
      </c>
      <c r="Q202" s="1"/>
      <c r="R202" s="2" t="s">
        <v>792</v>
      </c>
      <c r="S202" s="2">
        <f t="shared" si="60"/>
        <v>26553850</v>
      </c>
      <c r="T202" s="2" t="str">
        <f t="shared" si="61"/>
        <v>26554350</v>
      </c>
      <c r="U202" t="s">
        <v>1013</v>
      </c>
      <c r="X202" s="2" t="s">
        <v>792</v>
      </c>
      <c r="Y202">
        <f t="shared" si="76"/>
        <v>26553790</v>
      </c>
      <c r="Z202">
        <f t="shared" si="77"/>
        <v>26554290</v>
      </c>
      <c r="AA202" t="s">
        <v>1013</v>
      </c>
      <c r="AD202" t="s">
        <v>792</v>
      </c>
      <c r="AE202" s="2">
        <f t="shared" si="78"/>
        <v>26554290</v>
      </c>
      <c r="AF202" s="2" t="str">
        <f t="shared" si="79"/>
        <v>26554423</v>
      </c>
      <c r="AG202" t="s">
        <v>1013</v>
      </c>
    </row>
    <row r="203" spans="1:33" x14ac:dyDescent="0.25">
      <c r="A203" t="s">
        <v>380</v>
      </c>
      <c r="B203" t="str">
        <f t="shared" si="62"/>
        <v>chr6:27144994-27145067 (-)</v>
      </c>
      <c r="C203" t="str">
        <f t="shared" si="63"/>
        <v>chr6</v>
      </c>
      <c r="D203" t="str">
        <f t="shared" si="64"/>
        <v>27144994</v>
      </c>
      <c r="E203" t="str">
        <f t="shared" si="65"/>
        <v>27145067</v>
      </c>
      <c r="F203" t="str">
        <f t="shared" si="66"/>
        <v>tRNA-Ile-AAT-5-2</v>
      </c>
      <c r="G203" t="str">
        <f t="shared" si="67"/>
        <v>81.2</v>
      </c>
      <c r="H203" t="str">
        <f t="shared" si="68"/>
        <v>-</v>
      </c>
      <c r="I203" t="str">
        <f t="shared" si="69"/>
        <v>27144994</v>
      </c>
      <c r="J203">
        <f t="shared" si="70"/>
        <v>27145567</v>
      </c>
      <c r="L203" t="str">
        <f t="shared" si="71"/>
        <v>chr6</v>
      </c>
      <c r="M203" t="str">
        <f t="shared" si="72"/>
        <v>27144994</v>
      </c>
      <c r="N203">
        <f t="shared" si="73"/>
        <v>27145567</v>
      </c>
      <c r="O203" t="str">
        <f t="shared" si="74"/>
        <v>tRNA-Ile-AAT-5-2</v>
      </c>
      <c r="P203" t="str">
        <f t="shared" si="75"/>
        <v>81.2</v>
      </c>
      <c r="Q203" s="1"/>
      <c r="R203" s="2" t="s">
        <v>792</v>
      </c>
      <c r="S203" s="2" t="str">
        <f t="shared" si="60"/>
        <v>27145067</v>
      </c>
      <c r="T203" s="2">
        <f t="shared" si="61"/>
        <v>27145567</v>
      </c>
      <c r="U203" t="s">
        <v>1014</v>
      </c>
      <c r="X203" s="2" t="s">
        <v>792</v>
      </c>
      <c r="Y203">
        <f t="shared" si="76"/>
        <v>27145127</v>
      </c>
      <c r="Z203">
        <f t="shared" si="77"/>
        <v>27145627</v>
      </c>
      <c r="AA203" t="s">
        <v>1014</v>
      </c>
      <c r="AD203" t="s">
        <v>792</v>
      </c>
      <c r="AE203" s="2" t="str">
        <f t="shared" si="78"/>
        <v>27144994</v>
      </c>
      <c r="AF203" s="2">
        <f t="shared" si="79"/>
        <v>27145127</v>
      </c>
      <c r="AG203" t="s">
        <v>1014</v>
      </c>
    </row>
    <row r="204" spans="1:33" x14ac:dyDescent="0.25">
      <c r="A204" t="s">
        <v>381</v>
      </c>
      <c r="B204" t="str">
        <f t="shared" si="62"/>
        <v>chr6:27205350-27205423 (-)</v>
      </c>
      <c r="C204" t="str">
        <f t="shared" si="63"/>
        <v>chr6</v>
      </c>
      <c r="D204" t="str">
        <f t="shared" si="64"/>
        <v>27205350</v>
      </c>
      <c r="E204" t="str">
        <f t="shared" si="65"/>
        <v>27205423</v>
      </c>
      <c r="F204" t="str">
        <f t="shared" si="66"/>
        <v>tRNA-Ile-AAT-5-3</v>
      </c>
      <c r="G204" t="str">
        <f t="shared" si="67"/>
        <v>81.2</v>
      </c>
      <c r="H204" t="str">
        <f t="shared" si="68"/>
        <v>-</v>
      </c>
      <c r="I204" t="str">
        <f t="shared" si="69"/>
        <v>27205350</v>
      </c>
      <c r="J204">
        <f t="shared" si="70"/>
        <v>27205923</v>
      </c>
      <c r="L204" t="str">
        <f t="shared" si="71"/>
        <v>chr6</v>
      </c>
      <c r="M204" t="str">
        <f t="shared" si="72"/>
        <v>27205350</v>
      </c>
      <c r="N204">
        <f t="shared" si="73"/>
        <v>27205923</v>
      </c>
      <c r="O204" t="str">
        <f t="shared" si="74"/>
        <v>tRNA-Ile-AAT-5-3</v>
      </c>
      <c r="P204" t="str">
        <f t="shared" si="75"/>
        <v>81.2</v>
      </c>
      <c r="Q204" s="1"/>
      <c r="R204" s="2" t="s">
        <v>792</v>
      </c>
      <c r="S204" s="2" t="str">
        <f t="shared" si="60"/>
        <v>27205423</v>
      </c>
      <c r="T204" s="2">
        <f t="shared" si="61"/>
        <v>27205923</v>
      </c>
      <c r="U204" t="s">
        <v>1015</v>
      </c>
      <c r="X204" s="2" t="s">
        <v>792</v>
      </c>
      <c r="Y204">
        <f t="shared" si="76"/>
        <v>27205483</v>
      </c>
      <c r="Z204">
        <f t="shared" si="77"/>
        <v>27205983</v>
      </c>
      <c r="AA204" t="s">
        <v>1015</v>
      </c>
      <c r="AD204" t="s">
        <v>792</v>
      </c>
      <c r="AE204" s="2" t="str">
        <f t="shared" si="78"/>
        <v>27205350</v>
      </c>
      <c r="AF204" s="2">
        <f t="shared" si="79"/>
        <v>27205483</v>
      </c>
      <c r="AG204" t="s">
        <v>1015</v>
      </c>
    </row>
    <row r="205" spans="1:33" x14ac:dyDescent="0.25">
      <c r="A205" t="s">
        <v>382</v>
      </c>
      <c r="B205" t="str">
        <f t="shared" si="62"/>
        <v>chr14:102783429-102783502 (+)</v>
      </c>
      <c r="C205" t="str">
        <f t="shared" si="63"/>
        <v>chr14</v>
      </c>
      <c r="D205" t="str">
        <f t="shared" si="64"/>
        <v>102783429</v>
      </c>
      <c r="E205" t="str">
        <f t="shared" si="65"/>
        <v>102783502</v>
      </c>
      <c r="F205" t="str">
        <f t="shared" si="66"/>
        <v>tRNA-Ile-AAT-5-4</v>
      </c>
      <c r="G205" t="str">
        <f t="shared" si="67"/>
        <v>81.2</v>
      </c>
      <c r="H205" t="str">
        <f t="shared" si="68"/>
        <v>+</v>
      </c>
      <c r="I205">
        <f t="shared" si="69"/>
        <v>102782929</v>
      </c>
      <c r="J205" t="str">
        <f t="shared" si="70"/>
        <v>102783502</v>
      </c>
      <c r="L205" t="str">
        <f t="shared" si="71"/>
        <v>chr14</v>
      </c>
      <c r="M205">
        <f t="shared" si="72"/>
        <v>102782929</v>
      </c>
      <c r="N205" t="str">
        <f t="shared" si="73"/>
        <v>102783502</v>
      </c>
      <c r="O205" t="str">
        <f t="shared" si="74"/>
        <v>tRNA-Ile-AAT-5-4</v>
      </c>
      <c r="P205" t="str">
        <f t="shared" si="75"/>
        <v>81.2</v>
      </c>
      <c r="Q205" s="1"/>
      <c r="R205" s="2" t="s">
        <v>793</v>
      </c>
      <c r="S205" s="2">
        <f t="shared" si="60"/>
        <v>102782929</v>
      </c>
      <c r="T205" s="2" t="str">
        <f t="shared" si="61"/>
        <v>102783429</v>
      </c>
      <c r="U205" t="s">
        <v>1016</v>
      </c>
      <c r="X205" s="2" t="s">
        <v>793</v>
      </c>
      <c r="Y205">
        <f t="shared" si="76"/>
        <v>102782869</v>
      </c>
      <c r="Z205">
        <f t="shared" si="77"/>
        <v>102783369</v>
      </c>
      <c r="AA205" t="s">
        <v>1016</v>
      </c>
      <c r="AD205" t="s">
        <v>793</v>
      </c>
      <c r="AE205" s="2">
        <f t="shared" si="78"/>
        <v>102783369</v>
      </c>
      <c r="AF205" s="2" t="str">
        <f t="shared" si="79"/>
        <v>102783502</v>
      </c>
      <c r="AG205" t="s">
        <v>1016</v>
      </c>
    </row>
    <row r="206" spans="1:33" x14ac:dyDescent="0.25">
      <c r="A206" t="s">
        <v>383</v>
      </c>
      <c r="B206" t="str">
        <f t="shared" si="62"/>
        <v>chr17:8090911-8090984 (+)</v>
      </c>
      <c r="C206" t="str">
        <f t="shared" si="63"/>
        <v>chr17</v>
      </c>
      <c r="D206" t="str">
        <f t="shared" si="64"/>
        <v>8090911</v>
      </c>
      <c r="E206" t="str">
        <f t="shared" si="65"/>
        <v>8090984</v>
      </c>
      <c r="F206" t="str">
        <f t="shared" si="66"/>
        <v>tRNA-Ile-AAT-5-5</v>
      </c>
      <c r="G206" t="str">
        <f t="shared" si="67"/>
        <v>81.2</v>
      </c>
      <c r="H206" t="str">
        <f t="shared" si="68"/>
        <v>+</v>
      </c>
      <c r="I206">
        <f t="shared" si="69"/>
        <v>8090411</v>
      </c>
      <c r="J206" t="str">
        <f t="shared" si="70"/>
        <v>8090984</v>
      </c>
      <c r="L206" t="str">
        <f t="shared" si="71"/>
        <v>chr17</v>
      </c>
      <c r="M206">
        <f t="shared" si="72"/>
        <v>8090411</v>
      </c>
      <c r="N206" t="str">
        <f t="shared" si="73"/>
        <v>8090984</v>
      </c>
      <c r="O206" t="str">
        <f t="shared" si="74"/>
        <v>tRNA-Ile-AAT-5-5</v>
      </c>
      <c r="P206" t="str">
        <f t="shared" si="75"/>
        <v>81.2</v>
      </c>
      <c r="Q206" s="1"/>
      <c r="R206" s="2" t="s">
        <v>800</v>
      </c>
      <c r="S206" s="2">
        <f t="shared" si="60"/>
        <v>8090411</v>
      </c>
      <c r="T206" s="2" t="str">
        <f t="shared" si="61"/>
        <v>8090911</v>
      </c>
      <c r="U206" t="s">
        <v>1017</v>
      </c>
      <c r="X206" s="2" t="s">
        <v>800</v>
      </c>
      <c r="Y206">
        <f t="shared" si="76"/>
        <v>8090351</v>
      </c>
      <c r="Z206">
        <f t="shared" si="77"/>
        <v>8090851</v>
      </c>
      <c r="AA206" t="s">
        <v>1017</v>
      </c>
      <c r="AD206" t="s">
        <v>800</v>
      </c>
      <c r="AE206" s="2">
        <f t="shared" si="78"/>
        <v>8090851</v>
      </c>
      <c r="AF206" s="2" t="str">
        <f t="shared" si="79"/>
        <v>8090984</v>
      </c>
      <c r="AG206" t="s">
        <v>1017</v>
      </c>
    </row>
    <row r="207" spans="1:33" x14ac:dyDescent="0.25">
      <c r="A207" t="s">
        <v>384</v>
      </c>
      <c r="B207" t="str">
        <f t="shared" si="62"/>
        <v>chr6:26745255-26745328 (-)</v>
      </c>
      <c r="C207" t="str">
        <f t="shared" si="63"/>
        <v>chr6</v>
      </c>
      <c r="D207" t="str">
        <f t="shared" si="64"/>
        <v>26745255</v>
      </c>
      <c r="E207" t="str">
        <f t="shared" si="65"/>
        <v>26745328</v>
      </c>
      <c r="F207" t="str">
        <f t="shared" si="66"/>
        <v>tRNA-Ile-AAT-6-1</v>
      </c>
      <c r="G207" t="str">
        <f t="shared" si="67"/>
        <v>81.6</v>
      </c>
      <c r="H207" t="str">
        <f t="shared" si="68"/>
        <v>-</v>
      </c>
      <c r="I207" t="str">
        <f t="shared" si="69"/>
        <v>26745255</v>
      </c>
      <c r="J207">
        <f t="shared" si="70"/>
        <v>26745828</v>
      </c>
      <c r="L207" t="str">
        <f t="shared" si="71"/>
        <v>chr6</v>
      </c>
      <c r="M207" t="str">
        <f t="shared" si="72"/>
        <v>26745255</v>
      </c>
      <c r="N207">
        <f t="shared" si="73"/>
        <v>26745828</v>
      </c>
      <c r="O207" t="str">
        <f t="shared" si="74"/>
        <v>tRNA-Ile-AAT-6-1</v>
      </c>
      <c r="P207" t="str">
        <f t="shared" si="75"/>
        <v>81.6</v>
      </c>
      <c r="Q207" s="1"/>
      <c r="R207" s="2" t="s">
        <v>792</v>
      </c>
      <c r="S207" s="2" t="str">
        <f t="shared" si="60"/>
        <v>26745328</v>
      </c>
      <c r="T207" s="2">
        <f t="shared" si="61"/>
        <v>26745828</v>
      </c>
      <c r="U207" t="s">
        <v>1018</v>
      </c>
      <c r="X207" s="2" t="s">
        <v>792</v>
      </c>
      <c r="Y207">
        <f t="shared" si="76"/>
        <v>26745388</v>
      </c>
      <c r="Z207">
        <f t="shared" si="77"/>
        <v>26745888</v>
      </c>
      <c r="AA207" t="s">
        <v>1018</v>
      </c>
      <c r="AD207" t="s">
        <v>792</v>
      </c>
      <c r="AE207" s="2" t="str">
        <f t="shared" si="78"/>
        <v>26745255</v>
      </c>
      <c r="AF207" s="2">
        <f t="shared" si="79"/>
        <v>26745388</v>
      </c>
      <c r="AG207" t="s">
        <v>1018</v>
      </c>
    </row>
    <row r="208" spans="1:33" x14ac:dyDescent="0.25">
      <c r="A208" t="s">
        <v>386</v>
      </c>
      <c r="B208" t="str">
        <f t="shared" si="62"/>
        <v>chr6:26721221-26721294 (-)</v>
      </c>
      <c r="C208" t="str">
        <f t="shared" si="63"/>
        <v>chr6</v>
      </c>
      <c r="D208" t="str">
        <f t="shared" si="64"/>
        <v>26721221</v>
      </c>
      <c r="E208" t="str">
        <f t="shared" si="65"/>
        <v>26721294</v>
      </c>
      <c r="F208" t="str">
        <f t="shared" si="66"/>
        <v>tRNA-Ile-AAT-7-1</v>
      </c>
      <c r="G208" t="str">
        <f t="shared" si="67"/>
        <v>81.2</v>
      </c>
      <c r="H208" t="str">
        <f t="shared" si="68"/>
        <v>-</v>
      </c>
      <c r="I208" t="str">
        <f t="shared" si="69"/>
        <v>26721221</v>
      </c>
      <c r="J208">
        <f t="shared" si="70"/>
        <v>26721794</v>
      </c>
      <c r="L208" t="str">
        <f t="shared" si="71"/>
        <v>chr6</v>
      </c>
      <c r="M208" t="str">
        <f t="shared" si="72"/>
        <v>26721221</v>
      </c>
      <c r="N208">
        <f t="shared" si="73"/>
        <v>26721794</v>
      </c>
      <c r="O208" t="str">
        <f t="shared" si="74"/>
        <v>tRNA-Ile-AAT-7-1</v>
      </c>
      <c r="P208" t="str">
        <f t="shared" si="75"/>
        <v>81.2</v>
      </c>
      <c r="Q208" s="1"/>
      <c r="R208" s="2" t="s">
        <v>792</v>
      </c>
      <c r="S208" s="2" t="str">
        <f t="shared" si="60"/>
        <v>26721294</v>
      </c>
      <c r="T208" s="2">
        <f t="shared" si="61"/>
        <v>26721794</v>
      </c>
      <c r="U208" t="s">
        <v>1019</v>
      </c>
      <c r="X208" s="2" t="s">
        <v>792</v>
      </c>
      <c r="Y208">
        <f t="shared" si="76"/>
        <v>26721354</v>
      </c>
      <c r="Z208">
        <f t="shared" si="77"/>
        <v>26721854</v>
      </c>
      <c r="AA208" t="s">
        <v>1019</v>
      </c>
      <c r="AD208" t="s">
        <v>792</v>
      </c>
      <c r="AE208" s="2" t="str">
        <f t="shared" si="78"/>
        <v>26721221</v>
      </c>
      <c r="AF208" s="2">
        <f t="shared" si="79"/>
        <v>26721354</v>
      </c>
      <c r="AG208" t="s">
        <v>1019</v>
      </c>
    </row>
    <row r="209" spans="1:33" x14ac:dyDescent="0.25">
      <c r="A209" t="s">
        <v>388</v>
      </c>
      <c r="B209" t="str">
        <f t="shared" si="62"/>
        <v>chr6:26780832-26780905 (+)</v>
      </c>
      <c r="C209" t="str">
        <f t="shared" si="63"/>
        <v>chr6</v>
      </c>
      <c r="D209" t="str">
        <f t="shared" si="64"/>
        <v>26780832</v>
      </c>
      <c r="E209" t="str">
        <f t="shared" si="65"/>
        <v>26780905</v>
      </c>
      <c r="F209" t="str">
        <f t="shared" si="66"/>
        <v>tRNA-Ile-AAT-7-2</v>
      </c>
      <c r="G209" t="str">
        <f t="shared" si="67"/>
        <v>81.2</v>
      </c>
      <c r="H209" t="str">
        <f t="shared" si="68"/>
        <v>+</v>
      </c>
      <c r="I209">
        <f t="shared" si="69"/>
        <v>26780332</v>
      </c>
      <c r="J209" t="str">
        <f t="shared" si="70"/>
        <v>26780905</v>
      </c>
      <c r="L209" t="str">
        <f t="shared" si="71"/>
        <v>chr6</v>
      </c>
      <c r="M209">
        <f t="shared" si="72"/>
        <v>26780332</v>
      </c>
      <c r="N209" t="str">
        <f t="shared" si="73"/>
        <v>26780905</v>
      </c>
      <c r="O209" t="str">
        <f t="shared" si="74"/>
        <v>tRNA-Ile-AAT-7-2</v>
      </c>
      <c r="P209" t="str">
        <f t="shared" si="75"/>
        <v>81.2</v>
      </c>
      <c r="Q209" s="1"/>
      <c r="R209" s="2" t="s">
        <v>792</v>
      </c>
      <c r="S209" s="2">
        <f t="shared" si="60"/>
        <v>26780332</v>
      </c>
      <c r="T209" s="2" t="str">
        <f t="shared" si="61"/>
        <v>26780832</v>
      </c>
      <c r="U209" t="s">
        <v>1020</v>
      </c>
      <c r="X209" s="2" t="s">
        <v>792</v>
      </c>
      <c r="Y209">
        <f t="shared" si="76"/>
        <v>26780272</v>
      </c>
      <c r="Z209">
        <f t="shared" si="77"/>
        <v>26780772</v>
      </c>
      <c r="AA209" t="s">
        <v>1020</v>
      </c>
      <c r="AD209" t="s">
        <v>792</v>
      </c>
      <c r="AE209" s="2">
        <f t="shared" si="78"/>
        <v>26780772</v>
      </c>
      <c r="AF209" s="2" t="str">
        <f t="shared" si="79"/>
        <v>26780905</v>
      </c>
      <c r="AG209" t="s">
        <v>1020</v>
      </c>
    </row>
    <row r="210" spans="1:33" x14ac:dyDescent="0.25">
      <c r="A210" t="s">
        <v>389</v>
      </c>
      <c r="B210" t="str">
        <f t="shared" si="62"/>
        <v>chr6:27636362-27636435 (+)</v>
      </c>
      <c r="C210" t="str">
        <f t="shared" si="63"/>
        <v>chr6</v>
      </c>
      <c r="D210" t="str">
        <f t="shared" si="64"/>
        <v>27636362</v>
      </c>
      <c r="E210" t="str">
        <f t="shared" si="65"/>
        <v>27636435</v>
      </c>
      <c r="F210" t="str">
        <f t="shared" si="66"/>
        <v>tRNA-Ile-AAT-8-1</v>
      </c>
      <c r="G210" t="str">
        <f t="shared" si="67"/>
        <v>75.8</v>
      </c>
      <c r="H210" t="str">
        <f t="shared" si="68"/>
        <v>+</v>
      </c>
      <c r="I210">
        <f t="shared" si="69"/>
        <v>27635862</v>
      </c>
      <c r="J210" t="str">
        <f t="shared" si="70"/>
        <v>27636435</v>
      </c>
      <c r="L210" t="str">
        <f t="shared" si="71"/>
        <v>chr6</v>
      </c>
      <c r="M210">
        <f t="shared" si="72"/>
        <v>27635862</v>
      </c>
      <c r="N210" t="str">
        <f t="shared" si="73"/>
        <v>27636435</v>
      </c>
      <c r="O210" t="str">
        <f t="shared" si="74"/>
        <v>tRNA-Ile-AAT-8-1</v>
      </c>
      <c r="P210" t="str">
        <f t="shared" si="75"/>
        <v>75.8</v>
      </c>
      <c r="Q210" s="1"/>
      <c r="R210" s="2" t="s">
        <v>792</v>
      </c>
      <c r="S210" s="2">
        <f t="shared" si="60"/>
        <v>27635862</v>
      </c>
      <c r="T210" s="2" t="str">
        <f t="shared" si="61"/>
        <v>27636362</v>
      </c>
      <c r="U210" t="s">
        <v>1021</v>
      </c>
      <c r="X210" s="2" t="s">
        <v>792</v>
      </c>
      <c r="Y210">
        <f t="shared" si="76"/>
        <v>27635802</v>
      </c>
      <c r="Z210">
        <f t="shared" si="77"/>
        <v>27636302</v>
      </c>
      <c r="AA210" t="s">
        <v>1021</v>
      </c>
      <c r="AD210" t="s">
        <v>792</v>
      </c>
      <c r="AE210" s="2">
        <f t="shared" si="78"/>
        <v>27636302</v>
      </c>
      <c r="AF210" s="2" t="str">
        <f t="shared" si="79"/>
        <v>27636435</v>
      </c>
      <c r="AG210" t="s">
        <v>1021</v>
      </c>
    </row>
    <row r="211" spans="1:33" x14ac:dyDescent="0.25">
      <c r="A211" t="s">
        <v>391</v>
      </c>
      <c r="B211" t="str">
        <f t="shared" si="62"/>
        <v>chr6:27241739-27241812 (+)</v>
      </c>
      <c r="C211" t="str">
        <f t="shared" si="63"/>
        <v>chr6</v>
      </c>
      <c r="D211" t="str">
        <f t="shared" si="64"/>
        <v>27241739</v>
      </c>
      <c r="E211" t="str">
        <f t="shared" si="65"/>
        <v>27241812</v>
      </c>
      <c r="F211" t="str">
        <f t="shared" si="66"/>
        <v>tRNA-Ile-AAT-9-1</v>
      </c>
      <c r="G211" t="str">
        <f t="shared" si="67"/>
        <v>79.3</v>
      </c>
      <c r="H211" t="str">
        <f t="shared" si="68"/>
        <v>+</v>
      </c>
      <c r="I211">
        <f t="shared" si="69"/>
        <v>27241239</v>
      </c>
      <c r="J211" t="str">
        <f t="shared" si="70"/>
        <v>27241812</v>
      </c>
      <c r="L211" t="str">
        <f t="shared" si="71"/>
        <v>chr6</v>
      </c>
      <c r="M211">
        <f t="shared" si="72"/>
        <v>27241239</v>
      </c>
      <c r="N211" t="str">
        <f t="shared" si="73"/>
        <v>27241812</v>
      </c>
      <c r="O211" t="str">
        <f t="shared" si="74"/>
        <v>tRNA-Ile-AAT-9-1</v>
      </c>
      <c r="P211" t="str">
        <f t="shared" si="75"/>
        <v>79.3</v>
      </c>
      <c r="Q211" s="1"/>
      <c r="R211" s="2" t="s">
        <v>792</v>
      </c>
      <c r="S211" s="2">
        <f t="shared" si="60"/>
        <v>27241239</v>
      </c>
      <c r="T211" s="2" t="str">
        <f t="shared" si="61"/>
        <v>27241739</v>
      </c>
      <c r="U211" t="s">
        <v>1022</v>
      </c>
      <c r="X211" s="2" t="s">
        <v>792</v>
      </c>
      <c r="Y211">
        <f t="shared" si="76"/>
        <v>27241179</v>
      </c>
      <c r="Z211">
        <f t="shared" si="77"/>
        <v>27241679</v>
      </c>
      <c r="AA211" t="s">
        <v>1022</v>
      </c>
      <c r="AD211" t="s">
        <v>792</v>
      </c>
      <c r="AE211" s="2">
        <f t="shared" si="78"/>
        <v>27241679</v>
      </c>
      <c r="AF211" s="2" t="str">
        <f t="shared" si="79"/>
        <v>27241812</v>
      </c>
      <c r="AG211" t="s">
        <v>1022</v>
      </c>
    </row>
    <row r="212" spans="1:33" x14ac:dyDescent="0.25">
      <c r="A212" t="s">
        <v>394</v>
      </c>
      <c r="B212" t="str">
        <f t="shared" si="62"/>
        <v>chrX:3756418-3756491 (-)</v>
      </c>
      <c r="C212" t="str">
        <f t="shared" si="63"/>
        <v>chrX</v>
      </c>
      <c r="D212" t="str">
        <f t="shared" si="64"/>
        <v>3756418</v>
      </c>
      <c r="E212" t="str">
        <f t="shared" si="65"/>
        <v>3756491</v>
      </c>
      <c r="F212" t="str">
        <f t="shared" si="66"/>
        <v>tRNA-Ile-GAT-1-1</v>
      </c>
      <c r="G212" t="str">
        <f t="shared" si="67"/>
        <v>75.5</v>
      </c>
      <c r="H212" t="str">
        <f t="shared" si="68"/>
        <v>-</v>
      </c>
      <c r="I212" t="str">
        <f t="shared" si="69"/>
        <v>3756418</v>
      </c>
      <c r="J212">
        <f t="shared" si="70"/>
        <v>3756991</v>
      </c>
      <c r="L212" t="str">
        <f t="shared" si="71"/>
        <v>chrX</v>
      </c>
      <c r="M212" t="str">
        <f t="shared" si="72"/>
        <v>3756418</v>
      </c>
      <c r="N212">
        <f t="shared" si="73"/>
        <v>3756991</v>
      </c>
      <c r="O212" t="str">
        <f t="shared" si="74"/>
        <v>tRNA-Ile-GAT-1-1</v>
      </c>
      <c r="P212" t="str">
        <f t="shared" si="75"/>
        <v>75.5</v>
      </c>
      <c r="Q212" s="1"/>
      <c r="R212" s="2" t="s">
        <v>811</v>
      </c>
      <c r="S212" s="2" t="str">
        <f t="shared" si="60"/>
        <v>3756491</v>
      </c>
      <c r="T212" s="2">
        <f t="shared" si="61"/>
        <v>3756991</v>
      </c>
      <c r="U212" t="s">
        <v>1023</v>
      </c>
      <c r="X212" s="2" t="s">
        <v>811</v>
      </c>
      <c r="Y212">
        <f t="shared" si="76"/>
        <v>3756551</v>
      </c>
      <c r="Z212">
        <f t="shared" si="77"/>
        <v>3757051</v>
      </c>
      <c r="AA212" t="s">
        <v>1023</v>
      </c>
      <c r="AD212" t="s">
        <v>811</v>
      </c>
      <c r="AE212" s="2" t="str">
        <f t="shared" si="78"/>
        <v>3756418</v>
      </c>
      <c r="AF212" s="2">
        <f t="shared" si="79"/>
        <v>3756551</v>
      </c>
      <c r="AG212" t="s">
        <v>1023</v>
      </c>
    </row>
    <row r="213" spans="1:33" x14ac:dyDescent="0.25">
      <c r="A213" t="s">
        <v>397</v>
      </c>
      <c r="B213" t="str">
        <f t="shared" si="62"/>
        <v>chrX:3794842-3794915 (-)</v>
      </c>
      <c r="C213" t="str">
        <f t="shared" si="63"/>
        <v>chrX</v>
      </c>
      <c r="D213" t="str">
        <f t="shared" si="64"/>
        <v>3794842</v>
      </c>
      <c r="E213" t="str">
        <f t="shared" si="65"/>
        <v>3794915</v>
      </c>
      <c r="F213" t="str">
        <f t="shared" si="66"/>
        <v>tRNA-Ile-GAT-1-2</v>
      </c>
      <c r="G213" t="str">
        <f t="shared" si="67"/>
        <v>75.5</v>
      </c>
      <c r="H213" t="str">
        <f t="shared" si="68"/>
        <v>-</v>
      </c>
      <c r="I213" t="str">
        <f t="shared" si="69"/>
        <v>3794842</v>
      </c>
      <c r="J213">
        <f t="shared" si="70"/>
        <v>3795415</v>
      </c>
      <c r="L213" t="str">
        <f t="shared" si="71"/>
        <v>chrX</v>
      </c>
      <c r="M213" t="str">
        <f t="shared" si="72"/>
        <v>3794842</v>
      </c>
      <c r="N213">
        <f t="shared" si="73"/>
        <v>3795415</v>
      </c>
      <c r="O213" t="str">
        <f t="shared" si="74"/>
        <v>tRNA-Ile-GAT-1-2</v>
      </c>
      <c r="P213" t="str">
        <f t="shared" si="75"/>
        <v>75.5</v>
      </c>
      <c r="Q213" s="1"/>
      <c r="R213" s="2" t="s">
        <v>811</v>
      </c>
      <c r="S213" s="2" t="str">
        <f t="shared" si="60"/>
        <v>3794915</v>
      </c>
      <c r="T213" s="2">
        <f t="shared" si="61"/>
        <v>3795415</v>
      </c>
      <c r="U213" t="s">
        <v>1024</v>
      </c>
      <c r="X213" s="2" t="s">
        <v>811</v>
      </c>
      <c r="Y213">
        <f t="shared" si="76"/>
        <v>3794975</v>
      </c>
      <c r="Z213">
        <f t="shared" si="77"/>
        <v>3795475</v>
      </c>
      <c r="AA213" t="s">
        <v>1024</v>
      </c>
      <c r="AD213" t="s">
        <v>811</v>
      </c>
      <c r="AE213" s="2" t="str">
        <f t="shared" si="78"/>
        <v>3794842</v>
      </c>
      <c r="AF213" s="2">
        <f t="shared" si="79"/>
        <v>3794975</v>
      </c>
      <c r="AG213" t="s">
        <v>1024</v>
      </c>
    </row>
    <row r="214" spans="1:33" x14ac:dyDescent="0.25">
      <c r="A214" t="s">
        <v>398</v>
      </c>
      <c r="B214" t="str">
        <f t="shared" si="62"/>
        <v>chrX:3833271-3833344 (-)</v>
      </c>
      <c r="C214" t="str">
        <f t="shared" si="63"/>
        <v>chrX</v>
      </c>
      <c r="D214" t="str">
        <f t="shared" si="64"/>
        <v>3833271</v>
      </c>
      <c r="E214" t="str">
        <f t="shared" si="65"/>
        <v>3833344</v>
      </c>
      <c r="F214" t="str">
        <f t="shared" si="66"/>
        <v>tRNA-Ile-GAT-1-3</v>
      </c>
      <c r="G214" t="str">
        <f t="shared" si="67"/>
        <v>75.5</v>
      </c>
      <c r="H214" t="str">
        <f t="shared" si="68"/>
        <v>-</v>
      </c>
      <c r="I214" t="str">
        <f t="shared" si="69"/>
        <v>3833271</v>
      </c>
      <c r="J214">
        <f t="shared" si="70"/>
        <v>3833844</v>
      </c>
      <c r="L214" t="str">
        <f t="shared" si="71"/>
        <v>chrX</v>
      </c>
      <c r="M214" t="str">
        <f t="shared" si="72"/>
        <v>3833271</v>
      </c>
      <c r="N214">
        <f t="shared" si="73"/>
        <v>3833844</v>
      </c>
      <c r="O214" t="str">
        <f t="shared" si="74"/>
        <v>tRNA-Ile-GAT-1-3</v>
      </c>
      <c r="P214" t="str">
        <f t="shared" si="75"/>
        <v>75.5</v>
      </c>
      <c r="Q214" s="1"/>
      <c r="R214" s="2" t="s">
        <v>811</v>
      </c>
      <c r="S214" s="2" t="str">
        <f t="shared" si="60"/>
        <v>3833344</v>
      </c>
      <c r="T214" s="2">
        <f t="shared" si="61"/>
        <v>3833844</v>
      </c>
      <c r="U214" t="s">
        <v>1025</v>
      </c>
      <c r="X214" s="2" t="s">
        <v>811</v>
      </c>
      <c r="Y214">
        <f t="shared" si="76"/>
        <v>3833404</v>
      </c>
      <c r="Z214">
        <f t="shared" si="77"/>
        <v>3833904</v>
      </c>
      <c r="AA214" t="s">
        <v>1025</v>
      </c>
      <c r="AD214" t="s">
        <v>811</v>
      </c>
      <c r="AE214" s="2" t="str">
        <f t="shared" si="78"/>
        <v>3833271</v>
      </c>
      <c r="AF214" s="2">
        <f t="shared" si="79"/>
        <v>3833404</v>
      </c>
      <c r="AG214" t="s">
        <v>1025</v>
      </c>
    </row>
    <row r="215" spans="1:33" x14ac:dyDescent="0.25">
      <c r="A215" t="s">
        <v>399</v>
      </c>
      <c r="B215" t="str">
        <f t="shared" si="62"/>
        <v>chr19:39902808-39902900 (-)</v>
      </c>
      <c r="C215" t="str">
        <f t="shared" si="63"/>
        <v>chr19</v>
      </c>
      <c r="D215" t="str">
        <f t="shared" si="64"/>
        <v>39902808</v>
      </c>
      <c r="E215" t="str">
        <f t="shared" si="65"/>
        <v>39902900</v>
      </c>
      <c r="F215" t="str">
        <f t="shared" si="66"/>
        <v>tRNA-Ile-TAT-1-1</v>
      </c>
      <c r="G215" t="str">
        <f t="shared" si="67"/>
        <v>73.8</v>
      </c>
      <c r="H215" t="str">
        <f t="shared" si="68"/>
        <v>-</v>
      </c>
      <c r="I215" t="str">
        <f t="shared" si="69"/>
        <v>39902808</v>
      </c>
      <c r="J215">
        <f t="shared" si="70"/>
        <v>39903400</v>
      </c>
      <c r="L215" t="str">
        <f t="shared" si="71"/>
        <v>chr19</v>
      </c>
      <c r="M215" t="str">
        <f t="shared" si="72"/>
        <v>39902808</v>
      </c>
      <c r="N215">
        <f t="shared" si="73"/>
        <v>39903400</v>
      </c>
      <c r="O215" t="str">
        <f t="shared" si="74"/>
        <v>tRNA-Ile-TAT-1-1</v>
      </c>
      <c r="P215" t="str">
        <f t="shared" si="75"/>
        <v>73.8</v>
      </c>
      <c r="Q215" s="1"/>
      <c r="R215" s="2" t="s">
        <v>808</v>
      </c>
      <c r="S215" s="2" t="str">
        <f t="shared" si="60"/>
        <v>39902900</v>
      </c>
      <c r="T215" s="2">
        <f t="shared" si="61"/>
        <v>39903400</v>
      </c>
      <c r="U215" t="s">
        <v>1026</v>
      </c>
      <c r="X215" s="2" t="s">
        <v>808</v>
      </c>
      <c r="Y215">
        <f t="shared" si="76"/>
        <v>39902960</v>
      </c>
      <c r="Z215">
        <f t="shared" si="77"/>
        <v>39903460</v>
      </c>
      <c r="AA215" t="s">
        <v>1026</v>
      </c>
      <c r="AD215" t="s">
        <v>808</v>
      </c>
      <c r="AE215" s="2" t="str">
        <f t="shared" si="78"/>
        <v>39902808</v>
      </c>
      <c r="AF215" s="2">
        <f t="shared" si="79"/>
        <v>39902960</v>
      </c>
      <c r="AG215" t="s">
        <v>1026</v>
      </c>
    </row>
    <row r="216" spans="1:33" x14ac:dyDescent="0.25">
      <c r="A216" t="s">
        <v>402</v>
      </c>
      <c r="B216" t="str">
        <f t="shared" si="62"/>
        <v>chr2:43037676-43037768 (+)</v>
      </c>
      <c r="C216" t="str">
        <f t="shared" si="63"/>
        <v>chr2</v>
      </c>
      <c r="D216" t="str">
        <f t="shared" si="64"/>
        <v>43037676</v>
      </c>
      <c r="E216" t="str">
        <f t="shared" si="65"/>
        <v>43037768</v>
      </c>
      <c r="F216" t="str">
        <f t="shared" si="66"/>
        <v>tRNA-Ile-TAT-2-1</v>
      </c>
      <c r="G216" t="str">
        <f t="shared" si="67"/>
        <v>73.2</v>
      </c>
      <c r="H216" t="str">
        <f t="shared" si="68"/>
        <v>+</v>
      </c>
      <c r="I216">
        <f t="shared" si="69"/>
        <v>43037176</v>
      </c>
      <c r="J216" t="str">
        <f t="shared" si="70"/>
        <v>43037768</v>
      </c>
      <c r="L216" t="str">
        <f t="shared" si="71"/>
        <v>chr2</v>
      </c>
      <c r="M216">
        <f t="shared" si="72"/>
        <v>43037176</v>
      </c>
      <c r="N216" t="str">
        <f t="shared" si="73"/>
        <v>43037768</v>
      </c>
      <c r="O216" t="str">
        <f t="shared" si="74"/>
        <v>tRNA-Ile-TAT-2-1</v>
      </c>
      <c r="P216" t="str">
        <f t="shared" si="75"/>
        <v>73.2</v>
      </c>
      <c r="Q216" s="1"/>
      <c r="R216" s="2" t="s">
        <v>794</v>
      </c>
      <c r="S216" s="2">
        <f t="shared" si="60"/>
        <v>43037176</v>
      </c>
      <c r="T216" s="2" t="str">
        <f t="shared" si="61"/>
        <v>43037676</v>
      </c>
      <c r="U216" t="s">
        <v>1027</v>
      </c>
      <c r="X216" s="2" t="s">
        <v>794</v>
      </c>
      <c r="Y216">
        <f t="shared" si="76"/>
        <v>43037116</v>
      </c>
      <c r="Z216">
        <f t="shared" si="77"/>
        <v>43037616</v>
      </c>
      <c r="AA216" t="s">
        <v>1027</v>
      </c>
      <c r="AD216" t="s">
        <v>794</v>
      </c>
      <c r="AE216" s="2">
        <f t="shared" si="78"/>
        <v>43037616</v>
      </c>
      <c r="AF216" s="2" t="str">
        <f t="shared" si="79"/>
        <v>43037768</v>
      </c>
      <c r="AG216" t="s">
        <v>1027</v>
      </c>
    </row>
    <row r="217" spans="1:33" x14ac:dyDescent="0.25">
      <c r="A217" t="s">
        <v>404</v>
      </c>
      <c r="B217" t="str">
        <f t="shared" si="62"/>
        <v>chr6:26988125-26988218 (+)</v>
      </c>
      <c r="C217" t="str">
        <f t="shared" si="63"/>
        <v>chr6</v>
      </c>
      <c r="D217" t="str">
        <f t="shared" si="64"/>
        <v>26988125</v>
      </c>
      <c r="E217" t="str">
        <f t="shared" si="65"/>
        <v>26988218</v>
      </c>
      <c r="F217" t="str">
        <f t="shared" si="66"/>
        <v>tRNA-Ile-TAT-2-2</v>
      </c>
      <c r="G217" t="str">
        <f t="shared" si="67"/>
        <v>73.1</v>
      </c>
      <c r="H217" t="str">
        <f t="shared" si="68"/>
        <v>+</v>
      </c>
      <c r="I217">
        <f t="shared" si="69"/>
        <v>26987625</v>
      </c>
      <c r="J217" t="str">
        <f t="shared" si="70"/>
        <v>26988218</v>
      </c>
      <c r="L217" t="str">
        <f t="shared" si="71"/>
        <v>chr6</v>
      </c>
      <c r="M217">
        <f t="shared" si="72"/>
        <v>26987625</v>
      </c>
      <c r="N217" t="str">
        <f t="shared" si="73"/>
        <v>26988218</v>
      </c>
      <c r="O217" t="str">
        <f t="shared" si="74"/>
        <v>tRNA-Ile-TAT-2-2</v>
      </c>
      <c r="P217" t="str">
        <f t="shared" si="75"/>
        <v>73.1</v>
      </c>
      <c r="Q217" s="1"/>
      <c r="R217" s="2" t="s">
        <v>792</v>
      </c>
      <c r="S217" s="2">
        <f t="shared" si="60"/>
        <v>26987625</v>
      </c>
      <c r="T217" s="2" t="str">
        <f t="shared" si="61"/>
        <v>26988125</v>
      </c>
      <c r="U217" t="s">
        <v>1028</v>
      </c>
      <c r="X217" s="2" t="s">
        <v>792</v>
      </c>
      <c r="Y217">
        <f t="shared" si="76"/>
        <v>26987565</v>
      </c>
      <c r="Z217">
        <f t="shared" si="77"/>
        <v>26988065</v>
      </c>
      <c r="AA217" t="s">
        <v>1028</v>
      </c>
      <c r="AD217" t="s">
        <v>792</v>
      </c>
      <c r="AE217" s="2">
        <f t="shared" si="78"/>
        <v>26988065</v>
      </c>
      <c r="AF217" s="2" t="str">
        <f t="shared" si="79"/>
        <v>26988218</v>
      </c>
      <c r="AG217" t="s">
        <v>1028</v>
      </c>
    </row>
    <row r="218" spans="1:33" x14ac:dyDescent="0.25">
      <c r="A218" t="s">
        <v>405</v>
      </c>
      <c r="B218" t="str">
        <f t="shared" si="62"/>
        <v>chr6:27599200-27599293 (+)</v>
      </c>
      <c r="C218" t="str">
        <f t="shared" si="63"/>
        <v>chr6</v>
      </c>
      <c r="D218" t="str">
        <f t="shared" si="64"/>
        <v>27599200</v>
      </c>
      <c r="E218" t="str">
        <f t="shared" si="65"/>
        <v>27599293</v>
      </c>
      <c r="F218" t="str">
        <f t="shared" si="66"/>
        <v>tRNA-Ile-TAT-2-3</v>
      </c>
      <c r="G218" t="str">
        <f t="shared" si="67"/>
        <v>73.1</v>
      </c>
      <c r="H218" t="str">
        <f t="shared" si="68"/>
        <v>+</v>
      </c>
      <c r="I218">
        <f t="shared" si="69"/>
        <v>27598700</v>
      </c>
      <c r="J218" t="str">
        <f t="shared" si="70"/>
        <v>27599293</v>
      </c>
      <c r="L218" t="str">
        <f t="shared" si="71"/>
        <v>chr6</v>
      </c>
      <c r="M218">
        <f t="shared" si="72"/>
        <v>27598700</v>
      </c>
      <c r="N218" t="str">
        <f t="shared" si="73"/>
        <v>27599293</v>
      </c>
      <c r="O218" t="str">
        <f t="shared" si="74"/>
        <v>tRNA-Ile-TAT-2-3</v>
      </c>
      <c r="P218" t="str">
        <f t="shared" si="75"/>
        <v>73.1</v>
      </c>
      <c r="Q218" s="1"/>
      <c r="R218" s="2" t="s">
        <v>792</v>
      </c>
      <c r="S218" s="2">
        <f t="shared" si="60"/>
        <v>27598700</v>
      </c>
      <c r="T218" s="2" t="str">
        <f t="shared" si="61"/>
        <v>27599200</v>
      </c>
      <c r="U218" t="s">
        <v>1029</v>
      </c>
      <c r="X218" s="2" t="s">
        <v>792</v>
      </c>
      <c r="Y218">
        <f t="shared" si="76"/>
        <v>27598640</v>
      </c>
      <c r="Z218">
        <f t="shared" si="77"/>
        <v>27599140</v>
      </c>
      <c r="AA218" t="s">
        <v>1029</v>
      </c>
      <c r="AD218" t="s">
        <v>792</v>
      </c>
      <c r="AE218" s="2">
        <f t="shared" si="78"/>
        <v>27599140</v>
      </c>
      <c r="AF218" s="2" t="str">
        <f t="shared" si="79"/>
        <v>27599293</v>
      </c>
      <c r="AG218" t="s">
        <v>1029</v>
      </c>
    </row>
    <row r="219" spans="1:33" x14ac:dyDescent="0.25">
      <c r="A219" t="s">
        <v>406</v>
      </c>
      <c r="B219" t="str">
        <f t="shared" si="62"/>
        <v>chr6:28505367-28505460 (+)</v>
      </c>
      <c r="C219" t="str">
        <f t="shared" si="63"/>
        <v>chr6</v>
      </c>
      <c r="D219" t="str">
        <f t="shared" si="64"/>
        <v>28505367</v>
      </c>
      <c r="E219" t="str">
        <f t="shared" si="65"/>
        <v>28505460</v>
      </c>
      <c r="F219" t="str">
        <f t="shared" si="66"/>
        <v>tRNA-Ile-TAT-3-1</v>
      </c>
      <c r="G219" t="str">
        <f t="shared" si="67"/>
        <v>72.1</v>
      </c>
      <c r="H219" t="str">
        <f t="shared" si="68"/>
        <v>+</v>
      </c>
      <c r="I219">
        <f t="shared" si="69"/>
        <v>28504867</v>
      </c>
      <c r="J219" t="str">
        <f t="shared" si="70"/>
        <v>28505460</v>
      </c>
      <c r="L219" t="str">
        <f t="shared" si="71"/>
        <v>chr6</v>
      </c>
      <c r="M219">
        <f t="shared" si="72"/>
        <v>28504867</v>
      </c>
      <c r="N219" t="str">
        <f t="shared" si="73"/>
        <v>28505460</v>
      </c>
      <c r="O219" t="str">
        <f t="shared" si="74"/>
        <v>tRNA-Ile-TAT-3-1</v>
      </c>
      <c r="P219" t="str">
        <f t="shared" si="75"/>
        <v>72.1</v>
      </c>
      <c r="Q219" s="1"/>
      <c r="R219" s="2" t="s">
        <v>792</v>
      </c>
      <c r="S219" s="2">
        <f t="shared" si="60"/>
        <v>28504867</v>
      </c>
      <c r="T219" s="2" t="str">
        <f t="shared" si="61"/>
        <v>28505367</v>
      </c>
      <c r="U219" t="s">
        <v>1030</v>
      </c>
      <c r="X219" s="2" t="s">
        <v>792</v>
      </c>
      <c r="Y219">
        <f t="shared" si="76"/>
        <v>28504807</v>
      </c>
      <c r="Z219">
        <f t="shared" si="77"/>
        <v>28505307</v>
      </c>
      <c r="AA219" t="s">
        <v>1030</v>
      </c>
      <c r="AD219" t="s">
        <v>792</v>
      </c>
      <c r="AE219" s="2">
        <f t="shared" si="78"/>
        <v>28505307</v>
      </c>
      <c r="AF219" s="2" t="str">
        <f t="shared" si="79"/>
        <v>28505460</v>
      </c>
      <c r="AG219" t="s">
        <v>1030</v>
      </c>
    </row>
    <row r="220" spans="1:33" x14ac:dyDescent="0.25">
      <c r="A220" t="s">
        <v>408</v>
      </c>
      <c r="B220" t="str">
        <f t="shared" si="62"/>
        <v>chr5:180524474-180524555 (-)</v>
      </c>
      <c r="C220" t="str">
        <f t="shared" si="63"/>
        <v>chr5</v>
      </c>
      <c r="D220" t="str">
        <f t="shared" si="64"/>
        <v>180524474</v>
      </c>
      <c r="E220" t="str">
        <f t="shared" si="65"/>
        <v>180524555</v>
      </c>
      <c r="F220" t="str">
        <f t="shared" si="66"/>
        <v>tRNA-Leu-AAG-1-1</v>
      </c>
      <c r="G220" t="str">
        <f t="shared" si="67"/>
        <v>75.2</v>
      </c>
      <c r="H220" t="str">
        <f t="shared" si="68"/>
        <v>-</v>
      </c>
      <c r="I220" t="str">
        <f t="shared" si="69"/>
        <v>180524474</v>
      </c>
      <c r="J220">
        <f t="shared" si="70"/>
        <v>180525055</v>
      </c>
      <c r="L220" t="str">
        <f t="shared" si="71"/>
        <v>chr5</v>
      </c>
      <c r="M220" t="str">
        <f t="shared" si="72"/>
        <v>180524474</v>
      </c>
      <c r="N220">
        <f t="shared" si="73"/>
        <v>180525055</v>
      </c>
      <c r="O220" t="str">
        <f t="shared" si="74"/>
        <v>tRNA-Leu-AAG-1-1</v>
      </c>
      <c r="P220" t="str">
        <f t="shared" si="75"/>
        <v>75.2</v>
      </c>
      <c r="Q220" s="1"/>
      <c r="R220" s="2" t="s">
        <v>796</v>
      </c>
      <c r="S220" s="2" t="str">
        <f t="shared" si="60"/>
        <v>180524555</v>
      </c>
      <c r="T220" s="2">
        <f t="shared" si="61"/>
        <v>180525055</v>
      </c>
      <c r="U220" t="s">
        <v>1031</v>
      </c>
      <c r="X220" s="2" t="s">
        <v>796</v>
      </c>
      <c r="Y220">
        <f t="shared" si="76"/>
        <v>180524615</v>
      </c>
      <c r="Z220">
        <f t="shared" si="77"/>
        <v>180525115</v>
      </c>
      <c r="AA220" t="s">
        <v>1031</v>
      </c>
      <c r="AD220" t="s">
        <v>796</v>
      </c>
      <c r="AE220" s="2" t="str">
        <f t="shared" si="78"/>
        <v>180524474</v>
      </c>
      <c r="AF220" s="2">
        <f t="shared" si="79"/>
        <v>180524615</v>
      </c>
      <c r="AG220" t="s">
        <v>1031</v>
      </c>
    </row>
    <row r="221" spans="1:33" x14ac:dyDescent="0.25">
      <c r="A221" t="s">
        <v>411</v>
      </c>
      <c r="B221" t="str">
        <f t="shared" si="62"/>
        <v>chr5:180528840-180528921 (+)</v>
      </c>
      <c r="C221" t="str">
        <f t="shared" si="63"/>
        <v>chr5</v>
      </c>
      <c r="D221" t="str">
        <f t="shared" si="64"/>
        <v>180528840</v>
      </c>
      <c r="E221" t="str">
        <f t="shared" si="65"/>
        <v>180528921</v>
      </c>
      <c r="F221" t="str">
        <f t="shared" si="66"/>
        <v>tRNA-Leu-AAG-1-2</v>
      </c>
      <c r="G221" t="str">
        <f t="shared" si="67"/>
        <v>75.2</v>
      </c>
      <c r="H221" t="str">
        <f t="shared" si="68"/>
        <v>+</v>
      </c>
      <c r="I221">
        <f t="shared" si="69"/>
        <v>180528340</v>
      </c>
      <c r="J221" t="str">
        <f t="shared" si="70"/>
        <v>180528921</v>
      </c>
      <c r="L221" t="str">
        <f t="shared" si="71"/>
        <v>chr5</v>
      </c>
      <c r="M221">
        <f t="shared" si="72"/>
        <v>180528340</v>
      </c>
      <c r="N221" t="str">
        <f t="shared" si="73"/>
        <v>180528921</v>
      </c>
      <c r="O221" t="str">
        <f t="shared" si="74"/>
        <v>tRNA-Leu-AAG-1-2</v>
      </c>
      <c r="P221" t="str">
        <f t="shared" si="75"/>
        <v>75.2</v>
      </c>
      <c r="Q221" s="1"/>
      <c r="R221" s="2" t="s">
        <v>796</v>
      </c>
      <c r="S221" s="2">
        <f t="shared" si="60"/>
        <v>180528340</v>
      </c>
      <c r="T221" s="2" t="str">
        <f t="shared" si="61"/>
        <v>180528840</v>
      </c>
      <c r="U221" t="s">
        <v>1032</v>
      </c>
      <c r="X221" s="2" t="s">
        <v>796</v>
      </c>
      <c r="Y221">
        <f t="shared" si="76"/>
        <v>180528280</v>
      </c>
      <c r="Z221">
        <f t="shared" si="77"/>
        <v>180528780</v>
      </c>
      <c r="AA221" t="s">
        <v>1032</v>
      </c>
      <c r="AD221" t="s">
        <v>796</v>
      </c>
      <c r="AE221" s="2">
        <f t="shared" si="78"/>
        <v>180528780</v>
      </c>
      <c r="AF221" s="2" t="str">
        <f t="shared" si="79"/>
        <v>180528921</v>
      </c>
      <c r="AG221" t="s">
        <v>1032</v>
      </c>
    </row>
    <row r="222" spans="1:33" x14ac:dyDescent="0.25">
      <c r="A222" t="s">
        <v>412</v>
      </c>
      <c r="B222" t="str">
        <f t="shared" si="62"/>
        <v>chr5:180601044-180601125 (-)</v>
      </c>
      <c r="C222" t="str">
        <f t="shared" si="63"/>
        <v>chr5</v>
      </c>
      <c r="D222" t="str">
        <f t="shared" si="64"/>
        <v>180601044</v>
      </c>
      <c r="E222" t="str">
        <f t="shared" si="65"/>
        <v>180601125</v>
      </c>
      <c r="F222" t="str">
        <f t="shared" si="66"/>
        <v>tRNA-Leu-AAG-1-3</v>
      </c>
      <c r="G222" t="str">
        <f t="shared" si="67"/>
        <v>75.2</v>
      </c>
      <c r="H222" t="str">
        <f t="shared" si="68"/>
        <v>-</v>
      </c>
      <c r="I222" t="str">
        <f t="shared" si="69"/>
        <v>180601044</v>
      </c>
      <c r="J222">
        <f t="shared" si="70"/>
        <v>180601625</v>
      </c>
      <c r="L222" t="str">
        <f t="shared" si="71"/>
        <v>chr5</v>
      </c>
      <c r="M222" t="str">
        <f t="shared" si="72"/>
        <v>180601044</v>
      </c>
      <c r="N222">
        <f t="shared" si="73"/>
        <v>180601625</v>
      </c>
      <c r="O222" t="str">
        <f t="shared" si="74"/>
        <v>tRNA-Leu-AAG-1-3</v>
      </c>
      <c r="P222" t="str">
        <f t="shared" si="75"/>
        <v>75.2</v>
      </c>
      <c r="Q222" s="1"/>
      <c r="R222" s="2" t="s">
        <v>796</v>
      </c>
      <c r="S222" s="2" t="str">
        <f t="shared" si="60"/>
        <v>180601125</v>
      </c>
      <c r="T222" s="2">
        <f t="shared" si="61"/>
        <v>180601625</v>
      </c>
      <c r="U222" t="s">
        <v>1033</v>
      </c>
      <c r="X222" s="2" t="s">
        <v>796</v>
      </c>
      <c r="Y222">
        <f t="shared" si="76"/>
        <v>180601185</v>
      </c>
      <c r="Z222">
        <f t="shared" si="77"/>
        <v>180601685</v>
      </c>
      <c r="AA222" t="s">
        <v>1033</v>
      </c>
      <c r="AD222" t="s">
        <v>796</v>
      </c>
      <c r="AE222" s="2" t="str">
        <f t="shared" si="78"/>
        <v>180601044</v>
      </c>
      <c r="AF222" s="2">
        <f t="shared" si="79"/>
        <v>180601185</v>
      </c>
      <c r="AG222" t="s">
        <v>1033</v>
      </c>
    </row>
    <row r="223" spans="1:33" x14ac:dyDescent="0.25">
      <c r="A223" t="s">
        <v>413</v>
      </c>
      <c r="B223" t="str">
        <f t="shared" si="62"/>
        <v>chr5:180614701-180614782 (+)</v>
      </c>
      <c r="C223" t="str">
        <f t="shared" si="63"/>
        <v>chr5</v>
      </c>
      <c r="D223" t="str">
        <f t="shared" si="64"/>
        <v>180614701</v>
      </c>
      <c r="E223" t="str">
        <f t="shared" si="65"/>
        <v>180614782</v>
      </c>
      <c r="F223" t="str">
        <f t="shared" si="66"/>
        <v>tRNA-Leu-AAG-2-1</v>
      </c>
      <c r="G223" t="str">
        <f t="shared" si="67"/>
        <v>74.8</v>
      </c>
      <c r="H223" t="str">
        <f t="shared" si="68"/>
        <v>+</v>
      </c>
      <c r="I223">
        <f t="shared" si="69"/>
        <v>180614201</v>
      </c>
      <c r="J223" t="str">
        <f t="shared" si="70"/>
        <v>180614782</v>
      </c>
      <c r="L223" t="str">
        <f t="shared" si="71"/>
        <v>chr5</v>
      </c>
      <c r="M223">
        <f t="shared" si="72"/>
        <v>180614201</v>
      </c>
      <c r="N223" t="str">
        <f t="shared" si="73"/>
        <v>180614782</v>
      </c>
      <c r="O223" t="str">
        <f t="shared" si="74"/>
        <v>tRNA-Leu-AAG-2-1</v>
      </c>
      <c r="P223" t="str">
        <f t="shared" si="75"/>
        <v>74.8</v>
      </c>
      <c r="Q223" s="1"/>
      <c r="R223" s="2" t="s">
        <v>796</v>
      </c>
      <c r="S223" s="2">
        <f t="shared" si="60"/>
        <v>180614201</v>
      </c>
      <c r="T223" s="2" t="str">
        <f t="shared" si="61"/>
        <v>180614701</v>
      </c>
      <c r="U223" t="s">
        <v>1034</v>
      </c>
      <c r="X223" s="2" t="s">
        <v>796</v>
      </c>
      <c r="Y223">
        <f t="shared" si="76"/>
        <v>180614141</v>
      </c>
      <c r="Z223">
        <f t="shared" si="77"/>
        <v>180614641</v>
      </c>
      <c r="AA223" t="s">
        <v>1034</v>
      </c>
      <c r="AD223" t="s">
        <v>796</v>
      </c>
      <c r="AE223" s="2">
        <f t="shared" si="78"/>
        <v>180614641</v>
      </c>
      <c r="AF223" s="2" t="str">
        <f t="shared" si="79"/>
        <v>180614782</v>
      </c>
      <c r="AG223" t="s">
        <v>1034</v>
      </c>
    </row>
    <row r="224" spans="1:33" x14ac:dyDescent="0.25">
      <c r="A224" t="s">
        <v>415</v>
      </c>
      <c r="B224" t="str">
        <f t="shared" si="62"/>
        <v>chr6:28911399-28911480 (-)</v>
      </c>
      <c r="C224" t="str">
        <f t="shared" si="63"/>
        <v>chr6</v>
      </c>
      <c r="D224" t="str">
        <f t="shared" si="64"/>
        <v>28911399</v>
      </c>
      <c r="E224" t="str">
        <f t="shared" si="65"/>
        <v>28911480</v>
      </c>
      <c r="F224" t="str">
        <f t="shared" si="66"/>
        <v>tRNA-Leu-AAG-2-2</v>
      </c>
      <c r="G224" t="str">
        <f t="shared" si="67"/>
        <v>74.8</v>
      </c>
      <c r="H224" t="str">
        <f t="shared" si="68"/>
        <v>-</v>
      </c>
      <c r="I224" t="str">
        <f t="shared" si="69"/>
        <v>28911399</v>
      </c>
      <c r="J224">
        <f t="shared" si="70"/>
        <v>28911980</v>
      </c>
      <c r="L224" t="str">
        <f t="shared" si="71"/>
        <v>chr6</v>
      </c>
      <c r="M224" t="str">
        <f t="shared" si="72"/>
        <v>28911399</v>
      </c>
      <c r="N224">
        <f t="shared" si="73"/>
        <v>28911980</v>
      </c>
      <c r="O224" t="str">
        <f t="shared" si="74"/>
        <v>tRNA-Leu-AAG-2-2</v>
      </c>
      <c r="P224" t="str">
        <f t="shared" si="75"/>
        <v>74.8</v>
      </c>
      <c r="Q224" s="1"/>
      <c r="R224" s="2" t="s">
        <v>792</v>
      </c>
      <c r="S224" s="2" t="str">
        <f t="shared" si="60"/>
        <v>28911480</v>
      </c>
      <c r="T224" s="2">
        <f t="shared" si="61"/>
        <v>28911980</v>
      </c>
      <c r="U224" t="s">
        <v>1035</v>
      </c>
      <c r="X224" s="2" t="s">
        <v>792</v>
      </c>
      <c r="Y224">
        <f t="shared" si="76"/>
        <v>28911540</v>
      </c>
      <c r="Z224">
        <f t="shared" si="77"/>
        <v>28912040</v>
      </c>
      <c r="AA224" t="s">
        <v>1035</v>
      </c>
      <c r="AD224" t="s">
        <v>792</v>
      </c>
      <c r="AE224" s="2" t="str">
        <f t="shared" si="78"/>
        <v>28911399</v>
      </c>
      <c r="AF224" s="2">
        <f t="shared" si="79"/>
        <v>28911540</v>
      </c>
      <c r="AG224" t="s">
        <v>1035</v>
      </c>
    </row>
    <row r="225" spans="1:33" x14ac:dyDescent="0.25">
      <c r="A225" t="s">
        <v>416</v>
      </c>
      <c r="B225" t="str">
        <f t="shared" si="62"/>
        <v>chr14:21078291-21078372 (+)</v>
      </c>
      <c r="C225" t="str">
        <f t="shared" si="63"/>
        <v>chr14</v>
      </c>
      <c r="D225" t="str">
        <f t="shared" si="64"/>
        <v>21078291</v>
      </c>
      <c r="E225" t="str">
        <f t="shared" si="65"/>
        <v>21078372</v>
      </c>
      <c r="F225" t="str">
        <f t="shared" si="66"/>
        <v>tRNA-Leu-AAG-2-3</v>
      </c>
      <c r="G225" t="str">
        <f t="shared" si="67"/>
        <v>74.8</v>
      </c>
      <c r="H225" t="str">
        <f t="shared" si="68"/>
        <v>+</v>
      </c>
      <c r="I225">
        <f t="shared" si="69"/>
        <v>21077791</v>
      </c>
      <c r="J225" t="str">
        <f t="shared" si="70"/>
        <v>21078372</v>
      </c>
      <c r="L225" t="str">
        <f t="shared" si="71"/>
        <v>chr14</v>
      </c>
      <c r="M225">
        <f t="shared" si="72"/>
        <v>21077791</v>
      </c>
      <c r="N225" t="str">
        <f t="shared" si="73"/>
        <v>21078372</v>
      </c>
      <c r="O225" t="str">
        <f t="shared" si="74"/>
        <v>tRNA-Leu-AAG-2-3</v>
      </c>
      <c r="P225" t="str">
        <f t="shared" si="75"/>
        <v>74.8</v>
      </c>
      <c r="Q225" s="1"/>
      <c r="R225" s="2" t="s">
        <v>793</v>
      </c>
      <c r="S225" s="2">
        <f t="shared" si="60"/>
        <v>21077791</v>
      </c>
      <c r="T225" s="2" t="str">
        <f t="shared" si="61"/>
        <v>21078291</v>
      </c>
      <c r="U225" t="s">
        <v>1036</v>
      </c>
      <c r="X225" s="2" t="s">
        <v>793</v>
      </c>
      <c r="Y225">
        <f t="shared" si="76"/>
        <v>21077731</v>
      </c>
      <c r="Z225">
        <f t="shared" si="77"/>
        <v>21078231</v>
      </c>
      <c r="AA225" t="s">
        <v>1036</v>
      </c>
      <c r="AD225" t="s">
        <v>793</v>
      </c>
      <c r="AE225" s="2">
        <f t="shared" si="78"/>
        <v>21078231</v>
      </c>
      <c r="AF225" s="2" t="str">
        <f t="shared" si="79"/>
        <v>21078372</v>
      </c>
      <c r="AG225" t="s">
        <v>1036</v>
      </c>
    </row>
    <row r="226" spans="1:33" x14ac:dyDescent="0.25">
      <c r="A226" t="s">
        <v>417</v>
      </c>
      <c r="B226" t="str">
        <f t="shared" si="62"/>
        <v>chr16:22308461-22308542 (+)</v>
      </c>
      <c r="C226" t="str">
        <f t="shared" si="63"/>
        <v>chr16</v>
      </c>
      <c r="D226" t="str">
        <f t="shared" si="64"/>
        <v>22308461</v>
      </c>
      <c r="E226" t="str">
        <f t="shared" si="65"/>
        <v>22308542</v>
      </c>
      <c r="F226" t="str">
        <f t="shared" si="66"/>
        <v>tRNA-Leu-AAG-2-4</v>
      </c>
      <c r="G226" t="str">
        <f t="shared" si="67"/>
        <v>74.8</v>
      </c>
      <c r="H226" t="str">
        <f t="shared" si="68"/>
        <v>+</v>
      </c>
      <c r="I226">
        <f t="shared" si="69"/>
        <v>22307961</v>
      </c>
      <c r="J226" t="str">
        <f t="shared" si="70"/>
        <v>22308542</v>
      </c>
      <c r="L226" t="str">
        <f t="shared" si="71"/>
        <v>chr16</v>
      </c>
      <c r="M226">
        <f t="shared" si="72"/>
        <v>22307961</v>
      </c>
      <c r="N226" t="str">
        <f t="shared" si="73"/>
        <v>22308542</v>
      </c>
      <c r="O226" t="str">
        <f t="shared" si="74"/>
        <v>tRNA-Leu-AAG-2-4</v>
      </c>
      <c r="P226" t="str">
        <f t="shared" si="75"/>
        <v>74.8</v>
      </c>
      <c r="Q226" s="1"/>
      <c r="R226" s="2" t="s">
        <v>799</v>
      </c>
      <c r="S226" s="2">
        <f t="shared" si="60"/>
        <v>22307961</v>
      </c>
      <c r="T226" s="2" t="str">
        <f t="shared" si="61"/>
        <v>22308461</v>
      </c>
      <c r="U226" t="s">
        <v>1037</v>
      </c>
      <c r="X226" s="2" t="s">
        <v>799</v>
      </c>
      <c r="Y226">
        <f t="shared" si="76"/>
        <v>22307901</v>
      </c>
      <c r="Z226">
        <f t="shared" si="77"/>
        <v>22308401</v>
      </c>
      <c r="AA226" t="s">
        <v>1037</v>
      </c>
      <c r="AD226" t="s">
        <v>799</v>
      </c>
      <c r="AE226" s="2">
        <f t="shared" si="78"/>
        <v>22308401</v>
      </c>
      <c r="AF226" s="2" t="str">
        <f t="shared" si="79"/>
        <v>22308542</v>
      </c>
      <c r="AG226" t="s">
        <v>1037</v>
      </c>
    </row>
    <row r="227" spans="1:33" x14ac:dyDescent="0.25">
      <c r="A227" t="s">
        <v>418</v>
      </c>
      <c r="B227" t="str">
        <f t="shared" si="62"/>
        <v>chr6:28956779-28956860 (+)</v>
      </c>
      <c r="C227" t="str">
        <f t="shared" si="63"/>
        <v>chr6</v>
      </c>
      <c r="D227" t="str">
        <f t="shared" si="64"/>
        <v>28956779</v>
      </c>
      <c r="E227" t="str">
        <f t="shared" si="65"/>
        <v>28956860</v>
      </c>
      <c r="F227" t="str">
        <f t="shared" si="66"/>
        <v>tRNA-Leu-AAG-3-1</v>
      </c>
      <c r="G227" t="str">
        <f t="shared" si="67"/>
        <v>73.8</v>
      </c>
      <c r="H227" t="str">
        <f t="shared" si="68"/>
        <v>+</v>
      </c>
      <c r="I227">
        <f t="shared" si="69"/>
        <v>28956279</v>
      </c>
      <c r="J227" t="str">
        <f t="shared" si="70"/>
        <v>28956860</v>
      </c>
      <c r="L227" t="str">
        <f t="shared" si="71"/>
        <v>chr6</v>
      </c>
      <c r="M227">
        <f t="shared" si="72"/>
        <v>28956279</v>
      </c>
      <c r="N227" t="str">
        <f t="shared" si="73"/>
        <v>28956860</v>
      </c>
      <c r="O227" t="str">
        <f t="shared" si="74"/>
        <v>tRNA-Leu-AAG-3-1</v>
      </c>
      <c r="P227" t="str">
        <f t="shared" si="75"/>
        <v>73.8</v>
      </c>
      <c r="Q227" s="1"/>
      <c r="R227" s="2" t="s">
        <v>792</v>
      </c>
      <c r="S227" s="2">
        <f t="shared" si="60"/>
        <v>28956279</v>
      </c>
      <c r="T227" s="2" t="str">
        <f t="shared" si="61"/>
        <v>28956779</v>
      </c>
      <c r="U227" t="s">
        <v>1038</v>
      </c>
      <c r="X227" s="2" t="s">
        <v>792</v>
      </c>
      <c r="Y227">
        <f t="shared" si="76"/>
        <v>28956219</v>
      </c>
      <c r="Z227">
        <f t="shared" si="77"/>
        <v>28956719</v>
      </c>
      <c r="AA227" t="s">
        <v>1038</v>
      </c>
      <c r="AD227" t="s">
        <v>792</v>
      </c>
      <c r="AE227" s="2">
        <f t="shared" si="78"/>
        <v>28956719</v>
      </c>
      <c r="AF227" s="2" t="str">
        <f t="shared" si="79"/>
        <v>28956860</v>
      </c>
      <c r="AG227" t="s">
        <v>1038</v>
      </c>
    </row>
    <row r="228" spans="1:33" x14ac:dyDescent="0.25">
      <c r="A228" t="s">
        <v>420</v>
      </c>
      <c r="B228" t="str">
        <f t="shared" si="62"/>
        <v>chr6:28446400-28446481 (-)</v>
      </c>
      <c r="C228" t="str">
        <f t="shared" si="63"/>
        <v>chr6</v>
      </c>
      <c r="D228" t="str">
        <f t="shared" si="64"/>
        <v>28446400</v>
      </c>
      <c r="E228" t="str">
        <f t="shared" si="65"/>
        <v>28446481</v>
      </c>
      <c r="F228" t="str">
        <f t="shared" si="66"/>
        <v>tRNA-Leu-AAG-4-1</v>
      </c>
      <c r="G228" t="str">
        <f t="shared" si="67"/>
        <v>64.4</v>
      </c>
      <c r="H228" t="str">
        <f t="shared" si="68"/>
        <v>-</v>
      </c>
      <c r="I228" t="str">
        <f t="shared" si="69"/>
        <v>28446400</v>
      </c>
      <c r="J228">
        <f t="shared" si="70"/>
        <v>28446981</v>
      </c>
      <c r="L228" t="str">
        <f t="shared" si="71"/>
        <v>chr6</v>
      </c>
      <c r="M228" t="str">
        <f t="shared" si="72"/>
        <v>28446400</v>
      </c>
      <c r="N228">
        <f t="shared" si="73"/>
        <v>28446981</v>
      </c>
      <c r="O228" t="str">
        <f t="shared" si="74"/>
        <v>tRNA-Leu-AAG-4-1</v>
      </c>
      <c r="P228" t="str">
        <f t="shared" si="75"/>
        <v>64.4</v>
      </c>
      <c r="Q228" s="1"/>
      <c r="R228" s="2" t="s">
        <v>792</v>
      </c>
      <c r="S228" s="2" t="str">
        <f t="shared" si="60"/>
        <v>28446481</v>
      </c>
      <c r="T228" s="2">
        <f t="shared" si="61"/>
        <v>28446981</v>
      </c>
      <c r="U228" t="s">
        <v>1039</v>
      </c>
      <c r="X228" s="2" t="s">
        <v>792</v>
      </c>
      <c r="Y228">
        <f t="shared" si="76"/>
        <v>28446541</v>
      </c>
      <c r="Z228">
        <f t="shared" si="77"/>
        <v>28447041</v>
      </c>
      <c r="AA228" t="s">
        <v>1039</v>
      </c>
      <c r="AD228" t="s">
        <v>792</v>
      </c>
      <c r="AE228" s="2" t="str">
        <f t="shared" si="78"/>
        <v>28446400</v>
      </c>
      <c r="AF228" s="2">
        <f t="shared" si="79"/>
        <v>28446541</v>
      </c>
      <c r="AG228" t="s">
        <v>1039</v>
      </c>
    </row>
    <row r="229" spans="1:33" x14ac:dyDescent="0.25">
      <c r="A229" t="s">
        <v>423</v>
      </c>
      <c r="B229" t="str">
        <f t="shared" si="62"/>
        <v>chr6:28864000-28864105 (-)</v>
      </c>
      <c r="C229" t="str">
        <f t="shared" si="63"/>
        <v>chr6</v>
      </c>
      <c r="D229" t="str">
        <f t="shared" si="64"/>
        <v>28864000</v>
      </c>
      <c r="E229" t="str">
        <f t="shared" si="65"/>
        <v>28864105</v>
      </c>
      <c r="F229" t="str">
        <f t="shared" si="66"/>
        <v>tRNA-Leu-CAA-1-1</v>
      </c>
      <c r="G229" t="str">
        <f t="shared" si="67"/>
        <v>77.2</v>
      </c>
      <c r="H229" t="str">
        <f t="shared" si="68"/>
        <v>-</v>
      </c>
      <c r="I229" t="str">
        <f t="shared" si="69"/>
        <v>28864000</v>
      </c>
      <c r="J229">
        <f t="shared" si="70"/>
        <v>28864605</v>
      </c>
      <c r="L229" t="str">
        <f t="shared" si="71"/>
        <v>chr6</v>
      </c>
      <c r="M229" t="str">
        <f t="shared" si="72"/>
        <v>28864000</v>
      </c>
      <c r="N229">
        <f t="shared" si="73"/>
        <v>28864605</v>
      </c>
      <c r="O229" t="str">
        <f t="shared" si="74"/>
        <v>tRNA-Leu-CAA-1-1</v>
      </c>
      <c r="P229" t="str">
        <f t="shared" si="75"/>
        <v>77.2</v>
      </c>
      <c r="Q229" s="1"/>
      <c r="R229" s="2" t="s">
        <v>792</v>
      </c>
      <c r="S229" s="2" t="str">
        <f t="shared" si="60"/>
        <v>28864105</v>
      </c>
      <c r="T229" s="2">
        <f t="shared" si="61"/>
        <v>28864605</v>
      </c>
      <c r="U229" t="s">
        <v>1040</v>
      </c>
      <c r="X229" s="2" t="s">
        <v>792</v>
      </c>
      <c r="Y229">
        <f t="shared" si="76"/>
        <v>28864165</v>
      </c>
      <c r="Z229">
        <f t="shared" si="77"/>
        <v>28864665</v>
      </c>
      <c r="AA229" t="s">
        <v>1040</v>
      </c>
      <c r="AD229" t="s">
        <v>792</v>
      </c>
      <c r="AE229" s="2" t="str">
        <f t="shared" si="78"/>
        <v>28864000</v>
      </c>
      <c r="AF229" s="2">
        <f t="shared" si="79"/>
        <v>28864165</v>
      </c>
      <c r="AG229" t="s">
        <v>1040</v>
      </c>
    </row>
    <row r="230" spans="1:33" x14ac:dyDescent="0.25">
      <c r="A230" t="s">
        <v>426</v>
      </c>
      <c r="B230" t="str">
        <f t="shared" si="62"/>
        <v>chr6:28908830-28908934 (+)</v>
      </c>
      <c r="C230" t="str">
        <f t="shared" si="63"/>
        <v>chr6</v>
      </c>
      <c r="D230" t="str">
        <f t="shared" si="64"/>
        <v>28908830</v>
      </c>
      <c r="E230" t="str">
        <f t="shared" si="65"/>
        <v>28908934</v>
      </c>
      <c r="F230" t="str">
        <f t="shared" si="66"/>
        <v>tRNA-Leu-CAA-1-2</v>
      </c>
      <c r="G230" t="str">
        <f t="shared" si="67"/>
        <v>77.2</v>
      </c>
      <c r="H230" t="str">
        <f t="shared" si="68"/>
        <v>+</v>
      </c>
      <c r="I230">
        <f t="shared" si="69"/>
        <v>28908330</v>
      </c>
      <c r="J230" t="str">
        <f t="shared" si="70"/>
        <v>28908934</v>
      </c>
      <c r="L230" t="str">
        <f t="shared" si="71"/>
        <v>chr6</v>
      </c>
      <c r="M230">
        <f t="shared" si="72"/>
        <v>28908330</v>
      </c>
      <c r="N230" t="str">
        <f t="shared" si="73"/>
        <v>28908934</v>
      </c>
      <c r="O230" t="str">
        <f t="shared" si="74"/>
        <v>tRNA-Leu-CAA-1-2</v>
      </c>
      <c r="P230" t="str">
        <f t="shared" si="75"/>
        <v>77.2</v>
      </c>
      <c r="Q230" s="1"/>
      <c r="R230" s="2" t="s">
        <v>792</v>
      </c>
      <c r="S230" s="2">
        <f t="shared" si="60"/>
        <v>28908330</v>
      </c>
      <c r="T230" s="2" t="str">
        <f t="shared" si="61"/>
        <v>28908830</v>
      </c>
      <c r="U230" t="s">
        <v>1041</v>
      </c>
      <c r="X230" s="2" t="s">
        <v>792</v>
      </c>
      <c r="Y230">
        <f t="shared" si="76"/>
        <v>28908270</v>
      </c>
      <c r="Z230">
        <f t="shared" si="77"/>
        <v>28908770</v>
      </c>
      <c r="AA230" t="s">
        <v>1041</v>
      </c>
      <c r="AD230" t="s">
        <v>792</v>
      </c>
      <c r="AE230" s="2">
        <f t="shared" si="78"/>
        <v>28908770</v>
      </c>
      <c r="AF230" s="2" t="str">
        <f t="shared" si="79"/>
        <v>28908934</v>
      </c>
      <c r="AG230" t="s">
        <v>1041</v>
      </c>
    </row>
    <row r="231" spans="1:33" x14ac:dyDescent="0.25">
      <c r="A231" t="s">
        <v>427</v>
      </c>
      <c r="B231" t="str">
        <f t="shared" si="62"/>
        <v>chr6:27573417-27573524 (-)</v>
      </c>
      <c r="C231" t="str">
        <f t="shared" si="63"/>
        <v>chr6</v>
      </c>
      <c r="D231" t="str">
        <f t="shared" si="64"/>
        <v>27573417</v>
      </c>
      <c r="E231" t="str">
        <f t="shared" si="65"/>
        <v>27573524</v>
      </c>
      <c r="F231" t="str">
        <f t="shared" si="66"/>
        <v>tRNA-Leu-CAA-2-1</v>
      </c>
      <c r="G231" t="str">
        <f t="shared" si="67"/>
        <v>78.0</v>
      </c>
      <c r="H231" t="str">
        <f t="shared" si="68"/>
        <v>-</v>
      </c>
      <c r="I231" t="str">
        <f t="shared" si="69"/>
        <v>27573417</v>
      </c>
      <c r="J231">
        <f t="shared" si="70"/>
        <v>27574024</v>
      </c>
      <c r="L231" t="str">
        <f t="shared" si="71"/>
        <v>chr6</v>
      </c>
      <c r="M231" t="str">
        <f t="shared" si="72"/>
        <v>27573417</v>
      </c>
      <c r="N231">
        <f t="shared" si="73"/>
        <v>27574024</v>
      </c>
      <c r="O231" t="str">
        <f t="shared" si="74"/>
        <v>tRNA-Leu-CAA-2-1</v>
      </c>
      <c r="P231" t="str">
        <f t="shared" si="75"/>
        <v>78.0</v>
      </c>
      <c r="Q231" s="1"/>
      <c r="R231" s="2" t="s">
        <v>792</v>
      </c>
      <c r="S231" s="2" t="str">
        <f t="shared" si="60"/>
        <v>27573524</v>
      </c>
      <c r="T231" s="2">
        <f t="shared" si="61"/>
        <v>27574024</v>
      </c>
      <c r="U231" t="s">
        <v>1042</v>
      </c>
      <c r="X231" s="2" t="s">
        <v>792</v>
      </c>
      <c r="Y231">
        <f t="shared" si="76"/>
        <v>27573584</v>
      </c>
      <c r="Z231">
        <f t="shared" si="77"/>
        <v>27574084</v>
      </c>
      <c r="AA231" t="s">
        <v>1042</v>
      </c>
      <c r="AD231" t="s">
        <v>792</v>
      </c>
      <c r="AE231" s="2" t="str">
        <f t="shared" si="78"/>
        <v>27573417</v>
      </c>
      <c r="AF231" s="2">
        <f t="shared" si="79"/>
        <v>27573584</v>
      </c>
      <c r="AG231" t="s">
        <v>1042</v>
      </c>
    </row>
    <row r="232" spans="1:33" x14ac:dyDescent="0.25">
      <c r="A232" t="s">
        <v>430</v>
      </c>
      <c r="B232" t="str">
        <f t="shared" si="62"/>
        <v>chr6:27570348-27570454 (-)</v>
      </c>
      <c r="C232" t="str">
        <f t="shared" si="63"/>
        <v>chr6</v>
      </c>
      <c r="D232" t="str">
        <f t="shared" si="64"/>
        <v>27570348</v>
      </c>
      <c r="E232" t="str">
        <f t="shared" si="65"/>
        <v>27570454</v>
      </c>
      <c r="F232" t="str">
        <f t="shared" si="66"/>
        <v>tRNA-Leu-CAA-3-1</v>
      </c>
      <c r="G232" t="str">
        <f t="shared" si="67"/>
        <v>77.3</v>
      </c>
      <c r="H232" t="str">
        <f t="shared" si="68"/>
        <v>-</v>
      </c>
      <c r="I232" t="str">
        <f t="shared" si="69"/>
        <v>27570348</v>
      </c>
      <c r="J232">
        <f t="shared" si="70"/>
        <v>27570954</v>
      </c>
      <c r="L232" t="str">
        <f t="shared" si="71"/>
        <v>chr6</v>
      </c>
      <c r="M232" t="str">
        <f t="shared" si="72"/>
        <v>27570348</v>
      </c>
      <c r="N232">
        <f t="shared" si="73"/>
        <v>27570954</v>
      </c>
      <c r="O232" t="str">
        <f t="shared" si="74"/>
        <v>tRNA-Leu-CAA-3-1</v>
      </c>
      <c r="P232" t="str">
        <f t="shared" si="75"/>
        <v>77.3</v>
      </c>
      <c r="Q232" s="1"/>
      <c r="R232" s="2" t="s">
        <v>792</v>
      </c>
      <c r="S232" s="2" t="str">
        <f t="shared" si="60"/>
        <v>27570454</v>
      </c>
      <c r="T232" s="2">
        <f t="shared" si="61"/>
        <v>27570954</v>
      </c>
      <c r="U232" t="s">
        <v>1043</v>
      </c>
      <c r="X232" s="2" t="s">
        <v>792</v>
      </c>
      <c r="Y232">
        <f t="shared" si="76"/>
        <v>27570514</v>
      </c>
      <c r="Z232">
        <f t="shared" si="77"/>
        <v>27571014</v>
      </c>
      <c r="AA232" t="s">
        <v>1043</v>
      </c>
      <c r="AD232" t="s">
        <v>792</v>
      </c>
      <c r="AE232" s="2" t="str">
        <f t="shared" si="78"/>
        <v>27570348</v>
      </c>
      <c r="AF232" s="2">
        <f t="shared" si="79"/>
        <v>27570514</v>
      </c>
      <c r="AG232" t="s">
        <v>1043</v>
      </c>
    </row>
    <row r="233" spans="1:33" x14ac:dyDescent="0.25">
      <c r="A233" t="s">
        <v>432</v>
      </c>
      <c r="B233" t="str">
        <f t="shared" si="62"/>
        <v>chr1:249168054-249168159 (+)</v>
      </c>
      <c r="C233" t="str">
        <f t="shared" si="63"/>
        <v>chr1</v>
      </c>
      <c r="D233" t="str">
        <f t="shared" si="64"/>
        <v>249168054</v>
      </c>
      <c r="E233" t="str">
        <f t="shared" si="65"/>
        <v>249168159</v>
      </c>
      <c r="F233" t="str">
        <f t="shared" si="66"/>
        <v>tRNA-Leu-CAA-4-1</v>
      </c>
      <c r="G233" t="str">
        <f t="shared" si="67"/>
        <v>73.6</v>
      </c>
      <c r="H233" t="str">
        <f t="shared" si="68"/>
        <v>+</v>
      </c>
      <c r="I233">
        <f t="shared" si="69"/>
        <v>249167554</v>
      </c>
      <c r="J233" t="str">
        <f t="shared" si="70"/>
        <v>249168159</v>
      </c>
      <c r="L233" t="str">
        <f t="shared" si="71"/>
        <v>chr1</v>
      </c>
      <c r="M233">
        <f t="shared" si="72"/>
        <v>249167554</v>
      </c>
      <c r="N233" t="str">
        <f t="shared" si="73"/>
        <v>249168159</v>
      </c>
      <c r="O233" t="str">
        <f t="shared" si="74"/>
        <v>tRNA-Leu-CAA-4-1</v>
      </c>
      <c r="P233" t="str">
        <f t="shared" si="75"/>
        <v>73.6</v>
      </c>
      <c r="Q233" s="1"/>
      <c r="R233" s="2" t="s">
        <v>804</v>
      </c>
      <c r="S233" s="2">
        <f t="shared" si="60"/>
        <v>249167554</v>
      </c>
      <c r="T233" s="2" t="str">
        <f t="shared" si="61"/>
        <v>249168054</v>
      </c>
      <c r="U233" t="s">
        <v>1044</v>
      </c>
      <c r="X233" s="2" t="s">
        <v>804</v>
      </c>
      <c r="Y233">
        <f t="shared" si="76"/>
        <v>249167494</v>
      </c>
      <c r="Z233">
        <f t="shared" si="77"/>
        <v>249167994</v>
      </c>
      <c r="AA233" t="s">
        <v>1044</v>
      </c>
      <c r="AD233" t="s">
        <v>804</v>
      </c>
      <c r="AE233" s="2">
        <f t="shared" si="78"/>
        <v>249167994</v>
      </c>
      <c r="AF233" s="2" t="str">
        <f t="shared" si="79"/>
        <v>249168159</v>
      </c>
      <c r="AG233" t="s">
        <v>1044</v>
      </c>
    </row>
    <row r="234" spans="1:33" x14ac:dyDescent="0.25">
      <c r="A234" t="s">
        <v>434</v>
      </c>
      <c r="B234" t="str">
        <f t="shared" si="62"/>
        <v>chr11:9296790-9296863 (+)</v>
      </c>
      <c r="C234" t="str">
        <f t="shared" si="63"/>
        <v>chr11</v>
      </c>
      <c r="D234" t="str">
        <f t="shared" si="64"/>
        <v>9296790</v>
      </c>
      <c r="E234" t="str">
        <f t="shared" si="65"/>
        <v>9296863</v>
      </c>
      <c r="F234" t="str">
        <f t="shared" si="66"/>
        <v>tRNA-Leu-CAA-5-1</v>
      </c>
      <c r="G234" t="str">
        <f t="shared" si="67"/>
        <v>66.5</v>
      </c>
      <c r="H234" t="str">
        <f t="shared" si="68"/>
        <v>+</v>
      </c>
      <c r="I234">
        <f t="shared" si="69"/>
        <v>9296290</v>
      </c>
      <c r="J234" t="str">
        <f t="shared" si="70"/>
        <v>9296863</v>
      </c>
      <c r="L234" t="str">
        <f t="shared" si="71"/>
        <v>chr11</v>
      </c>
      <c r="M234">
        <f t="shared" si="72"/>
        <v>9296290</v>
      </c>
      <c r="N234" t="str">
        <f t="shared" si="73"/>
        <v>9296863</v>
      </c>
      <c r="O234" t="str">
        <f t="shared" si="74"/>
        <v>tRNA-Leu-CAA-5-1</v>
      </c>
      <c r="P234" t="str">
        <f t="shared" si="75"/>
        <v>66.5</v>
      </c>
      <c r="Q234" s="1"/>
      <c r="R234" s="2" t="s">
        <v>805</v>
      </c>
      <c r="S234" s="2">
        <f t="shared" si="60"/>
        <v>9296290</v>
      </c>
      <c r="T234" s="2" t="str">
        <f t="shared" si="61"/>
        <v>9296790</v>
      </c>
      <c r="U234" t="s">
        <v>1045</v>
      </c>
      <c r="X234" s="2" t="s">
        <v>805</v>
      </c>
      <c r="Y234">
        <f t="shared" si="76"/>
        <v>9296230</v>
      </c>
      <c r="Z234">
        <f t="shared" si="77"/>
        <v>9296730</v>
      </c>
      <c r="AA234" t="s">
        <v>1045</v>
      </c>
      <c r="AD234" t="s">
        <v>805</v>
      </c>
      <c r="AE234" s="2">
        <f t="shared" si="78"/>
        <v>9296730</v>
      </c>
      <c r="AF234" s="2" t="str">
        <f t="shared" si="79"/>
        <v>9296863</v>
      </c>
      <c r="AG234" t="s">
        <v>1045</v>
      </c>
    </row>
    <row r="235" spans="1:33" x14ac:dyDescent="0.25">
      <c r="A235" t="s">
        <v>437</v>
      </c>
      <c r="B235" t="str">
        <f t="shared" si="62"/>
        <v>chr1:161581736-161581819 (-)</v>
      </c>
      <c r="C235" t="str">
        <f t="shared" si="63"/>
        <v>chr1</v>
      </c>
      <c r="D235" t="str">
        <f t="shared" si="64"/>
        <v>161581736</v>
      </c>
      <c r="E235" t="str">
        <f t="shared" si="65"/>
        <v>161581819</v>
      </c>
      <c r="F235" t="str">
        <f t="shared" si="66"/>
        <v>tRNA-Leu-CAA-6-1</v>
      </c>
      <c r="G235" t="str">
        <f t="shared" si="67"/>
        <v>57.5</v>
      </c>
      <c r="H235" t="str">
        <f t="shared" si="68"/>
        <v>-</v>
      </c>
      <c r="I235" t="str">
        <f t="shared" si="69"/>
        <v>161581736</v>
      </c>
      <c r="J235">
        <f t="shared" si="70"/>
        <v>161582319</v>
      </c>
      <c r="L235" t="str">
        <f t="shared" si="71"/>
        <v>chr1</v>
      </c>
      <c r="M235" t="str">
        <f t="shared" si="72"/>
        <v>161581736</v>
      </c>
      <c r="N235">
        <f t="shared" si="73"/>
        <v>161582319</v>
      </c>
      <c r="O235" t="str">
        <f t="shared" si="74"/>
        <v>tRNA-Leu-CAA-6-1</v>
      </c>
      <c r="P235" t="str">
        <f t="shared" si="75"/>
        <v>57.5</v>
      </c>
      <c r="Q235" s="1"/>
      <c r="R235" s="2" t="s">
        <v>804</v>
      </c>
      <c r="S235" s="2" t="str">
        <f t="shared" si="60"/>
        <v>161581819</v>
      </c>
      <c r="T235" s="2">
        <f t="shared" si="61"/>
        <v>161582319</v>
      </c>
      <c r="U235" t="s">
        <v>1046</v>
      </c>
      <c r="X235" s="2" t="s">
        <v>804</v>
      </c>
      <c r="Y235">
        <f t="shared" si="76"/>
        <v>161581879</v>
      </c>
      <c r="Z235">
        <f t="shared" si="77"/>
        <v>161582379</v>
      </c>
      <c r="AA235" t="s">
        <v>1046</v>
      </c>
      <c r="AD235" t="s">
        <v>804</v>
      </c>
      <c r="AE235" s="2" t="str">
        <f t="shared" si="78"/>
        <v>161581736</v>
      </c>
      <c r="AF235" s="2">
        <f t="shared" si="79"/>
        <v>161581879</v>
      </c>
      <c r="AG235" t="s">
        <v>1046</v>
      </c>
    </row>
    <row r="236" spans="1:33" x14ac:dyDescent="0.25">
      <c r="A236" t="s">
        <v>440</v>
      </c>
      <c r="B236" t="str">
        <f t="shared" si="62"/>
        <v>chr1:161411323-161411405 (+)</v>
      </c>
      <c r="C236" t="str">
        <f t="shared" si="63"/>
        <v>chr1</v>
      </c>
      <c r="D236" t="str">
        <f t="shared" si="64"/>
        <v>161411323</v>
      </c>
      <c r="E236" t="str">
        <f t="shared" si="65"/>
        <v>161411405</v>
      </c>
      <c r="F236" t="str">
        <f t="shared" si="66"/>
        <v>tRNA-Leu-CAG-1-1</v>
      </c>
      <c r="G236" t="str">
        <f t="shared" si="67"/>
        <v>78.2</v>
      </c>
      <c r="H236" t="str">
        <f t="shared" si="68"/>
        <v>+</v>
      </c>
      <c r="I236">
        <f t="shared" si="69"/>
        <v>161410823</v>
      </c>
      <c r="J236" t="str">
        <f t="shared" si="70"/>
        <v>161411405</v>
      </c>
      <c r="L236" t="str">
        <f t="shared" si="71"/>
        <v>chr1</v>
      </c>
      <c r="M236">
        <f t="shared" si="72"/>
        <v>161410823</v>
      </c>
      <c r="N236" t="str">
        <f t="shared" si="73"/>
        <v>161411405</v>
      </c>
      <c r="O236" t="str">
        <f t="shared" si="74"/>
        <v>tRNA-Leu-CAG-1-1</v>
      </c>
      <c r="P236" t="str">
        <f t="shared" si="75"/>
        <v>78.2</v>
      </c>
      <c r="Q236" s="1"/>
      <c r="R236" s="2" t="s">
        <v>804</v>
      </c>
      <c r="S236" s="2">
        <f t="shared" si="60"/>
        <v>161410823</v>
      </c>
      <c r="T236" s="2" t="str">
        <f t="shared" si="61"/>
        <v>161411323</v>
      </c>
      <c r="U236" t="s">
        <v>1047</v>
      </c>
      <c r="X236" s="2" t="s">
        <v>804</v>
      </c>
      <c r="Y236">
        <f t="shared" si="76"/>
        <v>161410763</v>
      </c>
      <c r="Z236">
        <f t="shared" si="77"/>
        <v>161411263</v>
      </c>
      <c r="AA236" t="s">
        <v>1047</v>
      </c>
      <c r="AD236" t="s">
        <v>804</v>
      </c>
      <c r="AE236" s="2">
        <f t="shared" si="78"/>
        <v>161411263</v>
      </c>
      <c r="AF236" s="2" t="str">
        <f t="shared" si="79"/>
        <v>161411405</v>
      </c>
      <c r="AG236" t="s">
        <v>1047</v>
      </c>
    </row>
    <row r="237" spans="1:33" x14ac:dyDescent="0.25">
      <c r="A237" t="s">
        <v>443</v>
      </c>
      <c r="B237" t="str">
        <f t="shared" si="62"/>
        <v>chr1:161418741-161418823 (+)</v>
      </c>
      <c r="C237" t="str">
        <f t="shared" si="63"/>
        <v>chr1</v>
      </c>
      <c r="D237" t="str">
        <f t="shared" si="64"/>
        <v>161418741</v>
      </c>
      <c r="E237" t="str">
        <f t="shared" si="65"/>
        <v>161418823</v>
      </c>
      <c r="F237" t="str">
        <f t="shared" si="66"/>
        <v>tRNA-Leu-CAG-1-2</v>
      </c>
      <c r="G237" t="str">
        <f t="shared" si="67"/>
        <v>78.2</v>
      </c>
      <c r="H237" t="str">
        <f t="shared" si="68"/>
        <v>+</v>
      </c>
      <c r="I237">
        <f t="shared" si="69"/>
        <v>161418241</v>
      </c>
      <c r="J237" t="str">
        <f t="shared" si="70"/>
        <v>161418823</v>
      </c>
      <c r="L237" t="str">
        <f t="shared" si="71"/>
        <v>chr1</v>
      </c>
      <c r="M237">
        <f t="shared" si="72"/>
        <v>161418241</v>
      </c>
      <c r="N237" t="str">
        <f t="shared" si="73"/>
        <v>161418823</v>
      </c>
      <c r="O237" t="str">
        <f t="shared" si="74"/>
        <v>tRNA-Leu-CAG-1-2</v>
      </c>
      <c r="P237" t="str">
        <f t="shared" si="75"/>
        <v>78.2</v>
      </c>
      <c r="Q237" s="1"/>
      <c r="R237" s="2" t="s">
        <v>804</v>
      </c>
      <c r="S237" s="2">
        <f t="shared" si="60"/>
        <v>161418241</v>
      </c>
      <c r="T237" s="2" t="str">
        <f t="shared" si="61"/>
        <v>161418741</v>
      </c>
      <c r="U237" t="s">
        <v>1048</v>
      </c>
      <c r="X237" s="2" t="s">
        <v>804</v>
      </c>
      <c r="Y237">
        <f t="shared" si="76"/>
        <v>161418181</v>
      </c>
      <c r="Z237">
        <f t="shared" si="77"/>
        <v>161418681</v>
      </c>
      <c r="AA237" t="s">
        <v>1048</v>
      </c>
      <c r="AD237" t="s">
        <v>804</v>
      </c>
      <c r="AE237" s="2">
        <f t="shared" si="78"/>
        <v>161418681</v>
      </c>
      <c r="AF237" s="2" t="str">
        <f t="shared" si="79"/>
        <v>161418823</v>
      </c>
      <c r="AG237" t="s">
        <v>1048</v>
      </c>
    </row>
    <row r="238" spans="1:33" x14ac:dyDescent="0.25">
      <c r="A238" t="s">
        <v>444</v>
      </c>
      <c r="B238" t="str">
        <f t="shared" si="62"/>
        <v>chr1:161426122-161426204 (+)</v>
      </c>
      <c r="C238" t="str">
        <f t="shared" si="63"/>
        <v>chr1</v>
      </c>
      <c r="D238" t="str">
        <f t="shared" si="64"/>
        <v>161426122</v>
      </c>
      <c r="E238" t="str">
        <f t="shared" si="65"/>
        <v>161426204</v>
      </c>
      <c r="F238" t="str">
        <f t="shared" si="66"/>
        <v>tRNA-Leu-CAG-1-3</v>
      </c>
      <c r="G238" t="str">
        <f t="shared" si="67"/>
        <v>78.2</v>
      </c>
      <c r="H238" t="str">
        <f t="shared" si="68"/>
        <v>+</v>
      </c>
      <c r="I238">
        <f t="shared" si="69"/>
        <v>161425622</v>
      </c>
      <c r="J238" t="str">
        <f t="shared" si="70"/>
        <v>161426204</v>
      </c>
      <c r="L238" t="str">
        <f t="shared" si="71"/>
        <v>chr1</v>
      </c>
      <c r="M238">
        <f t="shared" si="72"/>
        <v>161425622</v>
      </c>
      <c r="N238" t="str">
        <f t="shared" si="73"/>
        <v>161426204</v>
      </c>
      <c r="O238" t="str">
        <f t="shared" si="74"/>
        <v>tRNA-Leu-CAG-1-3</v>
      </c>
      <c r="P238" t="str">
        <f t="shared" si="75"/>
        <v>78.2</v>
      </c>
      <c r="Q238" s="1"/>
      <c r="R238" s="2" t="s">
        <v>804</v>
      </c>
      <c r="S238" s="2">
        <f t="shared" si="60"/>
        <v>161425622</v>
      </c>
      <c r="T238" s="2" t="str">
        <f t="shared" si="61"/>
        <v>161426122</v>
      </c>
      <c r="U238" t="s">
        <v>1049</v>
      </c>
      <c r="X238" s="2" t="s">
        <v>804</v>
      </c>
      <c r="Y238">
        <f t="shared" si="76"/>
        <v>161425562</v>
      </c>
      <c r="Z238">
        <f t="shared" si="77"/>
        <v>161426062</v>
      </c>
      <c r="AA238" t="s">
        <v>1049</v>
      </c>
      <c r="AD238" t="s">
        <v>804</v>
      </c>
      <c r="AE238" s="2">
        <f t="shared" si="78"/>
        <v>161426062</v>
      </c>
      <c r="AF238" s="2" t="str">
        <f t="shared" si="79"/>
        <v>161426204</v>
      </c>
      <c r="AG238" t="s">
        <v>1049</v>
      </c>
    </row>
    <row r="239" spans="1:33" x14ac:dyDescent="0.25">
      <c r="A239" t="s">
        <v>445</v>
      </c>
      <c r="B239" t="str">
        <f t="shared" si="62"/>
        <v>chr1:161433532-161433614 (+)</v>
      </c>
      <c r="C239" t="str">
        <f t="shared" si="63"/>
        <v>chr1</v>
      </c>
      <c r="D239" t="str">
        <f t="shared" si="64"/>
        <v>161433532</v>
      </c>
      <c r="E239" t="str">
        <f t="shared" si="65"/>
        <v>161433614</v>
      </c>
      <c r="F239" t="str">
        <f t="shared" si="66"/>
        <v>tRNA-Leu-CAG-1-4</v>
      </c>
      <c r="G239" t="str">
        <f t="shared" si="67"/>
        <v>78.2</v>
      </c>
      <c r="H239" t="str">
        <f t="shared" si="68"/>
        <v>+</v>
      </c>
      <c r="I239">
        <f t="shared" si="69"/>
        <v>161433032</v>
      </c>
      <c r="J239" t="str">
        <f t="shared" si="70"/>
        <v>161433614</v>
      </c>
      <c r="L239" t="str">
        <f t="shared" si="71"/>
        <v>chr1</v>
      </c>
      <c r="M239">
        <f t="shared" si="72"/>
        <v>161433032</v>
      </c>
      <c r="N239" t="str">
        <f t="shared" si="73"/>
        <v>161433614</v>
      </c>
      <c r="O239" t="str">
        <f t="shared" si="74"/>
        <v>tRNA-Leu-CAG-1-4</v>
      </c>
      <c r="P239" t="str">
        <f t="shared" si="75"/>
        <v>78.2</v>
      </c>
      <c r="Q239" s="1"/>
      <c r="R239" s="2" t="s">
        <v>804</v>
      </c>
      <c r="S239" s="2">
        <f t="shared" si="60"/>
        <v>161433032</v>
      </c>
      <c r="T239" s="2" t="str">
        <f t="shared" si="61"/>
        <v>161433532</v>
      </c>
      <c r="U239" t="s">
        <v>1050</v>
      </c>
      <c r="X239" s="2" t="s">
        <v>804</v>
      </c>
      <c r="Y239">
        <f t="shared" si="76"/>
        <v>161432972</v>
      </c>
      <c r="Z239">
        <f t="shared" si="77"/>
        <v>161433472</v>
      </c>
      <c r="AA239" t="s">
        <v>1050</v>
      </c>
      <c r="AD239" t="s">
        <v>804</v>
      </c>
      <c r="AE239" s="2">
        <f t="shared" si="78"/>
        <v>161433472</v>
      </c>
      <c r="AF239" s="2" t="str">
        <f t="shared" si="79"/>
        <v>161433614</v>
      </c>
      <c r="AG239" t="s">
        <v>1050</v>
      </c>
    </row>
    <row r="240" spans="1:33" x14ac:dyDescent="0.25">
      <c r="A240" t="s">
        <v>446</v>
      </c>
      <c r="B240" t="str">
        <f t="shared" si="62"/>
        <v>chr1:161440913-161440995 (+)</v>
      </c>
      <c r="C240" t="str">
        <f t="shared" si="63"/>
        <v>chr1</v>
      </c>
      <c r="D240" t="str">
        <f t="shared" si="64"/>
        <v>161440913</v>
      </c>
      <c r="E240" t="str">
        <f t="shared" si="65"/>
        <v>161440995</v>
      </c>
      <c r="F240" t="str">
        <f t="shared" si="66"/>
        <v>tRNA-Leu-CAG-1-5</v>
      </c>
      <c r="G240" t="str">
        <f t="shared" si="67"/>
        <v>78.2</v>
      </c>
      <c r="H240" t="str">
        <f t="shared" si="68"/>
        <v>+</v>
      </c>
      <c r="I240">
        <f t="shared" si="69"/>
        <v>161440413</v>
      </c>
      <c r="J240" t="str">
        <f t="shared" si="70"/>
        <v>161440995</v>
      </c>
      <c r="L240" t="str">
        <f t="shared" si="71"/>
        <v>chr1</v>
      </c>
      <c r="M240">
        <f t="shared" si="72"/>
        <v>161440413</v>
      </c>
      <c r="N240" t="str">
        <f t="shared" si="73"/>
        <v>161440995</v>
      </c>
      <c r="O240" t="str">
        <f t="shared" si="74"/>
        <v>tRNA-Leu-CAG-1-5</v>
      </c>
      <c r="P240" t="str">
        <f t="shared" si="75"/>
        <v>78.2</v>
      </c>
      <c r="Q240" s="1"/>
      <c r="R240" s="2" t="s">
        <v>804</v>
      </c>
      <c r="S240" s="2">
        <f t="shared" si="60"/>
        <v>161440413</v>
      </c>
      <c r="T240" s="2" t="str">
        <f t="shared" si="61"/>
        <v>161440913</v>
      </c>
      <c r="U240" t="s">
        <v>1051</v>
      </c>
      <c r="X240" s="2" t="s">
        <v>804</v>
      </c>
      <c r="Y240">
        <f t="shared" si="76"/>
        <v>161440353</v>
      </c>
      <c r="Z240">
        <f t="shared" si="77"/>
        <v>161440853</v>
      </c>
      <c r="AA240" t="s">
        <v>1051</v>
      </c>
      <c r="AD240" t="s">
        <v>804</v>
      </c>
      <c r="AE240" s="2">
        <f t="shared" si="78"/>
        <v>161440853</v>
      </c>
      <c r="AF240" s="2" t="str">
        <f t="shared" si="79"/>
        <v>161440995</v>
      </c>
      <c r="AG240" t="s">
        <v>1051</v>
      </c>
    </row>
    <row r="241" spans="1:33" x14ac:dyDescent="0.25">
      <c r="A241" t="s">
        <v>447</v>
      </c>
      <c r="B241" t="str">
        <f t="shared" si="62"/>
        <v>chr1:161500132-161500214 (-)</v>
      </c>
      <c r="C241" t="str">
        <f t="shared" si="63"/>
        <v>chr1</v>
      </c>
      <c r="D241" t="str">
        <f t="shared" si="64"/>
        <v>161500132</v>
      </c>
      <c r="E241" t="str">
        <f t="shared" si="65"/>
        <v>161500214</v>
      </c>
      <c r="F241" t="str">
        <f t="shared" si="66"/>
        <v>tRNA-Leu-CAG-1-6</v>
      </c>
      <c r="G241" t="str">
        <f t="shared" si="67"/>
        <v>78.2</v>
      </c>
      <c r="H241" t="str">
        <f t="shared" si="68"/>
        <v>-</v>
      </c>
      <c r="I241" t="str">
        <f t="shared" si="69"/>
        <v>161500132</v>
      </c>
      <c r="J241">
        <f t="shared" si="70"/>
        <v>161500714</v>
      </c>
      <c r="L241" t="str">
        <f t="shared" si="71"/>
        <v>chr1</v>
      </c>
      <c r="M241" t="str">
        <f t="shared" si="72"/>
        <v>161500132</v>
      </c>
      <c r="N241">
        <f t="shared" si="73"/>
        <v>161500714</v>
      </c>
      <c r="O241" t="str">
        <f t="shared" si="74"/>
        <v>tRNA-Leu-CAG-1-6</v>
      </c>
      <c r="P241" t="str">
        <f t="shared" si="75"/>
        <v>78.2</v>
      </c>
      <c r="Q241" s="1"/>
      <c r="R241" s="2" t="s">
        <v>804</v>
      </c>
      <c r="S241" s="2" t="str">
        <f t="shared" si="60"/>
        <v>161500214</v>
      </c>
      <c r="T241" s="2">
        <f t="shared" si="61"/>
        <v>161500714</v>
      </c>
      <c r="U241" t="s">
        <v>1052</v>
      </c>
      <c r="X241" s="2" t="s">
        <v>804</v>
      </c>
      <c r="Y241">
        <f t="shared" si="76"/>
        <v>161500274</v>
      </c>
      <c r="Z241">
        <f t="shared" si="77"/>
        <v>161500774</v>
      </c>
      <c r="AA241" t="s">
        <v>1052</v>
      </c>
      <c r="AD241" t="s">
        <v>804</v>
      </c>
      <c r="AE241" s="2" t="str">
        <f t="shared" si="78"/>
        <v>161500132</v>
      </c>
      <c r="AF241" s="2">
        <f t="shared" si="79"/>
        <v>161500274</v>
      </c>
      <c r="AG241" t="s">
        <v>1052</v>
      </c>
    </row>
    <row r="242" spans="1:33" x14ac:dyDescent="0.25">
      <c r="A242" t="s">
        <v>448</v>
      </c>
      <c r="B242" t="str">
        <f t="shared" si="62"/>
        <v>chr6:26521436-26521518 (+)</v>
      </c>
      <c r="C242" t="str">
        <f t="shared" si="63"/>
        <v>chr6</v>
      </c>
      <c r="D242" t="str">
        <f t="shared" si="64"/>
        <v>26521436</v>
      </c>
      <c r="E242" t="str">
        <f t="shared" si="65"/>
        <v>26521518</v>
      </c>
      <c r="F242" t="str">
        <f t="shared" si="66"/>
        <v>tRNA-Leu-CAG-1-7</v>
      </c>
      <c r="G242" t="str">
        <f t="shared" si="67"/>
        <v>78.2</v>
      </c>
      <c r="H242" t="str">
        <f t="shared" si="68"/>
        <v>+</v>
      </c>
      <c r="I242">
        <f t="shared" si="69"/>
        <v>26520936</v>
      </c>
      <c r="J242" t="str">
        <f t="shared" si="70"/>
        <v>26521518</v>
      </c>
      <c r="L242" t="str">
        <f t="shared" si="71"/>
        <v>chr6</v>
      </c>
      <c r="M242">
        <f t="shared" si="72"/>
        <v>26520936</v>
      </c>
      <c r="N242" t="str">
        <f t="shared" si="73"/>
        <v>26521518</v>
      </c>
      <c r="O242" t="str">
        <f t="shared" si="74"/>
        <v>tRNA-Leu-CAG-1-7</v>
      </c>
      <c r="P242" t="str">
        <f t="shared" si="75"/>
        <v>78.2</v>
      </c>
      <c r="Q242" s="1"/>
      <c r="R242" s="2" t="s">
        <v>792</v>
      </c>
      <c r="S242" s="2">
        <f t="shared" si="60"/>
        <v>26520936</v>
      </c>
      <c r="T242" s="2" t="str">
        <f t="shared" si="61"/>
        <v>26521436</v>
      </c>
      <c r="U242" t="s">
        <v>1053</v>
      </c>
      <c r="X242" s="2" t="s">
        <v>792</v>
      </c>
      <c r="Y242">
        <f t="shared" si="76"/>
        <v>26520876</v>
      </c>
      <c r="Z242">
        <f t="shared" si="77"/>
        <v>26521376</v>
      </c>
      <c r="AA242" t="s">
        <v>1053</v>
      </c>
      <c r="AD242" t="s">
        <v>792</v>
      </c>
      <c r="AE242" s="2">
        <f t="shared" si="78"/>
        <v>26521376</v>
      </c>
      <c r="AF242" s="2" t="str">
        <f t="shared" si="79"/>
        <v>26521518</v>
      </c>
      <c r="AG242" t="s">
        <v>1053</v>
      </c>
    </row>
    <row r="243" spans="1:33" x14ac:dyDescent="0.25">
      <c r="A243" t="s">
        <v>449</v>
      </c>
      <c r="B243" t="str">
        <f t="shared" si="62"/>
        <v>chr16:57333863-57333945 (+)</v>
      </c>
      <c r="C243" t="str">
        <f t="shared" si="63"/>
        <v>chr16</v>
      </c>
      <c r="D243" t="str">
        <f t="shared" si="64"/>
        <v>57333863</v>
      </c>
      <c r="E243" t="str">
        <f t="shared" si="65"/>
        <v>57333945</v>
      </c>
      <c r="F243" t="str">
        <f t="shared" si="66"/>
        <v>tRNA-Leu-CAG-2-1</v>
      </c>
      <c r="G243" t="str">
        <f t="shared" si="67"/>
        <v>77.3</v>
      </c>
      <c r="H243" t="str">
        <f t="shared" si="68"/>
        <v>+</v>
      </c>
      <c r="I243">
        <f t="shared" si="69"/>
        <v>57333363</v>
      </c>
      <c r="J243" t="str">
        <f t="shared" si="70"/>
        <v>57333945</v>
      </c>
      <c r="L243" t="str">
        <f t="shared" si="71"/>
        <v>chr16</v>
      </c>
      <c r="M243">
        <f t="shared" si="72"/>
        <v>57333363</v>
      </c>
      <c r="N243" t="str">
        <f t="shared" si="73"/>
        <v>57333945</v>
      </c>
      <c r="O243" t="str">
        <f t="shared" si="74"/>
        <v>tRNA-Leu-CAG-2-1</v>
      </c>
      <c r="P243" t="str">
        <f t="shared" si="75"/>
        <v>77.3</v>
      </c>
      <c r="Q243" s="1"/>
      <c r="R243" s="2" t="s">
        <v>799</v>
      </c>
      <c r="S243" s="2">
        <f t="shared" si="60"/>
        <v>57333363</v>
      </c>
      <c r="T243" s="2" t="str">
        <f t="shared" si="61"/>
        <v>57333863</v>
      </c>
      <c r="U243" t="s">
        <v>1054</v>
      </c>
      <c r="X243" s="2" t="s">
        <v>799</v>
      </c>
      <c r="Y243">
        <f t="shared" si="76"/>
        <v>57333303</v>
      </c>
      <c r="Z243">
        <f t="shared" si="77"/>
        <v>57333803</v>
      </c>
      <c r="AA243" t="s">
        <v>1054</v>
      </c>
      <c r="AD243" t="s">
        <v>799</v>
      </c>
      <c r="AE243" s="2">
        <f t="shared" si="78"/>
        <v>57333803</v>
      </c>
      <c r="AF243" s="2" t="str">
        <f t="shared" si="79"/>
        <v>57333945</v>
      </c>
      <c r="AG243" t="s">
        <v>1054</v>
      </c>
    </row>
    <row r="244" spans="1:33" x14ac:dyDescent="0.25">
      <c r="A244" t="s">
        <v>450</v>
      </c>
      <c r="B244" t="str">
        <f t="shared" si="62"/>
        <v>chr16:57334392-57334474 (-)</v>
      </c>
      <c r="C244" t="str">
        <f t="shared" si="63"/>
        <v>chr16</v>
      </c>
      <c r="D244" t="str">
        <f t="shared" si="64"/>
        <v>57334392</v>
      </c>
      <c r="E244" t="str">
        <f t="shared" si="65"/>
        <v>57334474</v>
      </c>
      <c r="F244" t="str">
        <f t="shared" si="66"/>
        <v>tRNA-Leu-CAG-2-2</v>
      </c>
      <c r="G244" t="str">
        <f t="shared" si="67"/>
        <v>77.3</v>
      </c>
      <c r="H244" t="str">
        <f t="shared" si="68"/>
        <v>-</v>
      </c>
      <c r="I244" t="str">
        <f t="shared" si="69"/>
        <v>57334392</v>
      </c>
      <c r="J244">
        <f t="shared" si="70"/>
        <v>57334974</v>
      </c>
      <c r="L244" t="str">
        <f t="shared" si="71"/>
        <v>chr16</v>
      </c>
      <c r="M244" t="str">
        <f t="shared" si="72"/>
        <v>57334392</v>
      </c>
      <c r="N244">
        <f t="shared" si="73"/>
        <v>57334974</v>
      </c>
      <c r="O244" t="str">
        <f t="shared" si="74"/>
        <v>tRNA-Leu-CAG-2-2</v>
      </c>
      <c r="P244" t="str">
        <f t="shared" si="75"/>
        <v>77.3</v>
      </c>
      <c r="Q244" s="1"/>
      <c r="R244" s="2" t="s">
        <v>799</v>
      </c>
      <c r="S244" s="2" t="str">
        <f t="shared" si="60"/>
        <v>57334474</v>
      </c>
      <c r="T244" s="2">
        <f t="shared" si="61"/>
        <v>57334974</v>
      </c>
      <c r="U244" t="s">
        <v>1055</v>
      </c>
      <c r="X244" s="2" t="s">
        <v>799</v>
      </c>
      <c r="Y244">
        <f t="shared" si="76"/>
        <v>57334534</v>
      </c>
      <c r="Z244">
        <f t="shared" si="77"/>
        <v>57335034</v>
      </c>
      <c r="AA244" t="s">
        <v>1055</v>
      </c>
      <c r="AD244" t="s">
        <v>799</v>
      </c>
      <c r="AE244" s="2" t="str">
        <f t="shared" si="78"/>
        <v>57334392</v>
      </c>
      <c r="AF244" s="2">
        <f t="shared" si="79"/>
        <v>57334534</v>
      </c>
      <c r="AG244" t="s">
        <v>1055</v>
      </c>
    </row>
    <row r="245" spans="1:33" x14ac:dyDescent="0.25">
      <c r="A245" t="s">
        <v>451</v>
      </c>
      <c r="B245" t="str">
        <f t="shared" si="62"/>
        <v>chr6:144537684-144537766 (+)</v>
      </c>
      <c r="C245" t="str">
        <f t="shared" si="63"/>
        <v>chr6</v>
      </c>
      <c r="D245" t="str">
        <f t="shared" si="64"/>
        <v>144537684</v>
      </c>
      <c r="E245" t="str">
        <f t="shared" si="65"/>
        <v>144537766</v>
      </c>
      <c r="F245" t="str">
        <f t="shared" si="66"/>
        <v>tRNA-Leu-TAA-1-1</v>
      </c>
      <c r="G245" t="str">
        <f t="shared" si="67"/>
        <v>88.7</v>
      </c>
      <c r="H245" t="str">
        <f t="shared" si="68"/>
        <v>+</v>
      </c>
      <c r="I245">
        <f t="shared" si="69"/>
        <v>144537184</v>
      </c>
      <c r="J245" t="str">
        <f t="shared" si="70"/>
        <v>144537766</v>
      </c>
      <c r="L245" t="str">
        <f t="shared" si="71"/>
        <v>chr6</v>
      </c>
      <c r="M245">
        <f t="shared" si="72"/>
        <v>144537184</v>
      </c>
      <c r="N245" t="str">
        <f t="shared" si="73"/>
        <v>144537766</v>
      </c>
      <c r="O245" t="str">
        <f t="shared" si="74"/>
        <v>tRNA-Leu-TAA-1-1</v>
      </c>
      <c r="P245" t="str">
        <f t="shared" si="75"/>
        <v>88.7</v>
      </c>
      <c r="Q245" s="1"/>
      <c r="R245" s="2" t="s">
        <v>792</v>
      </c>
      <c r="S245" s="2">
        <f t="shared" si="60"/>
        <v>144537184</v>
      </c>
      <c r="T245" s="2" t="str">
        <f t="shared" si="61"/>
        <v>144537684</v>
      </c>
      <c r="U245" t="s">
        <v>1056</v>
      </c>
      <c r="X245" s="2" t="s">
        <v>792</v>
      </c>
      <c r="Y245">
        <f t="shared" si="76"/>
        <v>144537124</v>
      </c>
      <c r="Z245">
        <f t="shared" si="77"/>
        <v>144537624</v>
      </c>
      <c r="AA245" t="s">
        <v>1056</v>
      </c>
      <c r="AD245" t="s">
        <v>792</v>
      </c>
      <c r="AE245" s="2">
        <f t="shared" si="78"/>
        <v>144537624</v>
      </c>
      <c r="AF245" s="2" t="str">
        <f t="shared" si="79"/>
        <v>144537766</v>
      </c>
      <c r="AG245" t="s">
        <v>1056</v>
      </c>
    </row>
    <row r="246" spans="1:33" x14ac:dyDescent="0.25">
      <c r="A246" t="s">
        <v>454</v>
      </c>
      <c r="B246" t="str">
        <f t="shared" si="62"/>
        <v>chr6:27688898-27688980 (-)</v>
      </c>
      <c r="C246" t="str">
        <f t="shared" si="63"/>
        <v>chr6</v>
      </c>
      <c r="D246" t="str">
        <f t="shared" si="64"/>
        <v>27688898</v>
      </c>
      <c r="E246" t="str">
        <f t="shared" si="65"/>
        <v>27688980</v>
      </c>
      <c r="F246" t="str">
        <f t="shared" si="66"/>
        <v>tRNA-Leu-TAA-2-1</v>
      </c>
      <c r="G246" t="str">
        <f t="shared" si="67"/>
        <v>90.8</v>
      </c>
      <c r="H246" t="str">
        <f t="shared" si="68"/>
        <v>-</v>
      </c>
      <c r="I246" t="str">
        <f t="shared" si="69"/>
        <v>27688898</v>
      </c>
      <c r="J246">
        <f t="shared" si="70"/>
        <v>27689480</v>
      </c>
      <c r="L246" t="str">
        <f t="shared" si="71"/>
        <v>chr6</v>
      </c>
      <c r="M246" t="str">
        <f t="shared" si="72"/>
        <v>27688898</v>
      </c>
      <c r="N246">
        <f t="shared" si="73"/>
        <v>27689480</v>
      </c>
      <c r="O246" t="str">
        <f t="shared" si="74"/>
        <v>tRNA-Leu-TAA-2-1</v>
      </c>
      <c r="P246" t="str">
        <f t="shared" si="75"/>
        <v>90.8</v>
      </c>
      <c r="Q246" s="1"/>
      <c r="R246" s="2" t="s">
        <v>792</v>
      </c>
      <c r="S246" s="2" t="str">
        <f t="shared" si="60"/>
        <v>27688980</v>
      </c>
      <c r="T246" s="2">
        <f t="shared" si="61"/>
        <v>27689480</v>
      </c>
      <c r="U246" t="s">
        <v>1057</v>
      </c>
      <c r="X246" s="2" t="s">
        <v>792</v>
      </c>
      <c r="Y246">
        <f t="shared" si="76"/>
        <v>27689040</v>
      </c>
      <c r="Z246">
        <f t="shared" si="77"/>
        <v>27689540</v>
      </c>
      <c r="AA246" t="s">
        <v>1057</v>
      </c>
      <c r="AD246" t="s">
        <v>792</v>
      </c>
      <c r="AE246" s="2" t="str">
        <f t="shared" si="78"/>
        <v>27688898</v>
      </c>
      <c r="AF246" s="2">
        <f t="shared" si="79"/>
        <v>27689040</v>
      </c>
      <c r="AG246" t="s">
        <v>1057</v>
      </c>
    </row>
    <row r="247" spans="1:33" x14ac:dyDescent="0.25">
      <c r="A247" t="s">
        <v>457</v>
      </c>
      <c r="B247" t="str">
        <f t="shared" si="62"/>
        <v>chr11:59319228-59319310 (+)</v>
      </c>
      <c r="C247" t="str">
        <f t="shared" si="63"/>
        <v>chr11</v>
      </c>
      <c r="D247" t="str">
        <f t="shared" si="64"/>
        <v>59319228</v>
      </c>
      <c r="E247" t="str">
        <f t="shared" si="65"/>
        <v>59319310</v>
      </c>
      <c r="F247" t="str">
        <f t="shared" si="66"/>
        <v>tRNA-Leu-TAA-3-1</v>
      </c>
      <c r="G247" t="str">
        <f t="shared" si="67"/>
        <v>85.0</v>
      </c>
      <c r="H247" t="str">
        <f t="shared" si="68"/>
        <v>+</v>
      </c>
      <c r="I247">
        <f t="shared" si="69"/>
        <v>59318728</v>
      </c>
      <c r="J247" t="str">
        <f t="shared" si="70"/>
        <v>59319310</v>
      </c>
      <c r="L247" t="str">
        <f t="shared" si="71"/>
        <v>chr11</v>
      </c>
      <c r="M247">
        <f t="shared" si="72"/>
        <v>59318728</v>
      </c>
      <c r="N247" t="str">
        <f t="shared" si="73"/>
        <v>59319310</v>
      </c>
      <c r="O247" t="str">
        <f t="shared" si="74"/>
        <v>tRNA-Leu-TAA-3-1</v>
      </c>
      <c r="P247" t="str">
        <f t="shared" si="75"/>
        <v>85.0</v>
      </c>
      <c r="Q247" s="1"/>
      <c r="R247" s="2" t="s">
        <v>805</v>
      </c>
      <c r="S247" s="2">
        <f t="shared" si="60"/>
        <v>59318728</v>
      </c>
      <c r="T247" s="2" t="str">
        <f t="shared" si="61"/>
        <v>59319228</v>
      </c>
      <c r="U247" t="s">
        <v>1058</v>
      </c>
      <c r="X247" s="2" t="s">
        <v>805</v>
      </c>
      <c r="Y247">
        <f t="shared" si="76"/>
        <v>59318668</v>
      </c>
      <c r="Z247">
        <f t="shared" si="77"/>
        <v>59319168</v>
      </c>
      <c r="AA247" t="s">
        <v>1058</v>
      </c>
      <c r="AD247" t="s">
        <v>805</v>
      </c>
      <c r="AE247" s="2">
        <f t="shared" si="78"/>
        <v>59319168</v>
      </c>
      <c r="AF247" s="2" t="str">
        <f t="shared" si="79"/>
        <v>59319310</v>
      </c>
      <c r="AG247" t="s">
        <v>1058</v>
      </c>
    </row>
    <row r="248" spans="1:33" x14ac:dyDescent="0.25">
      <c r="A248" t="s">
        <v>460</v>
      </c>
      <c r="B248" t="str">
        <f t="shared" si="62"/>
        <v>chr6:27198334-27198416 (-)</v>
      </c>
      <c r="C248" t="str">
        <f t="shared" si="63"/>
        <v>chr6</v>
      </c>
      <c r="D248" t="str">
        <f t="shared" si="64"/>
        <v>27198334</v>
      </c>
      <c r="E248" t="str">
        <f t="shared" si="65"/>
        <v>27198416</v>
      </c>
      <c r="F248" t="str">
        <f t="shared" si="66"/>
        <v>tRNA-Leu-TAA-4-1</v>
      </c>
      <c r="G248" t="str">
        <f t="shared" si="67"/>
        <v>83.8</v>
      </c>
      <c r="H248" t="str">
        <f t="shared" si="68"/>
        <v>-</v>
      </c>
      <c r="I248" t="str">
        <f t="shared" si="69"/>
        <v>27198334</v>
      </c>
      <c r="J248">
        <f t="shared" si="70"/>
        <v>27198916</v>
      </c>
      <c r="L248" t="str">
        <f t="shared" si="71"/>
        <v>chr6</v>
      </c>
      <c r="M248" t="str">
        <f t="shared" si="72"/>
        <v>27198334</v>
      </c>
      <c r="N248">
        <f t="shared" si="73"/>
        <v>27198916</v>
      </c>
      <c r="O248" t="str">
        <f t="shared" si="74"/>
        <v>tRNA-Leu-TAA-4-1</v>
      </c>
      <c r="P248" t="str">
        <f t="shared" si="75"/>
        <v>83.8</v>
      </c>
      <c r="Q248" s="1"/>
      <c r="R248" s="2" t="s">
        <v>792</v>
      </c>
      <c r="S248" s="2" t="str">
        <f t="shared" si="60"/>
        <v>27198416</v>
      </c>
      <c r="T248" s="2">
        <f t="shared" si="61"/>
        <v>27198916</v>
      </c>
      <c r="U248" t="s">
        <v>1059</v>
      </c>
      <c r="X248" s="2" t="s">
        <v>792</v>
      </c>
      <c r="Y248">
        <f t="shared" si="76"/>
        <v>27198476</v>
      </c>
      <c r="Z248">
        <f t="shared" si="77"/>
        <v>27198976</v>
      </c>
      <c r="AA248" t="s">
        <v>1059</v>
      </c>
      <c r="AD248" t="s">
        <v>792</v>
      </c>
      <c r="AE248" s="2" t="str">
        <f t="shared" si="78"/>
        <v>27198334</v>
      </c>
      <c r="AF248" s="2">
        <f t="shared" si="79"/>
        <v>27198476</v>
      </c>
      <c r="AG248" t="s">
        <v>1059</v>
      </c>
    </row>
    <row r="249" spans="1:33" x14ac:dyDescent="0.25">
      <c r="A249" t="s">
        <v>463</v>
      </c>
      <c r="B249" t="str">
        <f t="shared" si="62"/>
        <v>chr17:8023632-8023713 (-)</v>
      </c>
      <c r="C249" t="str">
        <f t="shared" si="63"/>
        <v>chr17</v>
      </c>
      <c r="D249" t="str">
        <f t="shared" si="64"/>
        <v>8023632</v>
      </c>
      <c r="E249" t="str">
        <f t="shared" si="65"/>
        <v>8023713</v>
      </c>
      <c r="F249" t="str">
        <f t="shared" si="66"/>
        <v>tRNA-Leu-TAG-1-1</v>
      </c>
      <c r="G249" t="str">
        <f t="shared" si="67"/>
        <v>75.2</v>
      </c>
      <c r="H249" t="str">
        <f t="shared" si="68"/>
        <v>-</v>
      </c>
      <c r="I249" t="str">
        <f t="shared" si="69"/>
        <v>8023632</v>
      </c>
      <c r="J249">
        <f t="shared" si="70"/>
        <v>8024213</v>
      </c>
      <c r="L249" t="str">
        <f t="shared" si="71"/>
        <v>chr17</v>
      </c>
      <c r="M249" t="str">
        <f t="shared" si="72"/>
        <v>8023632</v>
      </c>
      <c r="N249">
        <f t="shared" si="73"/>
        <v>8024213</v>
      </c>
      <c r="O249" t="str">
        <f t="shared" si="74"/>
        <v>tRNA-Leu-TAG-1-1</v>
      </c>
      <c r="P249" t="str">
        <f t="shared" si="75"/>
        <v>75.2</v>
      </c>
      <c r="Q249" s="1"/>
      <c r="R249" s="2" t="s">
        <v>800</v>
      </c>
      <c r="S249" s="2" t="str">
        <f t="shared" si="60"/>
        <v>8023713</v>
      </c>
      <c r="T249" s="2">
        <f t="shared" si="61"/>
        <v>8024213</v>
      </c>
      <c r="U249" t="s">
        <v>1060</v>
      </c>
      <c r="X249" s="2" t="s">
        <v>800</v>
      </c>
      <c r="Y249">
        <f t="shared" si="76"/>
        <v>8023773</v>
      </c>
      <c r="Z249">
        <f t="shared" si="77"/>
        <v>8024273</v>
      </c>
      <c r="AA249" t="s">
        <v>1060</v>
      </c>
      <c r="AD249" t="s">
        <v>800</v>
      </c>
      <c r="AE249" s="2" t="str">
        <f t="shared" si="78"/>
        <v>8023632</v>
      </c>
      <c r="AF249" s="2">
        <f t="shared" si="79"/>
        <v>8023773</v>
      </c>
      <c r="AG249" t="s">
        <v>1060</v>
      </c>
    </row>
    <row r="250" spans="1:33" x14ac:dyDescent="0.25">
      <c r="A250" t="s">
        <v>465</v>
      </c>
      <c r="B250" t="str">
        <f t="shared" si="62"/>
        <v>chr14:21093529-21093610 (+)</v>
      </c>
      <c r="C250" t="str">
        <f t="shared" si="63"/>
        <v>chr14</v>
      </c>
      <c r="D250" t="str">
        <f t="shared" si="64"/>
        <v>21093529</v>
      </c>
      <c r="E250" t="str">
        <f t="shared" si="65"/>
        <v>21093610</v>
      </c>
      <c r="F250" t="str">
        <f t="shared" si="66"/>
        <v>tRNA-Leu-TAG-2-1</v>
      </c>
      <c r="G250" t="str">
        <f t="shared" si="67"/>
        <v>74.1</v>
      </c>
      <c r="H250" t="str">
        <f t="shared" si="68"/>
        <v>+</v>
      </c>
      <c r="I250">
        <f t="shared" si="69"/>
        <v>21093029</v>
      </c>
      <c r="J250" t="str">
        <f t="shared" si="70"/>
        <v>21093610</v>
      </c>
      <c r="L250" t="str">
        <f t="shared" si="71"/>
        <v>chr14</v>
      </c>
      <c r="M250">
        <f t="shared" si="72"/>
        <v>21093029</v>
      </c>
      <c r="N250" t="str">
        <f t="shared" si="73"/>
        <v>21093610</v>
      </c>
      <c r="O250" t="str">
        <f t="shared" si="74"/>
        <v>tRNA-Leu-TAG-2-1</v>
      </c>
      <c r="P250" t="str">
        <f t="shared" si="75"/>
        <v>74.1</v>
      </c>
      <c r="Q250" s="1"/>
      <c r="R250" s="2" t="s">
        <v>793</v>
      </c>
      <c r="S250" s="2">
        <f t="shared" si="60"/>
        <v>21093029</v>
      </c>
      <c r="T250" s="2" t="str">
        <f t="shared" si="61"/>
        <v>21093529</v>
      </c>
      <c r="U250" t="s">
        <v>1061</v>
      </c>
      <c r="X250" s="2" t="s">
        <v>793</v>
      </c>
      <c r="Y250">
        <f t="shared" si="76"/>
        <v>21092969</v>
      </c>
      <c r="Z250">
        <f t="shared" si="77"/>
        <v>21093469</v>
      </c>
      <c r="AA250" t="s">
        <v>1061</v>
      </c>
      <c r="AD250" t="s">
        <v>793</v>
      </c>
      <c r="AE250" s="2">
        <f t="shared" si="78"/>
        <v>21093469</v>
      </c>
      <c r="AF250" s="2" t="str">
        <f t="shared" si="79"/>
        <v>21093610</v>
      </c>
      <c r="AG250" t="s">
        <v>1061</v>
      </c>
    </row>
    <row r="251" spans="1:33" x14ac:dyDescent="0.25">
      <c r="A251" t="s">
        <v>468</v>
      </c>
      <c r="B251" t="str">
        <f t="shared" si="62"/>
        <v>chr16:22207032-22207113 (-)</v>
      </c>
      <c r="C251" t="str">
        <f t="shared" si="63"/>
        <v>chr16</v>
      </c>
      <c r="D251" t="str">
        <f t="shared" si="64"/>
        <v>22207032</v>
      </c>
      <c r="E251" t="str">
        <f t="shared" si="65"/>
        <v>22207113</v>
      </c>
      <c r="F251" t="str">
        <f t="shared" si="66"/>
        <v>tRNA-Leu-TAG-3-1</v>
      </c>
      <c r="G251" t="str">
        <f t="shared" si="67"/>
        <v>73.9</v>
      </c>
      <c r="H251" t="str">
        <f t="shared" si="68"/>
        <v>-</v>
      </c>
      <c r="I251" t="str">
        <f t="shared" si="69"/>
        <v>22207032</v>
      </c>
      <c r="J251">
        <f t="shared" si="70"/>
        <v>22207613</v>
      </c>
      <c r="L251" t="str">
        <f t="shared" si="71"/>
        <v>chr16</v>
      </c>
      <c r="M251" t="str">
        <f t="shared" si="72"/>
        <v>22207032</v>
      </c>
      <c r="N251">
        <f t="shared" si="73"/>
        <v>22207613</v>
      </c>
      <c r="O251" t="str">
        <f t="shared" si="74"/>
        <v>tRNA-Leu-TAG-3-1</v>
      </c>
      <c r="P251" t="str">
        <f t="shared" si="75"/>
        <v>73.9</v>
      </c>
      <c r="Q251" s="1"/>
      <c r="R251" s="2" t="s">
        <v>799</v>
      </c>
      <c r="S251" s="2" t="str">
        <f t="shared" si="60"/>
        <v>22207113</v>
      </c>
      <c r="T251" s="2">
        <f t="shared" si="61"/>
        <v>22207613</v>
      </c>
      <c r="U251" t="s">
        <v>1062</v>
      </c>
      <c r="X251" s="2" t="s">
        <v>799</v>
      </c>
      <c r="Y251">
        <f t="shared" si="76"/>
        <v>22207173</v>
      </c>
      <c r="Z251">
        <f t="shared" si="77"/>
        <v>22207673</v>
      </c>
      <c r="AA251" t="s">
        <v>1062</v>
      </c>
      <c r="AD251" t="s">
        <v>799</v>
      </c>
      <c r="AE251" s="2" t="str">
        <f t="shared" si="78"/>
        <v>22207032</v>
      </c>
      <c r="AF251" s="2">
        <f t="shared" si="79"/>
        <v>22207173</v>
      </c>
      <c r="AG251" t="s">
        <v>1062</v>
      </c>
    </row>
    <row r="252" spans="1:33" x14ac:dyDescent="0.25">
      <c r="A252" t="s">
        <v>470</v>
      </c>
      <c r="B252" t="str">
        <f t="shared" si="62"/>
        <v>chr14:58706613-58706685 (-)</v>
      </c>
      <c r="C252" t="str">
        <f t="shared" si="63"/>
        <v>chr14</v>
      </c>
      <c r="D252" t="str">
        <f t="shared" si="64"/>
        <v>58706613</v>
      </c>
      <c r="E252" t="str">
        <f t="shared" si="65"/>
        <v>58706685</v>
      </c>
      <c r="F252" t="str">
        <f t="shared" si="66"/>
        <v>tRNA-Lys-CTT-1-1</v>
      </c>
      <c r="G252" t="str">
        <f t="shared" si="67"/>
        <v>88.0</v>
      </c>
      <c r="H252" t="str">
        <f t="shared" si="68"/>
        <v>-</v>
      </c>
      <c r="I252" t="str">
        <f t="shared" si="69"/>
        <v>58706613</v>
      </c>
      <c r="J252">
        <f t="shared" si="70"/>
        <v>58707185</v>
      </c>
      <c r="L252" t="str">
        <f t="shared" si="71"/>
        <v>chr14</v>
      </c>
      <c r="M252" t="str">
        <f t="shared" si="72"/>
        <v>58706613</v>
      </c>
      <c r="N252">
        <f t="shared" si="73"/>
        <v>58707185</v>
      </c>
      <c r="O252" t="str">
        <f t="shared" si="74"/>
        <v>tRNA-Lys-CTT-1-1</v>
      </c>
      <c r="P252" t="str">
        <f t="shared" si="75"/>
        <v>88.0</v>
      </c>
      <c r="Q252" s="1"/>
      <c r="R252" s="2" t="s">
        <v>793</v>
      </c>
      <c r="S252" s="2" t="str">
        <f t="shared" si="60"/>
        <v>58706685</v>
      </c>
      <c r="T252" s="2">
        <f t="shared" si="61"/>
        <v>58707185</v>
      </c>
      <c r="U252" t="s">
        <v>1063</v>
      </c>
      <c r="X252" s="2" t="s">
        <v>793</v>
      </c>
      <c r="Y252">
        <f t="shared" si="76"/>
        <v>58706745</v>
      </c>
      <c r="Z252">
        <f t="shared" si="77"/>
        <v>58707245</v>
      </c>
      <c r="AA252" t="s">
        <v>1063</v>
      </c>
      <c r="AD252" t="s">
        <v>793</v>
      </c>
      <c r="AE252" s="2" t="str">
        <f t="shared" si="78"/>
        <v>58706613</v>
      </c>
      <c r="AF252" s="2">
        <f t="shared" si="79"/>
        <v>58706745</v>
      </c>
      <c r="AG252" t="s">
        <v>1063</v>
      </c>
    </row>
    <row r="253" spans="1:33" x14ac:dyDescent="0.25">
      <c r="A253" t="s">
        <v>473</v>
      </c>
      <c r="B253" t="str">
        <f t="shared" si="62"/>
        <v>chr15:79152904-79152976 (+)</v>
      </c>
      <c r="C253" t="str">
        <f t="shared" si="63"/>
        <v>chr15</v>
      </c>
      <c r="D253" t="str">
        <f t="shared" si="64"/>
        <v>79152904</v>
      </c>
      <c r="E253" t="str">
        <f t="shared" si="65"/>
        <v>79152976</v>
      </c>
      <c r="F253" t="str">
        <f t="shared" si="66"/>
        <v>tRNA-Lys-CTT-1-2</v>
      </c>
      <c r="G253" t="str">
        <f t="shared" si="67"/>
        <v>88.0</v>
      </c>
      <c r="H253" t="str">
        <f t="shared" si="68"/>
        <v>+</v>
      </c>
      <c r="I253">
        <f t="shared" si="69"/>
        <v>79152404</v>
      </c>
      <c r="J253" t="str">
        <f t="shared" si="70"/>
        <v>79152976</v>
      </c>
      <c r="L253" t="str">
        <f t="shared" si="71"/>
        <v>chr15</v>
      </c>
      <c r="M253">
        <f t="shared" si="72"/>
        <v>79152404</v>
      </c>
      <c r="N253" t="str">
        <f t="shared" si="73"/>
        <v>79152976</v>
      </c>
      <c r="O253" t="str">
        <f t="shared" si="74"/>
        <v>tRNA-Lys-CTT-1-2</v>
      </c>
      <c r="P253" t="str">
        <f t="shared" si="75"/>
        <v>88.0</v>
      </c>
      <c r="Q253" s="1"/>
      <c r="R253" s="2" t="s">
        <v>802</v>
      </c>
      <c r="S253" s="2">
        <f t="shared" si="60"/>
        <v>79152404</v>
      </c>
      <c r="T253" s="2" t="str">
        <f t="shared" si="61"/>
        <v>79152904</v>
      </c>
      <c r="U253" t="s">
        <v>1064</v>
      </c>
      <c r="X253" s="2" t="s">
        <v>802</v>
      </c>
      <c r="Y253">
        <f t="shared" si="76"/>
        <v>79152344</v>
      </c>
      <c r="Z253">
        <f t="shared" si="77"/>
        <v>79152844</v>
      </c>
      <c r="AA253" t="s">
        <v>1064</v>
      </c>
      <c r="AD253" t="s">
        <v>802</v>
      </c>
      <c r="AE253" s="2">
        <f t="shared" si="78"/>
        <v>79152844</v>
      </c>
      <c r="AF253" s="2" t="str">
        <f t="shared" si="79"/>
        <v>79152976</v>
      </c>
      <c r="AG253" t="s">
        <v>1064</v>
      </c>
    </row>
    <row r="254" spans="1:33" x14ac:dyDescent="0.25">
      <c r="A254" t="s">
        <v>474</v>
      </c>
      <c r="B254" t="str">
        <f t="shared" si="62"/>
        <v>chr19:36066750-36066822 (+)</v>
      </c>
      <c r="C254" t="str">
        <f t="shared" si="63"/>
        <v>chr19</v>
      </c>
      <c r="D254" t="str">
        <f t="shared" si="64"/>
        <v>36066750</v>
      </c>
      <c r="E254" t="str">
        <f t="shared" si="65"/>
        <v>36066822</v>
      </c>
      <c r="F254" t="str">
        <f t="shared" si="66"/>
        <v>tRNA-Lys-CTT-10-1</v>
      </c>
      <c r="G254" t="str">
        <f t="shared" si="67"/>
        <v>54.8</v>
      </c>
      <c r="H254" t="str">
        <f t="shared" si="68"/>
        <v>+</v>
      </c>
      <c r="I254">
        <f t="shared" si="69"/>
        <v>36066250</v>
      </c>
      <c r="J254" t="str">
        <f t="shared" si="70"/>
        <v>36066822</v>
      </c>
      <c r="L254" t="str">
        <f t="shared" si="71"/>
        <v>chr19</v>
      </c>
      <c r="M254">
        <f t="shared" si="72"/>
        <v>36066250</v>
      </c>
      <c r="N254" t="str">
        <f t="shared" si="73"/>
        <v>36066822</v>
      </c>
      <c r="O254" t="str">
        <f t="shared" si="74"/>
        <v>tRNA-Lys-CTT-10-1</v>
      </c>
      <c r="P254" t="str">
        <f t="shared" si="75"/>
        <v>54.8</v>
      </c>
      <c r="Q254" s="1"/>
      <c r="R254" s="2" t="s">
        <v>808</v>
      </c>
      <c r="S254" s="2">
        <f t="shared" si="60"/>
        <v>36066250</v>
      </c>
      <c r="T254" s="2" t="str">
        <f t="shared" si="61"/>
        <v>36066750</v>
      </c>
      <c r="U254" t="s">
        <v>1065</v>
      </c>
      <c r="X254" s="2" t="s">
        <v>808</v>
      </c>
      <c r="Y254">
        <f t="shared" si="76"/>
        <v>36066190</v>
      </c>
      <c r="Z254">
        <f t="shared" si="77"/>
        <v>36066690</v>
      </c>
      <c r="AA254" t="s">
        <v>1065</v>
      </c>
      <c r="AD254" t="s">
        <v>808</v>
      </c>
      <c r="AE254" s="2">
        <f t="shared" si="78"/>
        <v>36066690</v>
      </c>
      <c r="AF254" s="2" t="str">
        <f t="shared" si="79"/>
        <v>36066822</v>
      </c>
      <c r="AG254" t="s">
        <v>1065</v>
      </c>
    </row>
    <row r="255" spans="1:33" x14ac:dyDescent="0.25">
      <c r="A255" t="s">
        <v>477</v>
      </c>
      <c r="B255" t="str">
        <f t="shared" si="62"/>
        <v>chr19:52425393-52425466 (-)</v>
      </c>
      <c r="C255" t="str">
        <f t="shared" si="63"/>
        <v>chr19</v>
      </c>
      <c r="D255" t="str">
        <f t="shared" si="64"/>
        <v>52425393</v>
      </c>
      <c r="E255" t="str">
        <f t="shared" si="65"/>
        <v>52425466</v>
      </c>
      <c r="F255" t="str">
        <f t="shared" si="66"/>
        <v>tRNA-Lys-CTT-11-1</v>
      </c>
      <c r="G255" t="str">
        <f t="shared" si="67"/>
        <v>56.6</v>
      </c>
      <c r="H255" t="str">
        <f t="shared" si="68"/>
        <v>-</v>
      </c>
      <c r="I255" t="str">
        <f t="shared" si="69"/>
        <v>52425393</v>
      </c>
      <c r="J255">
        <f t="shared" si="70"/>
        <v>52425966</v>
      </c>
      <c r="L255" t="str">
        <f t="shared" si="71"/>
        <v>chr19</v>
      </c>
      <c r="M255" t="str">
        <f t="shared" si="72"/>
        <v>52425393</v>
      </c>
      <c r="N255">
        <f t="shared" si="73"/>
        <v>52425966</v>
      </c>
      <c r="O255" t="str">
        <f t="shared" si="74"/>
        <v>tRNA-Lys-CTT-11-1</v>
      </c>
      <c r="P255" t="str">
        <f t="shared" si="75"/>
        <v>56.6</v>
      </c>
      <c r="Q255" s="1"/>
      <c r="R255" s="2" t="s">
        <v>808</v>
      </c>
      <c r="S255" s="2" t="str">
        <f t="shared" si="60"/>
        <v>52425466</v>
      </c>
      <c r="T255" s="2">
        <f t="shared" si="61"/>
        <v>52425966</v>
      </c>
      <c r="U255" t="s">
        <v>1066</v>
      </c>
      <c r="X255" s="2" t="s">
        <v>808</v>
      </c>
      <c r="Y255">
        <f t="shared" si="76"/>
        <v>52425526</v>
      </c>
      <c r="Z255">
        <f t="shared" si="77"/>
        <v>52426026</v>
      </c>
      <c r="AA255" t="s">
        <v>1066</v>
      </c>
      <c r="AD255" t="s">
        <v>808</v>
      </c>
      <c r="AE255" s="2" t="str">
        <f t="shared" si="78"/>
        <v>52425393</v>
      </c>
      <c r="AF255" s="2">
        <f t="shared" si="79"/>
        <v>52425526</v>
      </c>
      <c r="AG255" t="s">
        <v>1066</v>
      </c>
    </row>
    <row r="256" spans="1:33" x14ac:dyDescent="0.25">
      <c r="A256" t="s">
        <v>480</v>
      </c>
      <c r="B256" t="str">
        <f t="shared" si="62"/>
        <v>chr1:145395522-145395594 (-)</v>
      </c>
      <c r="C256" t="str">
        <f t="shared" si="63"/>
        <v>chr1</v>
      </c>
      <c r="D256" t="str">
        <f t="shared" si="64"/>
        <v>145395522</v>
      </c>
      <c r="E256" t="str">
        <f t="shared" si="65"/>
        <v>145395594</v>
      </c>
      <c r="F256" t="str">
        <f t="shared" si="66"/>
        <v>tRNA-Lys-CTT-2-1</v>
      </c>
      <c r="G256" t="str">
        <f t="shared" si="67"/>
        <v>87.8</v>
      </c>
      <c r="H256" t="str">
        <f t="shared" si="68"/>
        <v>-</v>
      </c>
      <c r="I256" t="str">
        <f t="shared" si="69"/>
        <v>145395522</v>
      </c>
      <c r="J256">
        <f t="shared" si="70"/>
        <v>145396094</v>
      </c>
      <c r="L256" t="str">
        <f t="shared" si="71"/>
        <v>chr1</v>
      </c>
      <c r="M256" t="str">
        <f t="shared" si="72"/>
        <v>145395522</v>
      </c>
      <c r="N256">
        <f t="shared" si="73"/>
        <v>145396094</v>
      </c>
      <c r="O256" t="str">
        <f t="shared" si="74"/>
        <v>tRNA-Lys-CTT-2-1</v>
      </c>
      <c r="P256" t="str">
        <f t="shared" si="75"/>
        <v>87.8</v>
      </c>
      <c r="Q256" s="1"/>
      <c r="R256" s="2" t="s">
        <v>804</v>
      </c>
      <c r="S256" s="2" t="str">
        <f t="shared" si="60"/>
        <v>145395594</v>
      </c>
      <c r="T256" s="2">
        <f t="shared" si="61"/>
        <v>145396094</v>
      </c>
      <c r="U256" t="s">
        <v>1067</v>
      </c>
      <c r="X256" s="2" t="s">
        <v>804</v>
      </c>
      <c r="Y256">
        <f t="shared" si="76"/>
        <v>145395654</v>
      </c>
      <c r="Z256">
        <f t="shared" si="77"/>
        <v>145396154</v>
      </c>
      <c r="AA256" t="s">
        <v>1067</v>
      </c>
      <c r="AD256" t="s">
        <v>804</v>
      </c>
      <c r="AE256" s="2" t="str">
        <f t="shared" si="78"/>
        <v>145395522</v>
      </c>
      <c r="AF256" s="2">
        <f t="shared" si="79"/>
        <v>145395654</v>
      </c>
      <c r="AG256" t="s">
        <v>1067</v>
      </c>
    </row>
    <row r="257" spans="1:33" x14ac:dyDescent="0.25">
      <c r="A257" t="s">
        <v>482</v>
      </c>
      <c r="B257" t="str">
        <f t="shared" si="62"/>
        <v>chr5:180634755-180634827 (+)</v>
      </c>
      <c r="C257" t="str">
        <f t="shared" si="63"/>
        <v>chr5</v>
      </c>
      <c r="D257" t="str">
        <f t="shared" si="64"/>
        <v>180634755</v>
      </c>
      <c r="E257" t="str">
        <f t="shared" si="65"/>
        <v>180634827</v>
      </c>
      <c r="F257" t="str">
        <f t="shared" si="66"/>
        <v>tRNA-Lys-CTT-2-2</v>
      </c>
      <c r="G257" t="str">
        <f t="shared" si="67"/>
        <v>87.8</v>
      </c>
      <c r="H257" t="str">
        <f t="shared" si="68"/>
        <v>+</v>
      </c>
      <c r="I257">
        <f t="shared" si="69"/>
        <v>180634255</v>
      </c>
      <c r="J257" t="str">
        <f t="shared" si="70"/>
        <v>180634827</v>
      </c>
      <c r="L257" t="str">
        <f t="shared" si="71"/>
        <v>chr5</v>
      </c>
      <c r="M257">
        <f t="shared" si="72"/>
        <v>180634255</v>
      </c>
      <c r="N257" t="str">
        <f t="shared" si="73"/>
        <v>180634827</v>
      </c>
      <c r="O257" t="str">
        <f t="shared" si="74"/>
        <v>tRNA-Lys-CTT-2-2</v>
      </c>
      <c r="P257" t="str">
        <f t="shared" si="75"/>
        <v>87.8</v>
      </c>
      <c r="Q257" s="1"/>
      <c r="R257" s="2" t="s">
        <v>796</v>
      </c>
      <c r="S257" s="2">
        <f t="shared" si="60"/>
        <v>180634255</v>
      </c>
      <c r="T257" s="2" t="str">
        <f t="shared" si="61"/>
        <v>180634755</v>
      </c>
      <c r="U257" t="s">
        <v>1068</v>
      </c>
      <c r="X257" s="2" t="s">
        <v>796</v>
      </c>
      <c r="Y257">
        <f t="shared" si="76"/>
        <v>180634195</v>
      </c>
      <c r="Z257">
        <f t="shared" si="77"/>
        <v>180634695</v>
      </c>
      <c r="AA257" t="s">
        <v>1068</v>
      </c>
      <c r="AD257" t="s">
        <v>796</v>
      </c>
      <c r="AE257" s="2">
        <f t="shared" si="78"/>
        <v>180634695</v>
      </c>
      <c r="AF257" s="2" t="str">
        <f t="shared" si="79"/>
        <v>180634827</v>
      </c>
      <c r="AG257" t="s">
        <v>1068</v>
      </c>
    </row>
    <row r="258" spans="1:33" x14ac:dyDescent="0.25">
      <c r="A258" t="s">
        <v>483</v>
      </c>
      <c r="B258" t="str">
        <f t="shared" si="62"/>
        <v>chr5:180648979-180649051 (-)</v>
      </c>
      <c r="C258" t="str">
        <f t="shared" si="63"/>
        <v>chr5</v>
      </c>
      <c r="D258" t="str">
        <f t="shared" si="64"/>
        <v>180648979</v>
      </c>
      <c r="E258" t="str">
        <f t="shared" si="65"/>
        <v>180649051</v>
      </c>
      <c r="F258" t="str">
        <f t="shared" si="66"/>
        <v>tRNA-Lys-CTT-2-3</v>
      </c>
      <c r="G258" t="str">
        <f t="shared" si="67"/>
        <v>87.8</v>
      </c>
      <c r="H258" t="str">
        <f t="shared" si="68"/>
        <v>-</v>
      </c>
      <c r="I258" t="str">
        <f t="shared" si="69"/>
        <v>180648979</v>
      </c>
      <c r="J258">
        <f t="shared" si="70"/>
        <v>180649551</v>
      </c>
      <c r="L258" t="str">
        <f t="shared" si="71"/>
        <v>chr5</v>
      </c>
      <c r="M258" t="str">
        <f t="shared" si="72"/>
        <v>180648979</v>
      </c>
      <c r="N258">
        <f t="shared" si="73"/>
        <v>180649551</v>
      </c>
      <c r="O258" t="str">
        <f t="shared" si="74"/>
        <v>tRNA-Lys-CTT-2-3</v>
      </c>
      <c r="P258" t="str">
        <f t="shared" si="75"/>
        <v>87.8</v>
      </c>
      <c r="Q258" s="1"/>
      <c r="R258" s="2" t="s">
        <v>796</v>
      </c>
      <c r="S258" s="2" t="str">
        <f t="shared" ref="S258:S321" si="80">IF(H258="-",E258,D258-500)</f>
        <v>180649051</v>
      </c>
      <c r="T258" s="2">
        <f t="shared" ref="T258:T321" si="81">IF(H258="-",E258+500,D258)</f>
        <v>180649551</v>
      </c>
      <c r="U258" t="s">
        <v>1069</v>
      </c>
      <c r="X258" s="2" t="s">
        <v>796</v>
      </c>
      <c r="Y258">
        <f t="shared" si="76"/>
        <v>180649111</v>
      </c>
      <c r="Z258">
        <f t="shared" si="77"/>
        <v>180649611</v>
      </c>
      <c r="AA258" t="s">
        <v>1069</v>
      </c>
      <c r="AD258" t="s">
        <v>796</v>
      </c>
      <c r="AE258" s="2" t="str">
        <f t="shared" si="78"/>
        <v>180648979</v>
      </c>
      <c r="AF258" s="2">
        <f t="shared" si="79"/>
        <v>180649111</v>
      </c>
      <c r="AG258" t="s">
        <v>1069</v>
      </c>
    </row>
    <row r="259" spans="1:33" x14ac:dyDescent="0.25">
      <c r="A259" t="s">
        <v>484</v>
      </c>
      <c r="B259" t="str">
        <f t="shared" ref="B259:B322" si="82">RIGHT(A259, LEN(A259)-8-FIND("Sc:",A259))</f>
        <v>chr6:26556774-26556846 (+)</v>
      </c>
      <c r="C259" t="str">
        <f t="shared" ref="C259:C322" si="83">LEFT(B259, FIND(":",B259)-1)</f>
        <v>chr6</v>
      </c>
      <c r="D259" t="str">
        <f t="shared" ref="D259:D322" si="84">MID(B259, FIND(C259,B259)+LEN(C259)+1,FIND("-",B259)-FIND(C259,B259)-LEN(C259)-1)</f>
        <v>26556774</v>
      </c>
      <c r="E259" t="str">
        <f t="shared" ref="E259:E322" si="85">MID(B259, FIND(D259,B259)+LEN(D259)+1,FIND("(",B259)-FIND(D259,B259)-LEN(D259)-2)</f>
        <v>26556846</v>
      </c>
      <c r="F259" t="str">
        <f t="shared" ref="F259:F322" si="86">MID(A259, FIND("tRNA",A259),FIND("(",A259)-FIND("tRNA",A259)-1)</f>
        <v>tRNA-Lys-CTT-2-4</v>
      </c>
      <c r="G259" t="str">
        <f t="shared" ref="G259:G322" si="87">MID(A259, FIND("Sc: ",A259)+4,4)</f>
        <v>87.8</v>
      </c>
      <c r="H259" t="str">
        <f t="shared" ref="H259:H322" si="88">MID(B259,FIND(E259,B259)+LEN(E259)+2,1)</f>
        <v>+</v>
      </c>
      <c r="I259">
        <f t="shared" ref="I259:I322" si="89">IF(H259="+", D259-500,D259)</f>
        <v>26556274</v>
      </c>
      <c r="J259" t="str">
        <f t="shared" ref="J259:J322" si="90">IF(H259="+", E259,E259+500)</f>
        <v>26556846</v>
      </c>
      <c r="L259" t="str">
        <f t="shared" ref="L259:L322" si="91">C259</f>
        <v>chr6</v>
      </c>
      <c r="M259">
        <f t="shared" ref="M259:M322" si="92">I259</f>
        <v>26556274</v>
      </c>
      <c r="N259" t="str">
        <f t="shared" ref="N259:N322" si="93">J259</f>
        <v>26556846</v>
      </c>
      <c r="O259" t="str">
        <f t="shared" ref="O259:O322" si="94">F259</f>
        <v>tRNA-Lys-CTT-2-4</v>
      </c>
      <c r="P259" t="str">
        <f t="shared" ref="P259:P322" si="95">G259</f>
        <v>87.8</v>
      </c>
      <c r="Q259" s="1"/>
      <c r="R259" s="2" t="s">
        <v>792</v>
      </c>
      <c r="S259" s="2">
        <f t="shared" si="80"/>
        <v>26556274</v>
      </c>
      <c r="T259" s="2" t="str">
        <f t="shared" si="81"/>
        <v>26556774</v>
      </c>
      <c r="U259" t="s">
        <v>1070</v>
      </c>
      <c r="X259" s="2" t="s">
        <v>792</v>
      </c>
      <c r="Y259">
        <f t="shared" ref="Y259:Y322" si="96">IF(H259="-",E259+60,D259-560)</f>
        <v>26556214</v>
      </c>
      <c r="Z259">
        <f t="shared" ref="Z259:Z322" si="97">IF(H259="-",E259+560,D259-60)</f>
        <v>26556714</v>
      </c>
      <c r="AA259" t="s">
        <v>1070</v>
      </c>
      <c r="AD259" t="s">
        <v>792</v>
      </c>
      <c r="AE259" s="2">
        <f t="shared" ref="AE259:AE322" si="98">IF(H259="-",D259, D259-60)</f>
        <v>26556714</v>
      </c>
      <c r="AF259" s="2" t="str">
        <f t="shared" ref="AF259:AF322" si="99">IF(H259="-",E259 + 60, E259)</f>
        <v>26556846</v>
      </c>
      <c r="AG259" t="s">
        <v>1070</v>
      </c>
    </row>
    <row r="260" spans="1:33" x14ac:dyDescent="0.25">
      <c r="A260" t="s">
        <v>485</v>
      </c>
      <c r="B260" t="str">
        <f t="shared" si="82"/>
        <v>chr16:3225692-3225764 (+)</v>
      </c>
      <c r="C260" t="str">
        <f t="shared" si="83"/>
        <v>chr16</v>
      </c>
      <c r="D260" t="str">
        <f t="shared" si="84"/>
        <v>3225692</v>
      </c>
      <c r="E260" t="str">
        <f t="shared" si="85"/>
        <v>3225764</v>
      </c>
      <c r="F260" t="str">
        <f t="shared" si="86"/>
        <v>tRNA-Lys-CTT-2-5</v>
      </c>
      <c r="G260" t="str">
        <f t="shared" si="87"/>
        <v>87.8</v>
      </c>
      <c r="H260" t="str">
        <f t="shared" si="88"/>
        <v>+</v>
      </c>
      <c r="I260">
        <f t="shared" si="89"/>
        <v>3225192</v>
      </c>
      <c r="J260" t="str">
        <f t="shared" si="90"/>
        <v>3225764</v>
      </c>
      <c r="L260" t="str">
        <f t="shared" si="91"/>
        <v>chr16</v>
      </c>
      <c r="M260">
        <f t="shared" si="92"/>
        <v>3225192</v>
      </c>
      <c r="N260" t="str">
        <f t="shared" si="93"/>
        <v>3225764</v>
      </c>
      <c r="O260" t="str">
        <f t="shared" si="94"/>
        <v>tRNA-Lys-CTT-2-5</v>
      </c>
      <c r="P260" t="str">
        <f t="shared" si="95"/>
        <v>87.8</v>
      </c>
      <c r="Q260" s="1"/>
      <c r="R260" s="2" t="s">
        <v>799</v>
      </c>
      <c r="S260" s="2">
        <f t="shared" si="80"/>
        <v>3225192</v>
      </c>
      <c r="T260" s="2" t="str">
        <f t="shared" si="81"/>
        <v>3225692</v>
      </c>
      <c r="U260" t="s">
        <v>1071</v>
      </c>
      <c r="X260" s="2" t="s">
        <v>799</v>
      </c>
      <c r="Y260">
        <f t="shared" si="96"/>
        <v>3225132</v>
      </c>
      <c r="Z260">
        <f t="shared" si="97"/>
        <v>3225632</v>
      </c>
      <c r="AA260" t="s">
        <v>1071</v>
      </c>
      <c r="AD260" t="s">
        <v>799</v>
      </c>
      <c r="AE260" s="2">
        <f t="shared" si="98"/>
        <v>3225632</v>
      </c>
      <c r="AF260" s="2" t="str">
        <f t="shared" si="99"/>
        <v>3225764</v>
      </c>
      <c r="AG260" t="s">
        <v>1071</v>
      </c>
    </row>
    <row r="261" spans="1:33" x14ac:dyDescent="0.25">
      <c r="A261" t="s">
        <v>486</v>
      </c>
      <c r="B261" t="str">
        <f t="shared" si="82"/>
        <v>chr16:3207406-3207478 (-)</v>
      </c>
      <c r="C261" t="str">
        <f t="shared" si="83"/>
        <v>chr16</v>
      </c>
      <c r="D261" t="str">
        <f t="shared" si="84"/>
        <v>3207406</v>
      </c>
      <c r="E261" t="str">
        <f t="shared" si="85"/>
        <v>3207478</v>
      </c>
      <c r="F261" t="str">
        <f t="shared" si="86"/>
        <v>tRNA-Lys-CTT-3-1</v>
      </c>
      <c r="G261" t="str">
        <f t="shared" si="87"/>
        <v>83.1</v>
      </c>
      <c r="H261" t="str">
        <f t="shared" si="88"/>
        <v>-</v>
      </c>
      <c r="I261" t="str">
        <f t="shared" si="89"/>
        <v>3207406</v>
      </c>
      <c r="J261">
        <f t="shared" si="90"/>
        <v>3207978</v>
      </c>
      <c r="L261" t="str">
        <f t="shared" si="91"/>
        <v>chr16</v>
      </c>
      <c r="M261" t="str">
        <f t="shared" si="92"/>
        <v>3207406</v>
      </c>
      <c r="N261">
        <f t="shared" si="93"/>
        <v>3207978</v>
      </c>
      <c r="O261" t="str">
        <f t="shared" si="94"/>
        <v>tRNA-Lys-CTT-3-1</v>
      </c>
      <c r="P261" t="str">
        <f t="shared" si="95"/>
        <v>83.1</v>
      </c>
      <c r="Q261" s="1"/>
      <c r="R261" s="2" t="s">
        <v>799</v>
      </c>
      <c r="S261" s="2" t="str">
        <f t="shared" si="80"/>
        <v>3207478</v>
      </c>
      <c r="T261" s="2">
        <f t="shared" si="81"/>
        <v>3207978</v>
      </c>
      <c r="U261" t="s">
        <v>1072</v>
      </c>
      <c r="X261" s="2" t="s">
        <v>799</v>
      </c>
      <c r="Y261">
        <f t="shared" si="96"/>
        <v>3207538</v>
      </c>
      <c r="Z261">
        <f t="shared" si="97"/>
        <v>3208038</v>
      </c>
      <c r="AA261" t="s">
        <v>1072</v>
      </c>
      <c r="AD261" t="s">
        <v>799</v>
      </c>
      <c r="AE261" s="2" t="str">
        <f t="shared" si="98"/>
        <v>3207406</v>
      </c>
      <c r="AF261" s="2">
        <f t="shared" si="99"/>
        <v>3207538</v>
      </c>
      <c r="AG261" t="s">
        <v>1072</v>
      </c>
    </row>
    <row r="262" spans="1:33" x14ac:dyDescent="0.25">
      <c r="A262" t="s">
        <v>488</v>
      </c>
      <c r="B262" t="str">
        <f t="shared" si="82"/>
        <v>chr16:3241501-3241573 (+)</v>
      </c>
      <c r="C262" t="str">
        <f t="shared" si="83"/>
        <v>chr16</v>
      </c>
      <c r="D262" t="str">
        <f t="shared" si="84"/>
        <v>3241501</v>
      </c>
      <c r="E262" t="str">
        <f t="shared" si="85"/>
        <v>3241573</v>
      </c>
      <c r="F262" t="str">
        <f t="shared" si="86"/>
        <v>tRNA-Lys-CTT-4-1</v>
      </c>
      <c r="G262" t="str">
        <f t="shared" si="87"/>
        <v>82.3</v>
      </c>
      <c r="H262" t="str">
        <f t="shared" si="88"/>
        <v>+</v>
      </c>
      <c r="I262">
        <f t="shared" si="89"/>
        <v>3241001</v>
      </c>
      <c r="J262" t="str">
        <f t="shared" si="90"/>
        <v>3241573</v>
      </c>
      <c r="L262" t="str">
        <f t="shared" si="91"/>
        <v>chr16</v>
      </c>
      <c r="M262">
        <f t="shared" si="92"/>
        <v>3241001</v>
      </c>
      <c r="N262" t="str">
        <f t="shared" si="93"/>
        <v>3241573</v>
      </c>
      <c r="O262" t="str">
        <f t="shared" si="94"/>
        <v>tRNA-Lys-CTT-4-1</v>
      </c>
      <c r="P262" t="str">
        <f t="shared" si="95"/>
        <v>82.3</v>
      </c>
      <c r="Q262" s="1"/>
      <c r="R262" s="2" t="s">
        <v>799</v>
      </c>
      <c r="S262" s="2">
        <f t="shared" si="80"/>
        <v>3241001</v>
      </c>
      <c r="T262" s="2" t="str">
        <f t="shared" si="81"/>
        <v>3241501</v>
      </c>
      <c r="U262" t="s">
        <v>1073</v>
      </c>
      <c r="X262" s="2" t="s">
        <v>799</v>
      </c>
      <c r="Y262">
        <f t="shared" si="96"/>
        <v>3240941</v>
      </c>
      <c r="Z262">
        <f t="shared" si="97"/>
        <v>3241441</v>
      </c>
      <c r="AA262" t="s">
        <v>1073</v>
      </c>
      <c r="AD262" t="s">
        <v>799</v>
      </c>
      <c r="AE262" s="2">
        <f t="shared" si="98"/>
        <v>3241441</v>
      </c>
      <c r="AF262" s="2" t="str">
        <f t="shared" si="99"/>
        <v>3241573</v>
      </c>
      <c r="AG262" t="s">
        <v>1073</v>
      </c>
    </row>
    <row r="263" spans="1:33" x14ac:dyDescent="0.25">
      <c r="A263" t="s">
        <v>490</v>
      </c>
      <c r="B263" t="str">
        <f t="shared" si="82"/>
        <v>chr16:3230555-3230627 (-)</v>
      </c>
      <c r="C263" t="str">
        <f t="shared" si="83"/>
        <v>chr16</v>
      </c>
      <c r="D263" t="str">
        <f t="shared" si="84"/>
        <v>3230555</v>
      </c>
      <c r="E263" t="str">
        <f t="shared" si="85"/>
        <v>3230627</v>
      </c>
      <c r="F263" t="str">
        <f t="shared" si="86"/>
        <v>tRNA-Lys-CTT-5-1</v>
      </c>
      <c r="G263" t="str">
        <f t="shared" si="87"/>
        <v>69.3</v>
      </c>
      <c r="H263" t="str">
        <f t="shared" si="88"/>
        <v>-</v>
      </c>
      <c r="I263" t="str">
        <f t="shared" si="89"/>
        <v>3230555</v>
      </c>
      <c r="J263">
        <f t="shared" si="90"/>
        <v>3231127</v>
      </c>
      <c r="L263" t="str">
        <f t="shared" si="91"/>
        <v>chr16</v>
      </c>
      <c r="M263" t="str">
        <f t="shared" si="92"/>
        <v>3230555</v>
      </c>
      <c r="N263">
        <f t="shared" si="93"/>
        <v>3231127</v>
      </c>
      <c r="O263" t="str">
        <f t="shared" si="94"/>
        <v>tRNA-Lys-CTT-5-1</v>
      </c>
      <c r="P263" t="str">
        <f t="shared" si="95"/>
        <v>69.3</v>
      </c>
      <c r="Q263" s="1"/>
      <c r="R263" s="2" t="s">
        <v>799</v>
      </c>
      <c r="S263" s="2" t="str">
        <f t="shared" si="80"/>
        <v>3230627</v>
      </c>
      <c r="T263" s="2">
        <f t="shared" si="81"/>
        <v>3231127</v>
      </c>
      <c r="U263" t="s">
        <v>1074</v>
      </c>
      <c r="X263" s="2" t="s">
        <v>799</v>
      </c>
      <c r="Y263">
        <f t="shared" si="96"/>
        <v>3230687</v>
      </c>
      <c r="Z263">
        <f t="shared" si="97"/>
        <v>3231187</v>
      </c>
      <c r="AA263" t="s">
        <v>1074</v>
      </c>
      <c r="AD263" t="s">
        <v>799</v>
      </c>
      <c r="AE263" s="2" t="str">
        <f t="shared" si="98"/>
        <v>3230555</v>
      </c>
      <c r="AF263" s="2">
        <f t="shared" si="99"/>
        <v>3230687</v>
      </c>
      <c r="AG263" t="s">
        <v>1074</v>
      </c>
    </row>
    <row r="264" spans="1:33" x14ac:dyDescent="0.25">
      <c r="A264" t="s">
        <v>493</v>
      </c>
      <c r="B264" t="str">
        <f t="shared" si="82"/>
        <v>chr1:55423542-55423614 (-)</v>
      </c>
      <c r="C264" t="str">
        <f t="shared" si="83"/>
        <v>chr1</v>
      </c>
      <c r="D264" t="str">
        <f t="shared" si="84"/>
        <v>55423542</v>
      </c>
      <c r="E264" t="str">
        <f t="shared" si="85"/>
        <v>55423614</v>
      </c>
      <c r="F264" t="str">
        <f t="shared" si="86"/>
        <v>tRNA-Lys-CTT-7-1</v>
      </c>
      <c r="G264" t="str">
        <f t="shared" si="87"/>
        <v>64.8</v>
      </c>
      <c r="H264" t="str">
        <f t="shared" si="88"/>
        <v>-</v>
      </c>
      <c r="I264" t="str">
        <f t="shared" si="89"/>
        <v>55423542</v>
      </c>
      <c r="J264">
        <f t="shared" si="90"/>
        <v>55424114</v>
      </c>
      <c r="L264" t="str">
        <f t="shared" si="91"/>
        <v>chr1</v>
      </c>
      <c r="M264" t="str">
        <f t="shared" si="92"/>
        <v>55423542</v>
      </c>
      <c r="N264">
        <f t="shared" si="93"/>
        <v>55424114</v>
      </c>
      <c r="O264" t="str">
        <f t="shared" si="94"/>
        <v>tRNA-Lys-CTT-7-1</v>
      </c>
      <c r="P264" t="str">
        <f t="shared" si="95"/>
        <v>64.8</v>
      </c>
      <c r="Q264" s="1"/>
      <c r="R264" s="2" t="s">
        <v>804</v>
      </c>
      <c r="S264" s="2" t="str">
        <f t="shared" si="80"/>
        <v>55423614</v>
      </c>
      <c r="T264" s="2">
        <f t="shared" si="81"/>
        <v>55424114</v>
      </c>
      <c r="U264" t="s">
        <v>1075</v>
      </c>
      <c r="X264" s="2" t="s">
        <v>804</v>
      </c>
      <c r="Y264">
        <f t="shared" si="96"/>
        <v>55423674</v>
      </c>
      <c r="Z264">
        <f t="shared" si="97"/>
        <v>55424174</v>
      </c>
      <c r="AA264" t="s">
        <v>1075</v>
      </c>
      <c r="AD264" t="s">
        <v>804</v>
      </c>
      <c r="AE264" s="2" t="str">
        <f t="shared" si="98"/>
        <v>55423542</v>
      </c>
      <c r="AF264" s="2">
        <f t="shared" si="99"/>
        <v>55423674</v>
      </c>
      <c r="AG264" t="s">
        <v>1075</v>
      </c>
    </row>
    <row r="265" spans="1:33" x14ac:dyDescent="0.25">
      <c r="A265" t="s">
        <v>496</v>
      </c>
      <c r="B265" t="str">
        <f t="shared" si="82"/>
        <v>chr16:3214939-3215011 (+)</v>
      </c>
      <c r="C265" t="str">
        <f t="shared" si="83"/>
        <v>chr16</v>
      </c>
      <c r="D265" t="str">
        <f t="shared" si="84"/>
        <v>3214939</v>
      </c>
      <c r="E265" t="str">
        <f t="shared" si="85"/>
        <v>3215011</v>
      </c>
      <c r="F265" t="str">
        <f t="shared" si="86"/>
        <v>tRNA-Lys-CTT-8-1</v>
      </c>
      <c r="G265" t="str">
        <f t="shared" si="87"/>
        <v>57.8</v>
      </c>
      <c r="H265" t="str">
        <f t="shared" si="88"/>
        <v>+</v>
      </c>
      <c r="I265">
        <f t="shared" si="89"/>
        <v>3214439</v>
      </c>
      <c r="J265" t="str">
        <f t="shared" si="90"/>
        <v>3215011</v>
      </c>
      <c r="L265" t="str">
        <f t="shared" si="91"/>
        <v>chr16</v>
      </c>
      <c r="M265">
        <f t="shared" si="92"/>
        <v>3214439</v>
      </c>
      <c r="N265" t="str">
        <f t="shared" si="93"/>
        <v>3215011</v>
      </c>
      <c r="O265" t="str">
        <f t="shared" si="94"/>
        <v>tRNA-Lys-CTT-8-1</v>
      </c>
      <c r="P265" t="str">
        <f t="shared" si="95"/>
        <v>57.8</v>
      </c>
      <c r="Q265" s="1"/>
      <c r="R265" s="2" t="s">
        <v>799</v>
      </c>
      <c r="S265" s="2">
        <f t="shared" si="80"/>
        <v>3214439</v>
      </c>
      <c r="T265" s="2" t="str">
        <f t="shared" si="81"/>
        <v>3214939</v>
      </c>
      <c r="U265" t="s">
        <v>1076</v>
      </c>
      <c r="X265" s="2" t="s">
        <v>799</v>
      </c>
      <c r="Y265">
        <f t="shared" si="96"/>
        <v>3214379</v>
      </c>
      <c r="Z265">
        <f t="shared" si="97"/>
        <v>3214879</v>
      </c>
      <c r="AA265" t="s">
        <v>1076</v>
      </c>
      <c r="AD265" t="s">
        <v>799</v>
      </c>
      <c r="AE265" s="2">
        <f t="shared" si="98"/>
        <v>3214879</v>
      </c>
      <c r="AF265" s="2" t="str">
        <f t="shared" si="99"/>
        <v>3215011</v>
      </c>
      <c r="AG265" t="s">
        <v>1076</v>
      </c>
    </row>
    <row r="266" spans="1:33" x14ac:dyDescent="0.25">
      <c r="A266" t="s">
        <v>499</v>
      </c>
      <c r="B266" t="str">
        <f t="shared" si="82"/>
        <v>chr5:26198539-26198611 (-)</v>
      </c>
      <c r="C266" t="str">
        <f t="shared" si="83"/>
        <v>chr5</v>
      </c>
      <c r="D266" t="str">
        <f t="shared" si="84"/>
        <v>26198539</v>
      </c>
      <c r="E266" t="str">
        <f t="shared" si="85"/>
        <v>26198611</v>
      </c>
      <c r="F266" t="str">
        <f t="shared" si="86"/>
        <v>tRNA-Lys-CTT-9-1</v>
      </c>
      <c r="G266" t="str">
        <f t="shared" si="87"/>
        <v>58.2</v>
      </c>
      <c r="H266" t="str">
        <f t="shared" si="88"/>
        <v>-</v>
      </c>
      <c r="I266" t="str">
        <f t="shared" si="89"/>
        <v>26198539</v>
      </c>
      <c r="J266">
        <f t="shared" si="90"/>
        <v>26199111</v>
      </c>
      <c r="L266" t="str">
        <f t="shared" si="91"/>
        <v>chr5</v>
      </c>
      <c r="M266" t="str">
        <f t="shared" si="92"/>
        <v>26198539</v>
      </c>
      <c r="N266">
        <f t="shared" si="93"/>
        <v>26199111</v>
      </c>
      <c r="O266" t="str">
        <f t="shared" si="94"/>
        <v>tRNA-Lys-CTT-9-1</v>
      </c>
      <c r="P266" t="str">
        <f t="shared" si="95"/>
        <v>58.2</v>
      </c>
      <c r="Q266" s="1"/>
      <c r="R266" s="2" t="s">
        <v>796</v>
      </c>
      <c r="S266" s="2" t="str">
        <f t="shared" si="80"/>
        <v>26198611</v>
      </c>
      <c r="T266" s="2">
        <f t="shared" si="81"/>
        <v>26199111</v>
      </c>
      <c r="U266" t="s">
        <v>1077</v>
      </c>
      <c r="X266" s="2" t="s">
        <v>796</v>
      </c>
      <c r="Y266">
        <f t="shared" si="96"/>
        <v>26198671</v>
      </c>
      <c r="Z266">
        <f t="shared" si="97"/>
        <v>26199171</v>
      </c>
      <c r="AA266" t="s">
        <v>1077</v>
      </c>
      <c r="AD266" t="s">
        <v>796</v>
      </c>
      <c r="AE266" s="2" t="str">
        <f t="shared" si="98"/>
        <v>26198539</v>
      </c>
      <c r="AF266" s="2">
        <f t="shared" si="99"/>
        <v>26198671</v>
      </c>
      <c r="AG266" t="s">
        <v>1077</v>
      </c>
    </row>
    <row r="267" spans="1:33" x14ac:dyDescent="0.25">
      <c r="A267" t="s">
        <v>502</v>
      </c>
      <c r="B267" t="str">
        <f t="shared" si="82"/>
        <v>chr16:73512216-73512288 (-)</v>
      </c>
      <c r="C267" t="str">
        <f t="shared" si="83"/>
        <v>chr16</v>
      </c>
      <c r="D267" t="str">
        <f t="shared" si="84"/>
        <v>73512216</v>
      </c>
      <c r="E267" t="str">
        <f t="shared" si="85"/>
        <v>73512288</v>
      </c>
      <c r="F267" t="str">
        <f t="shared" si="86"/>
        <v>tRNA-Lys-TTT-1-1</v>
      </c>
      <c r="G267" t="str">
        <f t="shared" si="87"/>
        <v>89.0</v>
      </c>
      <c r="H267" t="str">
        <f t="shared" si="88"/>
        <v>-</v>
      </c>
      <c r="I267" t="str">
        <f t="shared" si="89"/>
        <v>73512216</v>
      </c>
      <c r="J267">
        <f t="shared" si="90"/>
        <v>73512788</v>
      </c>
      <c r="L267" t="str">
        <f t="shared" si="91"/>
        <v>chr16</v>
      </c>
      <c r="M267" t="str">
        <f t="shared" si="92"/>
        <v>73512216</v>
      </c>
      <c r="N267">
        <f t="shared" si="93"/>
        <v>73512788</v>
      </c>
      <c r="O267" t="str">
        <f t="shared" si="94"/>
        <v>tRNA-Lys-TTT-1-1</v>
      </c>
      <c r="P267" t="str">
        <f t="shared" si="95"/>
        <v>89.0</v>
      </c>
      <c r="Q267" s="1"/>
      <c r="R267" s="2" t="s">
        <v>799</v>
      </c>
      <c r="S267" s="2" t="str">
        <f t="shared" si="80"/>
        <v>73512288</v>
      </c>
      <c r="T267" s="2">
        <f t="shared" si="81"/>
        <v>73512788</v>
      </c>
      <c r="U267" t="s">
        <v>1078</v>
      </c>
      <c r="X267" s="2" t="s">
        <v>799</v>
      </c>
      <c r="Y267">
        <f t="shared" si="96"/>
        <v>73512348</v>
      </c>
      <c r="Z267">
        <f t="shared" si="97"/>
        <v>73512848</v>
      </c>
      <c r="AA267" t="s">
        <v>1078</v>
      </c>
      <c r="AD267" t="s">
        <v>799</v>
      </c>
      <c r="AE267" s="2" t="str">
        <f t="shared" si="98"/>
        <v>73512216</v>
      </c>
      <c r="AF267" s="2">
        <f t="shared" si="99"/>
        <v>73512348</v>
      </c>
      <c r="AG267" t="s">
        <v>1078</v>
      </c>
    </row>
    <row r="268" spans="1:33" x14ac:dyDescent="0.25">
      <c r="A268" t="s">
        <v>505</v>
      </c>
      <c r="B268" t="str">
        <f t="shared" si="82"/>
        <v>chr12:27843306-27843378 (+)</v>
      </c>
      <c r="C268" t="str">
        <f t="shared" si="83"/>
        <v>chr12</v>
      </c>
      <c r="D268" t="str">
        <f t="shared" si="84"/>
        <v>27843306</v>
      </c>
      <c r="E268" t="str">
        <f t="shared" si="85"/>
        <v>27843378</v>
      </c>
      <c r="F268" t="str">
        <f t="shared" si="86"/>
        <v>tRNA-Lys-TTT-11-1</v>
      </c>
      <c r="G268" t="str">
        <f t="shared" si="87"/>
        <v>50.7</v>
      </c>
      <c r="H268" t="str">
        <f t="shared" si="88"/>
        <v>+</v>
      </c>
      <c r="I268">
        <f t="shared" si="89"/>
        <v>27842806</v>
      </c>
      <c r="J268" t="str">
        <f t="shared" si="90"/>
        <v>27843378</v>
      </c>
      <c r="L268" t="str">
        <f t="shared" si="91"/>
        <v>chr12</v>
      </c>
      <c r="M268">
        <f t="shared" si="92"/>
        <v>27842806</v>
      </c>
      <c r="N268" t="str">
        <f t="shared" si="93"/>
        <v>27843378</v>
      </c>
      <c r="O268" t="str">
        <f t="shared" si="94"/>
        <v>tRNA-Lys-TTT-11-1</v>
      </c>
      <c r="P268" t="str">
        <f t="shared" si="95"/>
        <v>50.7</v>
      </c>
      <c r="Q268" s="1"/>
      <c r="R268" s="2" t="s">
        <v>797</v>
      </c>
      <c r="S268" s="2">
        <f t="shared" si="80"/>
        <v>27842806</v>
      </c>
      <c r="T268" s="2" t="str">
        <f t="shared" si="81"/>
        <v>27843306</v>
      </c>
      <c r="U268" t="s">
        <v>1079</v>
      </c>
      <c r="X268" s="2" t="s">
        <v>797</v>
      </c>
      <c r="Y268">
        <f t="shared" si="96"/>
        <v>27842746</v>
      </c>
      <c r="Z268">
        <f t="shared" si="97"/>
        <v>27843246</v>
      </c>
      <c r="AA268" t="s">
        <v>1079</v>
      </c>
      <c r="AD268" t="s">
        <v>797</v>
      </c>
      <c r="AE268" s="2">
        <f t="shared" si="98"/>
        <v>27843246</v>
      </c>
      <c r="AF268" s="2" t="str">
        <f t="shared" si="99"/>
        <v>27843378</v>
      </c>
      <c r="AG268" t="s">
        <v>1079</v>
      </c>
    </row>
    <row r="269" spans="1:33" x14ac:dyDescent="0.25">
      <c r="A269" t="s">
        <v>508</v>
      </c>
      <c r="B269" t="str">
        <f t="shared" si="82"/>
        <v>chr11:122430655-122430727 (+)</v>
      </c>
      <c r="C269" t="str">
        <f t="shared" si="83"/>
        <v>chr11</v>
      </c>
      <c r="D269" t="str">
        <f t="shared" si="84"/>
        <v>122430655</v>
      </c>
      <c r="E269" t="str">
        <f t="shared" si="85"/>
        <v>122430727</v>
      </c>
      <c r="F269" t="str">
        <f t="shared" si="86"/>
        <v>tRNA-Lys-TTT-2-1</v>
      </c>
      <c r="G269" t="str">
        <f t="shared" si="87"/>
        <v>87.7</v>
      </c>
      <c r="H269" t="str">
        <f t="shared" si="88"/>
        <v>+</v>
      </c>
      <c r="I269">
        <f t="shared" si="89"/>
        <v>122430155</v>
      </c>
      <c r="J269" t="str">
        <f t="shared" si="90"/>
        <v>122430727</v>
      </c>
      <c r="L269" t="str">
        <f t="shared" si="91"/>
        <v>chr11</v>
      </c>
      <c r="M269">
        <f t="shared" si="92"/>
        <v>122430155</v>
      </c>
      <c r="N269" t="str">
        <f t="shared" si="93"/>
        <v>122430727</v>
      </c>
      <c r="O269" t="str">
        <f t="shared" si="94"/>
        <v>tRNA-Lys-TTT-2-1</v>
      </c>
      <c r="P269" t="str">
        <f t="shared" si="95"/>
        <v>87.7</v>
      </c>
      <c r="Q269" s="1"/>
      <c r="R269" s="2" t="s">
        <v>805</v>
      </c>
      <c r="S269" s="2">
        <f t="shared" si="80"/>
        <v>122430155</v>
      </c>
      <c r="T269" s="2" t="str">
        <f t="shared" si="81"/>
        <v>122430655</v>
      </c>
      <c r="U269" t="s">
        <v>1080</v>
      </c>
      <c r="X269" s="2" t="s">
        <v>805</v>
      </c>
      <c r="Y269">
        <f t="shared" si="96"/>
        <v>122430095</v>
      </c>
      <c r="Z269">
        <f t="shared" si="97"/>
        <v>122430595</v>
      </c>
      <c r="AA269" t="s">
        <v>1080</v>
      </c>
      <c r="AD269" t="s">
        <v>805</v>
      </c>
      <c r="AE269" s="2">
        <f t="shared" si="98"/>
        <v>122430595</v>
      </c>
      <c r="AF269" s="2" t="str">
        <f t="shared" si="99"/>
        <v>122430727</v>
      </c>
      <c r="AG269" t="s">
        <v>1080</v>
      </c>
    </row>
    <row r="270" spans="1:33" x14ac:dyDescent="0.25">
      <c r="A270" t="s">
        <v>510</v>
      </c>
      <c r="B270" t="str">
        <f t="shared" si="82"/>
        <v>chr1:204475655-204475727 (+)</v>
      </c>
      <c r="C270" t="str">
        <f t="shared" si="83"/>
        <v>chr1</v>
      </c>
      <c r="D270" t="str">
        <f t="shared" si="84"/>
        <v>204475655</v>
      </c>
      <c r="E270" t="str">
        <f t="shared" si="85"/>
        <v>204475727</v>
      </c>
      <c r="F270" t="str">
        <f t="shared" si="86"/>
        <v>tRNA-Lys-TTT-3-1</v>
      </c>
      <c r="G270" t="str">
        <f t="shared" si="87"/>
        <v>87.8</v>
      </c>
      <c r="H270" t="str">
        <f t="shared" si="88"/>
        <v>+</v>
      </c>
      <c r="I270">
        <f t="shared" si="89"/>
        <v>204475155</v>
      </c>
      <c r="J270" t="str">
        <f t="shared" si="90"/>
        <v>204475727</v>
      </c>
      <c r="L270" t="str">
        <f t="shared" si="91"/>
        <v>chr1</v>
      </c>
      <c r="M270">
        <f t="shared" si="92"/>
        <v>204475155</v>
      </c>
      <c r="N270" t="str">
        <f t="shared" si="93"/>
        <v>204475727</v>
      </c>
      <c r="O270" t="str">
        <f t="shared" si="94"/>
        <v>tRNA-Lys-TTT-3-1</v>
      </c>
      <c r="P270" t="str">
        <f t="shared" si="95"/>
        <v>87.8</v>
      </c>
      <c r="Q270" s="1"/>
      <c r="R270" s="2" t="s">
        <v>804</v>
      </c>
      <c r="S270" s="2">
        <f t="shared" si="80"/>
        <v>204475155</v>
      </c>
      <c r="T270" s="2" t="str">
        <f t="shared" si="81"/>
        <v>204475655</v>
      </c>
      <c r="U270" t="s">
        <v>1081</v>
      </c>
      <c r="X270" s="2" t="s">
        <v>804</v>
      </c>
      <c r="Y270">
        <f t="shared" si="96"/>
        <v>204475095</v>
      </c>
      <c r="Z270">
        <f t="shared" si="97"/>
        <v>204475595</v>
      </c>
      <c r="AA270" t="s">
        <v>1081</v>
      </c>
      <c r="AD270" t="s">
        <v>804</v>
      </c>
      <c r="AE270" s="2">
        <f t="shared" si="98"/>
        <v>204475595</v>
      </c>
      <c r="AF270" s="2" t="str">
        <f t="shared" si="99"/>
        <v>204475727</v>
      </c>
      <c r="AG270" t="s">
        <v>1081</v>
      </c>
    </row>
    <row r="271" spans="1:33" x14ac:dyDescent="0.25">
      <c r="A271" t="s">
        <v>513</v>
      </c>
      <c r="B271" t="str">
        <f t="shared" si="82"/>
        <v>chr1:204476158-204476230 (-)</v>
      </c>
      <c r="C271" t="str">
        <f t="shared" si="83"/>
        <v>chr1</v>
      </c>
      <c r="D271" t="str">
        <f t="shared" si="84"/>
        <v>204476158</v>
      </c>
      <c r="E271" t="str">
        <f t="shared" si="85"/>
        <v>204476230</v>
      </c>
      <c r="F271" t="str">
        <f t="shared" si="86"/>
        <v>tRNA-Lys-TTT-3-2</v>
      </c>
      <c r="G271" t="str">
        <f t="shared" si="87"/>
        <v>87.8</v>
      </c>
      <c r="H271" t="str">
        <f t="shared" si="88"/>
        <v>-</v>
      </c>
      <c r="I271" t="str">
        <f t="shared" si="89"/>
        <v>204476158</v>
      </c>
      <c r="J271">
        <f t="shared" si="90"/>
        <v>204476730</v>
      </c>
      <c r="L271" t="str">
        <f t="shared" si="91"/>
        <v>chr1</v>
      </c>
      <c r="M271" t="str">
        <f t="shared" si="92"/>
        <v>204476158</v>
      </c>
      <c r="N271">
        <f t="shared" si="93"/>
        <v>204476730</v>
      </c>
      <c r="O271" t="str">
        <f t="shared" si="94"/>
        <v>tRNA-Lys-TTT-3-2</v>
      </c>
      <c r="P271" t="str">
        <f t="shared" si="95"/>
        <v>87.8</v>
      </c>
      <c r="Q271" s="1"/>
      <c r="R271" s="2" t="s">
        <v>804</v>
      </c>
      <c r="S271" s="2" t="str">
        <f t="shared" si="80"/>
        <v>204476230</v>
      </c>
      <c r="T271" s="2">
        <f t="shared" si="81"/>
        <v>204476730</v>
      </c>
      <c r="U271" t="s">
        <v>1082</v>
      </c>
      <c r="X271" s="2" t="s">
        <v>804</v>
      </c>
      <c r="Y271">
        <f t="shared" si="96"/>
        <v>204476290</v>
      </c>
      <c r="Z271">
        <f t="shared" si="97"/>
        <v>204476790</v>
      </c>
      <c r="AA271" t="s">
        <v>1082</v>
      </c>
      <c r="AD271" t="s">
        <v>804</v>
      </c>
      <c r="AE271" s="2" t="str">
        <f t="shared" si="98"/>
        <v>204476158</v>
      </c>
      <c r="AF271" s="2">
        <f t="shared" si="99"/>
        <v>204476290</v>
      </c>
      <c r="AG271" t="s">
        <v>1082</v>
      </c>
    </row>
    <row r="272" spans="1:33" x14ac:dyDescent="0.25">
      <c r="A272" t="s">
        <v>514</v>
      </c>
      <c r="B272" t="str">
        <f t="shared" si="82"/>
        <v>chr6:28918806-28918878 (+)</v>
      </c>
      <c r="C272" t="str">
        <f t="shared" si="83"/>
        <v>chr6</v>
      </c>
      <c r="D272" t="str">
        <f t="shared" si="84"/>
        <v>28918806</v>
      </c>
      <c r="E272" t="str">
        <f t="shared" si="85"/>
        <v>28918878</v>
      </c>
      <c r="F272" t="str">
        <f t="shared" si="86"/>
        <v>tRNA-Lys-TTT-3-3</v>
      </c>
      <c r="G272" t="str">
        <f t="shared" si="87"/>
        <v>87.8</v>
      </c>
      <c r="H272" t="str">
        <f t="shared" si="88"/>
        <v>+</v>
      </c>
      <c r="I272">
        <f t="shared" si="89"/>
        <v>28918306</v>
      </c>
      <c r="J272" t="str">
        <f t="shared" si="90"/>
        <v>28918878</v>
      </c>
      <c r="L272" t="str">
        <f t="shared" si="91"/>
        <v>chr6</v>
      </c>
      <c r="M272">
        <f t="shared" si="92"/>
        <v>28918306</v>
      </c>
      <c r="N272" t="str">
        <f t="shared" si="93"/>
        <v>28918878</v>
      </c>
      <c r="O272" t="str">
        <f t="shared" si="94"/>
        <v>tRNA-Lys-TTT-3-3</v>
      </c>
      <c r="P272" t="str">
        <f t="shared" si="95"/>
        <v>87.8</v>
      </c>
      <c r="Q272" s="1"/>
      <c r="R272" s="2" t="s">
        <v>792</v>
      </c>
      <c r="S272" s="2">
        <f t="shared" si="80"/>
        <v>28918306</v>
      </c>
      <c r="T272" s="2" t="str">
        <f t="shared" si="81"/>
        <v>28918806</v>
      </c>
      <c r="U272" t="s">
        <v>1083</v>
      </c>
      <c r="X272" s="2" t="s">
        <v>792</v>
      </c>
      <c r="Y272">
        <f t="shared" si="96"/>
        <v>28918246</v>
      </c>
      <c r="Z272">
        <f t="shared" si="97"/>
        <v>28918746</v>
      </c>
      <c r="AA272" t="s">
        <v>1083</v>
      </c>
      <c r="AD272" t="s">
        <v>792</v>
      </c>
      <c r="AE272" s="2">
        <f t="shared" si="98"/>
        <v>28918746</v>
      </c>
      <c r="AF272" s="2" t="str">
        <f t="shared" si="99"/>
        <v>28918878</v>
      </c>
      <c r="AG272" t="s">
        <v>1083</v>
      </c>
    </row>
    <row r="273" spans="1:33" x14ac:dyDescent="0.25">
      <c r="A273" t="s">
        <v>515</v>
      </c>
      <c r="B273" t="str">
        <f t="shared" si="82"/>
        <v>chr11:59327808-59327880 (-)</v>
      </c>
      <c r="C273" t="str">
        <f t="shared" si="83"/>
        <v>chr11</v>
      </c>
      <c r="D273" t="str">
        <f t="shared" si="84"/>
        <v>59327808</v>
      </c>
      <c r="E273" t="str">
        <f t="shared" si="85"/>
        <v>59327880</v>
      </c>
      <c r="F273" t="str">
        <f t="shared" si="86"/>
        <v>tRNA-Lys-TTT-3-4</v>
      </c>
      <c r="G273" t="str">
        <f t="shared" si="87"/>
        <v>87.8</v>
      </c>
      <c r="H273" t="str">
        <f t="shared" si="88"/>
        <v>-</v>
      </c>
      <c r="I273" t="str">
        <f t="shared" si="89"/>
        <v>59327808</v>
      </c>
      <c r="J273">
        <f t="shared" si="90"/>
        <v>59328380</v>
      </c>
      <c r="L273" t="str">
        <f t="shared" si="91"/>
        <v>chr11</v>
      </c>
      <c r="M273" t="str">
        <f t="shared" si="92"/>
        <v>59327808</v>
      </c>
      <c r="N273">
        <f t="shared" si="93"/>
        <v>59328380</v>
      </c>
      <c r="O273" t="str">
        <f t="shared" si="94"/>
        <v>tRNA-Lys-TTT-3-4</v>
      </c>
      <c r="P273" t="str">
        <f t="shared" si="95"/>
        <v>87.8</v>
      </c>
      <c r="Q273" s="1"/>
      <c r="R273" s="2" t="s">
        <v>805</v>
      </c>
      <c r="S273" s="2" t="str">
        <f t="shared" si="80"/>
        <v>59327880</v>
      </c>
      <c r="T273" s="2">
        <f t="shared" si="81"/>
        <v>59328380</v>
      </c>
      <c r="U273" t="s">
        <v>1084</v>
      </c>
      <c r="X273" s="2" t="s">
        <v>805</v>
      </c>
      <c r="Y273">
        <f t="shared" si="96"/>
        <v>59327940</v>
      </c>
      <c r="Z273">
        <f t="shared" si="97"/>
        <v>59328440</v>
      </c>
      <c r="AA273" t="s">
        <v>1084</v>
      </c>
      <c r="AD273" t="s">
        <v>805</v>
      </c>
      <c r="AE273" s="2" t="str">
        <f t="shared" si="98"/>
        <v>59327808</v>
      </c>
      <c r="AF273" s="2">
        <f t="shared" si="99"/>
        <v>59327940</v>
      </c>
      <c r="AG273" t="s">
        <v>1084</v>
      </c>
    </row>
    <row r="274" spans="1:33" x14ac:dyDescent="0.25">
      <c r="A274" t="s">
        <v>516</v>
      </c>
      <c r="B274" t="str">
        <f t="shared" si="82"/>
        <v>chr17:8022473-8022545 (+)</v>
      </c>
      <c r="C274" t="str">
        <f t="shared" si="83"/>
        <v>chr17</v>
      </c>
      <c r="D274" t="str">
        <f t="shared" si="84"/>
        <v>8022473</v>
      </c>
      <c r="E274" t="str">
        <f t="shared" si="85"/>
        <v>8022545</v>
      </c>
      <c r="F274" t="str">
        <f t="shared" si="86"/>
        <v>tRNA-Lys-TTT-3-5</v>
      </c>
      <c r="G274" t="str">
        <f t="shared" si="87"/>
        <v>87.8</v>
      </c>
      <c r="H274" t="str">
        <f t="shared" si="88"/>
        <v>+</v>
      </c>
      <c r="I274">
        <f t="shared" si="89"/>
        <v>8021973</v>
      </c>
      <c r="J274" t="str">
        <f t="shared" si="90"/>
        <v>8022545</v>
      </c>
      <c r="L274" t="str">
        <f t="shared" si="91"/>
        <v>chr17</v>
      </c>
      <c r="M274">
        <f t="shared" si="92"/>
        <v>8021973</v>
      </c>
      <c r="N274" t="str">
        <f t="shared" si="93"/>
        <v>8022545</v>
      </c>
      <c r="O274" t="str">
        <f t="shared" si="94"/>
        <v>tRNA-Lys-TTT-3-5</v>
      </c>
      <c r="P274" t="str">
        <f t="shared" si="95"/>
        <v>87.8</v>
      </c>
      <c r="Q274" s="1"/>
      <c r="R274" s="2" t="s">
        <v>800</v>
      </c>
      <c r="S274" s="2">
        <f t="shared" si="80"/>
        <v>8021973</v>
      </c>
      <c r="T274" s="2" t="str">
        <f t="shared" si="81"/>
        <v>8022473</v>
      </c>
      <c r="U274" t="s">
        <v>1085</v>
      </c>
      <c r="X274" s="2" t="s">
        <v>800</v>
      </c>
      <c r="Y274">
        <f t="shared" si="96"/>
        <v>8021913</v>
      </c>
      <c r="Z274">
        <f t="shared" si="97"/>
        <v>8022413</v>
      </c>
      <c r="AA274" t="s">
        <v>1085</v>
      </c>
      <c r="AD274" t="s">
        <v>800</v>
      </c>
      <c r="AE274" s="2">
        <f t="shared" si="98"/>
        <v>8022413</v>
      </c>
      <c r="AF274" s="2" t="str">
        <f t="shared" si="99"/>
        <v>8022545</v>
      </c>
      <c r="AG274" t="s">
        <v>1085</v>
      </c>
    </row>
    <row r="275" spans="1:33" x14ac:dyDescent="0.25">
      <c r="A275" t="s">
        <v>517</v>
      </c>
      <c r="B275" t="str">
        <f t="shared" si="82"/>
        <v>chr6:27559593-27559665 (-)</v>
      </c>
      <c r="C275" t="str">
        <f t="shared" si="83"/>
        <v>chr6</v>
      </c>
      <c r="D275" t="str">
        <f t="shared" si="84"/>
        <v>27559593</v>
      </c>
      <c r="E275" t="str">
        <f t="shared" si="85"/>
        <v>27559665</v>
      </c>
      <c r="F275" t="str">
        <f t="shared" si="86"/>
        <v>tRNA-Lys-TTT-4-1</v>
      </c>
      <c r="G275" t="str">
        <f t="shared" si="87"/>
        <v>86.8</v>
      </c>
      <c r="H275" t="str">
        <f t="shared" si="88"/>
        <v>-</v>
      </c>
      <c r="I275" t="str">
        <f t="shared" si="89"/>
        <v>27559593</v>
      </c>
      <c r="J275">
        <f t="shared" si="90"/>
        <v>27560165</v>
      </c>
      <c r="L275" t="str">
        <f t="shared" si="91"/>
        <v>chr6</v>
      </c>
      <c r="M275" t="str">
        <f t="shared" si="92"/>
        <v>27559593</v>
      </c>
      <c r="N275">
        <f t="shared" si="93"/>
        <v>27560165</v>
      </c>
      <c r="O275" t="str">
        <f t="shared" si="94"/>
        <v>tRNA-Lys-TTT-4-1</v>
      </c>
      <c r="P275" t="str">
        <f t="shared" si="95"/>
        <v>86.8</v>
      </c>
      <c r="Q275" s="1"/>
      <c r="R275" s="2" t="s">
        <v>792</v>
      </c>
      <c r="S275" s="2" t="str">
        <f t="shared" si="80"/>
        <v>27559665</v>
      </c>
      <c r="T275" s="2">
        <f t="shared" si="81"/>
        <v>27560165</v>
      </c>
      <c r="U275" t="s">
        <v>1086</v>
      </c>
      <c r="X275" s="2" t="s">
        <v>792</v>
      </c>
      <c r="Y275">
        <f t="shared" si="96"/>
        <v>27559725</v>
      </c>
      <c r="Z275">
        <f t="shared" si="97"/>
        <v>27560225</v>
      </c>
      <c r="AA275" t="s">
        <v>1086</v>
      </c>
      <c r="AD275" t="s">
        <v>792</v>
      </c>
      <c r="AE275" s="2" t="str">
        <f t="shared" si="98"/>
        <v>27559593</v>
      </c>
      <c r="AF275" s="2">
        <f t="shared" si="99"/>
        <v>27559725</v>
      </c>
      <c r="AG275" t="s">
        <v>1086</v>
      </c>
    </row>
    <row r="276" spans="1:33" x14ac:dyDescent="0.25">
      <c r="A276" t="s">
        <v>519</v>
      </c>
      <c r="B276" t="str">
        <f t="shared" si="82"/>
        <v>chr11:59323902-59323974 (+)</v>
      </c>
      <c r="C276" t="str">
        <f t="shared" si="83"/>
        <v>chr11</v>
      </c>
      <c r="D276" t="str">
        <f t="shared" si="84"/>
        <v>59323902</v>
      </c>
      <c r="E276" t="str">
        <f t="shared" si="85"/>
        <v>59323974</v>
      </c>
      <c r="F276" t="str">
        <f t="shared" si="86"/>
        <v>tRNA-Lys-TTT-5-1</v>
      </c>
      <c r="G276" t="str">
        <f t="shared" si="87"/>
        <v>84.9</v>
      </c>
      <c r="H276" t="str">
        <f t="shared" si="88"/>
        <v>+</v>
      </c>
      <c r="I276">
        <f t="shared" si="89"/>
        <v>59323402</v>
      </c>
      <c r="J276" t="str">
        <f t="shared" si="90"/>
        <v>59323974</v>
      </c>
      <c r="L276" t="str">
        <f t="shared" si="91"/>
        <v>chr11</v>
      </c>
      <c r="M276">
        <f t="shared" si="92"/>
        <v>59323402</v>
      </c>
      <c r="N276" t="str">
        <f t="shared" si="93"/>
        <v>59323974</v>
      </c>
      <c r="O276" t="str">
        <f t="shared" si="94"/>
        <v>tRNA-Lys-TTT-5-1</v>
      </c>
      <c r="P276" t="str">
        <f t="shared" si="95"/>
        <v>84.9</v>
      </c>
      <c r="Q276" s="1"/>
      <c r="R276" s="2" t="s">
        <v>805</v>
      </c>
      <c r="S276" s="2">
        <f t="shared" si="80"/>
        <v>59323402</v>
      </c>
      <c r="T276" s="2" t="str">
        <f t="shared" si="81"/>
        <v>59323902</v>
      </c>
      <c r="U276" t="s">
        <v>1087</v>
      </c>
      <c r="X276" s="2" t="s">
        <v>805</v>
      </c>
      <c r="Y276">
        <f t="shared" si="96"/>
        <v>59323342</v>
      </c>
      <c r="Z276">
        <f t="shared" si="97"/>
        <v>59323842</v>
      </c>
      <c r="AA276" t="s">
        <v>1087</v>
      </c>
      <c r="AD276" t="s">
        <v>805</v>
      </c>
      <c r="AE276" s="2">
        <f t="shared" si="98"/>
        <v>59323842</v>
      </c>
      <c r="AF276" s="2" t="str">
        <f t="shared" si="99"/>
        <v>59323974</v>
      </c>
      <c r="AG276" t="s">
        <v>1087</v>
      </c>
    </row>
    <row r="277" spans="1:33" x14ac:dyDescent="0.25">
      <c r="A277" t="s">
        <v>521</v>
      </c>
      <c r="B277" t="str">
        <f t="shared" si="82"/>
        <v>chr6:27302769-27302841 (-)</v>
      </c>
      <c r="C277" t="str">
        <f t="shared" si="83"/>
        <v>chr6</v>
      </c>
      <c r="D277" t="str">
        <f t="shared" si="84"/>
        <v>27302769</v>
      </c>
      <c r="E277" t="str">
        <f t="shared" si="85"/>
        <v>27302841</v>
      </c>
      <c r="F277" t="str">
        <f t="shared" si="86"/>
        <v>tRNA-Lys-TTT-6-1</v>
      </c>
      <c r="G277" t="str">
        <f t="shared" si="87"/>
        <v>85.2</v>
      </c>
      <c r="H277" t="str">
        <f t="shared" si="88"/>
        <v>-</v>
      </c>
      <c r="I277" t="str">
        <f t="shared" si="89"/>
        <v>27302769</v>
      </c>
      <c r="J277">
        <f t="shared" si="90"/>
        <v>27303341</v>
      </c>
      <c r="L277" t="str">
        <f t="shared" si="91"/>
        <v>chr6</v>
      </c>
      <c r="M277" t="str">
        <f t="shared" si="92"/>
        <v>27302769</v>
      </c>
      <c r="N277">
        <f t="shared" si="93"/>
        <v>27303341</v>
      </c>
      <c r="O277" t="str">
        <f t="shared" si="94"/>
        <v>tRNA-Lys-TTT-6-1</v>
      </c>
      <c r="P277" t="str">
        <f t="shared" si="95"/>
        <v>85.2</v>
      </c>
      <c r="Q277" s="1"/>
      <c r="R277" s="2" t="s">
        <v>792</v>
      </c>
      <c r="S277" s="2" t="str">
        <f t="shared" si="80"/>
        <v>27302841</v>
      </c>
      <c r="T277" s="2">
        <f t="shared" si="81"/>
        <v>27303341</v>
      </c>
      <c r="U277" t="s">
        <v>1088</v>
      </c>
      <c r="X277" s="2" t="s">
        <v>792</v>
      </c>
      <c r="Y277">
        <f t="shared" si="96"/>
        <v>27302901</v>
      </c>
      <c r="Z277">
        <f t="shared" si="97"/>
        <v>27303401</v>
      </c>
      <c r="AA277" t="s">
        <v>1088</v>
      </c>
      <c r="AD277" t="s">
        <v>792</v>
      </c>
      <c r="AE277" s="2" t="str">
        <f t="shared" si="98"/>
        <v>27302769</v>
      </c>
      <c r="AF277" s="2">
        <f t="shared" si="99"/>
        <v>27302901</v>
      </c>
      <c r="AG277" t="s">
        <v>1088</v>
      </c>
    </row>
    <row r="278" spans="1:33" x14ac:dyDescent="0.25">
      <c r="A278" t="s">
        <v>524</v>
      </c>
      <c r="B278" t="str">
        <f t="shared" si="82"/>
        <v>chr6:28715521-28715593 (+)</v>
      </c>
      <c r="C278" t="str">
        <f t="shared" si="83"/>
        <v>chr6</v>
      </c>
      <c r="D278" t="str">
        <f t="shared" si="84"/>
        <v>28715521</v>
      </c>
      <c r="E278" t="str">
        <f t="shared" si="85"/>
        <v>28715593</v>
      </c>
      <c r="F278" t="str">
        <f t="shared" si="86"/>
        <v>tRNA-Lys-TTT-7-1</v>
      </c>
      <c r="G278" t="str">
        <f t="shared" si="87"/>
        <v>74.9</v>
      </c>
      <c r="H278" t="str">
        <f t="shared" si="88"/>
        <v>+</v>
      </c>
      <c r="I278">
        <f t="shared" si="89"/>
        <v>28715021</v>
      </c>
      <c r="J278" t="str">
        <f t="shared" si="90"/>
        <v>28715593</v>
      </c>
      <c r="L278" t="str">
        <f t="shared" si="91"/>
        <v>chr6</v>
      </c>
      <c r="M278">
        <f t="shared" si="92"/>
        <v>28715021</v>
      </c>
      <c r="N278" t="str">
        <f t="shared" si="93"/>
        <v>28715593</v>
      </c>
      <c r="O278" t="str">
        <f t="shared" si="94"/>
        <v>tRNA-Lys-TTT-7-1</v>
      </c>
      <c r="P278" t="str">
        <f t="shared" si="95"/>
        <v>74.9</v>
      </c>
      <c r="Q278" s="1"/>
      <c r="R278" s="2" t="s">
        <v>792</v>
      </c>
      <c r="S278" s="2">
        <f t="shared" si="80"/>
        <v>28715021</v>
      </c>
      <c r="T278" s="2" t="str">
        <f t="shared" si="81"/>
        <v>28715521</v>
      </c>
      <c r="U278" t="s">
        <v>1089</v>
      </c>
      <c r="X278" s="2" t="s">
        <v>792</v>
      </c>
      <c r="Y278">
        <f t="shared" si="96"/>
        <v>28714961</v>
      </c>
      <c r="Z278">
        <f t="shared" si="97"/>
        <v>28715461</v>
      </c>
      <c r="AA278" t="s">
        <v>1089</v>
      </c>
      <c r="AD278" t="s">
        <v>792</v>
      </c>
      <c r="AE278" s="2">
        <f t="shared" si="98"/>
        <v>28715461</v>
      </c>
      <c r="AF278" s="2" t="str">
        <f t="shared" si="99"/>
        <v>28715593</v>
      </c>
      <c r="AG278" t="s">
        <v>1089</v>
      </c>
    </row>
    <row r="279" spans="1:33" x14ac:dyDescent="0.25">
      <c r="A279" t="s">
        <v>526</v>
      </c>
      <c r="B279" t="str">
        <f t="shared" si="82"/>
        <v>chr8:124169470-124169542 (-)</v>
      </c>
      <c r="C279" t="str">
        <f t="shared" si="83"/>
        <v>chr8</v>
      </c>
      <c r="D279" t="str">
        <f t="shared" si="84"/>
        <v>124169470</v>
      </c>
      <c r="E279" t="str">
        <f t="shared" si="85"/>
        <v>124169542</v>
      </c>
      <c r="F279" t="str">
        <f t="shared" si="86"/>
        <v>tRNA-Met-CAT-1-1</v>
      </c>
      <c r="G279" t="str">
        <f t="shared" si="87"/>
        <v>82.3</v>
      </c>
      <c r="H279" t="str">
        <f t="shared" si="88"/>
        <v>-</v>
      </c>
      <c r="I279" t="str">
        <f t="shared" si="89"/>
        <v>124169470</v>
      </c>
      <c r="J279">
        <f t="shared" si="90"/>
        <v>124170042</v>
      </c>
      <c r="L279" t="str">
        <f t="shared" si="91"/>
        <v>chr8</v>
      </c>
      <c r="M279" t="str">
        <f t="shared" si="92"/>
        <v>124169470</v>
      </c>
      <c r="N279">
        <f t="shared" si="93"/>
        <v>124170042</v>
      </c>
      <c r="O279" t="str">
        <f t="shared" si="94"/>
        <v>tRNA-Met-CAT-1-1</v>
      </c>
      <c r="P279" t="str">
        <f t="shared" si="95"/>
        <v>82.3</v>
      </c>
      <c r="Q279" s="1"/>
      <c r="R279" s="2" t="s">
        <v>795</v>
      </c>
      <c r="S279" s="2" t="str">
        <f t="shared" si="80"/>
        <v>124169542</v>
      </c>
      <c r="T279" s="2">
        <f t="shared" si="81"/>
        <v>124170042</v>
      </c>
      <c r="U279" t="s">
        <v>1090</v>
      </c>
      <c r="X279" s="2" t="s">
        <v>795</v>
      </c>
      <c r="Y279">
        <f t="shared" si="96"/>
        <v>124169602</v>
      </c>
      <c r="Z279">
        <f t="shared" si="97"/>
        <v>124170102</v>
      </c>
      <c r="AA279" t="s">
        <v>1090</v>
      </c>
      <c r="AD279" t="s">
        <v>795</v>
      </c>
      <c r="AE279" s="2" t="str">
        <f t="shared" si="98"/>
        <v>124169470</v>
      </c>
      <c r="AF279" s="2">
        <f t="shared" si="99"/>
        <v>124169602</v>
      </c>
      <c r="AG279" t="s">
        <v>1090</v>
      </c>
    </row>
    <row r="280" spans="1:33" x14ac:dyDescent="0.25">
      <c r="A280" t="s">
        <v>529</v>
      </c>
      <c r="B280" t="str">
        <f t="shared" si="82"/>
        <v>chr16:71460396-71460468 (+)</v>
      </c>
      <c r="C280" t="str">
        <f t="shared" si="83"/>
        <v>chr16</v>
      </c>
      <c r="D280" t="str">
        <f t="shared" si="84"/>
        <v>71460396</v>
      </c>
      <c r="E280" t="str">
        <f t="shared" si="85"/>
        <v>71460468</v>
      </c>
      <c r="F280" t="str">
        <f t="shared" si="86"/>
        <v>tRNA-Met-CAT-2-1</v>
      </c>
      <c r="G280" t="str">
        <f t="shared" si="87"/>
        <v>82.7</v>
      </c>
      <c r="H280" t="str">
        <f t="shared" si="88"/>
        <v>+</v>
      </c>
      <c r="I280">
        <f t="shared" si="89"/>
        <v>71459896</v>
      </c>
      <c r="J280" t="str">
        <f t="shared" si="90"/>
        <v>71460468</v>
      </c>
      <c r="L280" t="str">
        <f t="shared" si="91"/>
        <v>chr16</v>
      </c>
      <c r="M280">
        <f t="shared" si="92"/>
        <v>71459896</v>
      </c>
      <c r="N280" t="str">
        <f t="shared" si="93"/>
        <v>71460468</v>
      </c>
      <c r="O280" t="str">
        <f t="shared" si="94"/>
        <v>tRNA-Met-CAT-2-1</v>
      </c>
      <c r="P280" t="str">
        <f t="shared" si="95"/>
        <v>82.7</v>
      </c>
      <c r="Q280" s="1"/>
      <c r="R280" s="2" t="s">
        <v>799</v>
      </c>
      <c r="S280" s="2">
        <f t="shared" si="80"/>
        <v>71459896</v>
      </c>
      <c r="T280" s="2" t="str">
        <f t="shared" si="81"/>
        <v>71460396</v>
      </c>
      <c r="U280" t="s">
        <v>1091</v>
      </c>
      <c r="X280" s="2" t="s">
        <v>799</v>
      </c>
      <c r="Y280">
        <f t="shared" si="96"/>
        <v>71459836</v>
      </c>
      <c r="Z280">
        <f t="shared" si="97"/>
        <v>71460336</v>
      </c>
      <c r="AA280" t="s">
        <v>1091</v>
      </c>
      <c r="AD280" t="s">
        <v>799</v>
      </c>
      <c r="AE280" s="2">
        <f t="shared" si="98"/>
        <v>71460336</v>
      </c>
      <c r="AF280" s="2" t="str">
        <f t="shared" si="99"/>
        <v>71460468</v>
      </c>
      <c r="AG280" t="s">
        <v>1091</v>
      </c>
    </row>
    <row r="281" spans="1:33" x14ac:dyDescent="0.25">
      <c r="A281" t="s">
        <v>532</v>
      </c>
      <c r="B281" t="str">
        <f t="shared" si="82"/>
        <v>chr6:28912352-28912424 (+)</v>
      </c>
      <c r="C281" t="str">
        <f t="shared" si="83"/>
        <v>chr6</v>
      </c>
      <c r="D281" t="str">
        <f t="shared" si="84"/>
        <v>28912352</v>
      </c>
      <c r="E281" t="str">
        <f t="shared" si="85"/>
        <v>28912424</v>
      </c>
      <c r="F281" t="str">
        <f t="shared" si="86"/>
        <v>tRNA-Met-CAT-3-1</v>
      </c>
      <c r="G281" t="str">
        <f t="shared" si="87"/>
        <v>77.4</v>
      </c>
      <c r="H281" t="str">
        <f t="shared" si="88"/>
        <v>+</v>
      </c>
      <c r="I281">
        <f t="shared" si="89"/>
        <v>28911852</v>
      </c>
      <c r="J281" t="str">
        <f t="shared" si="90"/>
        <v>28912424</v>
      </c>
      <c r="L281" t="str">
        <f t="shared" si="91"/>
        <v>chr6</v>
      </c>
      <c r="M281">
        <f t="shared" si="92"/>
        <v>28911852</v>
      </c>
      <c r="N281" t="str">
        <f t="shared" si="93"/>
        <v>28912424</v>
      </c>
      <c r="O281" t="str">
        <f t="shared" si="94"/>
        <v>tRNA-Met-CAT-3-1</v>
      </c>
      <c r="P281" t="str">
        <f t="shared" si="95"/>
        <v>77.4</v>
      </c>
      <c r="Q281" s="1"/>
      <c r="R281" s="2" t="s">
        <v>792</v>
      </c>
      <c r="S281" s="2">
        <f t="shared" si="80"/>
        <v>28911852</v>
      </c>
      <c r="T281" s="2" t="str">
        <f t="shared" si="81"/>
        <v>28912352</v>
      </c>
      <c r="U281" t="s">
        <v>1092</v>
      </c>
      <c r="X281" s="2" t="s">
        <v>792</v>
      </c>
      <c r="Y281">
        <f t="shared" si="96"/>
        <v>28911792</v>
      </c>
      <c r="Z281">
        <f t="shared" si="97"/>
        <v>28912292</v>
      </c>
      <c r="AA281" t="s">
        <v>1092</v>
      </c>
      <c r="AD281" t="s">
        <v>792</v>
      </c>
      <c r="AE281" s="2">
        <f t="shared" si="98"/>
        <v>28912292</v>
      </c>
      <c r="AF281" s="2" t="str">
        <f t="shared" si="99"/>
        <v>28912424</v>
      </c>
      <c r="AG281" t="s">
        <v>1092</v>
      </c>
    </row>
    <row r="282" spans="1:33" x14ac:dyDescent="0.25">
      <c r="A282" t="s">
        <v>535</v>
      </c>
      <c r="B282" t="str">
        <f t="shared" si="82"/>
        <v>chr6:28921042-28921114 (-)</v>
      </c>
      <c r="C282" t="str">
        <f t="shared" si="83"/>
        <v>chr6</v>
      </c>
      <c r="D282" t="str">
        <f t="shared" si="84"/>
        <v>28921042</v>
      </c>
      <c r="E282" t="str">
        <f t="shared" si="85"/>
        <v>28921114</v>
      </c>
      <c r="F282" t="str">
        <f t="shared" si="86"/>
        <v>tRNA-Met-CAT-3-2</v>
      </c>
      <c r="G282" t="str">
        <f t="shared" si="87"/>
        <v>77.4</v>
      </c>
      <c r="H282" t="str">
        <f t="shared" si="88"/>
        <v>-</v>
      </c>
      <c r="I282" t="str">
        <f t="shared" si="89"/>
        <v>28921042</v>
      </c>
      <c r="J282">
        <f t="shared" si="90"/>
        <v>28921614</v>
      </c>
      <c r="L282" t="str">
        <f t="shared" si="91"/>
        <v>chr6</v>
      </c>
      <c r="M282" t="str">
        <f t="shared" si="92"/>
        <v>28921042</v>
      </c>
      <c r="N282">
        <f t="shared" si="93"/>
        <v>28921614</v>
      </c>
      <c r="O282" t="str">
        <f t="shared" si="94"/>
        <v>tRNA-Met-CAT-3-2</v>
      </c>
      <c r="P282" t="str">
        <f t="shared" si="95"/>
        <v>77.4</v>
      </c>
      <c r="Q282" s="1"/>
      <c r="R282" s="2" t="s">
        <v>792</v>
      </c>
      <c r="S282" s="2" t="str">
        <f t="shared" si="80"/>
        <v>28921114</v>
      </c>
      <c r="T282" s="2">
        <f t="shared" si="81"/>
        <v>28921614</v>
      </c>
      <c r="U282" t="s">
        <v>1093</v>
      </c>
      <c r="X282" s="2" t="s">
        <v>792</v>
      </c>
      <c r="Y282">
        <f t="shared" si="96"/>
        <v>28921174</v>
      </c>
      <c r="Z282">
        <f t="shared" si="97"/>
        <v>28921674</v>
      </c>
      <c r="AA282" t="s">
        <v>1093</v>
      </c>
      <c r="AD282" t="s">
        <v>792</v>
      </c>
      <c r="AE282" s="2" t="str">
        <f t="shared" si="98"/>
        <v>28921042</v>
      </c>
      <c r="AF282" s="2">
        <f t="shared" si="99"/>
        <v>28921174</v>
      </c>
      <c r="AG282" t="s">
        <v>1093</v>
      </c>
    </row>
    <row r="283" spans="1:33" x14ac:dyDescent="0.25">
      <c r="A283" t="s">
        <v>536</v>
      </c>
      <c r="B283" t="str">
        <f t="shared" si="82"/>
        <v>chr6:26735574-26735646 (-)</v>
      </c>
      <c r="C283" t="str">
        <f t="shared" si="83"/>
        <v>chr6</v>
      </c>
      <c r="D283" t="str">
        <f t="shared" si="84"/>
        <v>26735574</v>
      </c>
      <c r="E283" t="str">
        <f t="shared" si="85"/>
        <v>26735646</v>
      </c>
      <c r="F283" t="str">
        <f t="shared" si="86"/>
        <v>tRNA-Met-CAT-4-1</v>
      </c>
      <c r="G283" t="str">
        <f t="shared" si="87"/>
        <v>80.2</v>
      </c>
      <c r="H283" t="str">
        <f t="shared" si="88"/>
        <v>-</v>
      </c>
      <c r="I283" t="str">
        <f t="shared" si="89"/>
        <v>26735574</v>
      </c>
      <c r="J283">
        <f t="shared" si="90"/>
        <v>26736146</v>
      </c>
      <c r="L283" t="str">
        <f t="shared" si="91"/>
        <v>chr6</v>
      </c>
      <c r="M283" t="str">
        <f t="shared" si="92"/>
        <v>26735574</v>
      </c>
      <c r="N283">
        <f t="shared" si="93"/>
        <v>26736146</v>
      </c>
      <c r="O283" t="str">
        <f t="shared" si="94"/>
        <v>tRNA-Met-CAT-4-1</v>
      </c>
      <c r="P283" t="str">
        <f t="shared" si="95"/>
        <v>80.2</v>
      </c>
      <c r="Q283" s="1"/>
      <c r="R283" s="2" t="s">
        <v>792</v>
      </c>
      <c r="S283" s="2" t="str">
        <f t="shared" si="80"/>
        <v>26735646</v>
      </c>
      <c r="T283" s="2">
        <f t="shared" si="81"/>
        <v>26736146</v>
      </c>
      <c r="U283" t="s">
        <v>1094</v>
      </c>
      <c r="X283" s="2" t="s">
        <v>792</v>
      </c>
      <c r="Y283">
        <f t="shared" si="96"/>
        <v>26735706</v>
      </c>
      <c r="Z283">
        <f t="shared" si="97"/>
        <v>26736206</v>
      </c>
      <c r="AA283" t="s">
        <v>1094</v>
      </c>
      <c r="AD283" t="s">
        <v>792</v>
      </c>
      <c r="AE283" s="2" t="str">
        <f t="shared" si="98"/>
        <v>26735574</v>
      </c>
      <c r="AF283" s="2">
        <f t="shared" si="99"/>
        <v>26735706</v>
      </c>
      <c r="AG283" t="s">
        <v>1094</v>
      </c>
    </row>
    <row r="284" spans="1:33" x14ac:dyDescent="0.25">
      <c r="A284" t="s">
        <v>538</v>
      </c>
      <c r="B284" t="str">
        <f t="shared" si="82"/>
        <v>chr6:26758550-26758622 (-)</v>
      </c>
      <c r="C284" t="str">
        <f t="shared" si="83"/>
        <v>chr6</v>
      </c>
      <c r="D284" t="str">
        <f t="shared" si="84"/>
        <v>26758550</v>
      </c>
      <c r="E284" t="str">
        <f t="shared" si="85"/>
        <v>26758622</v>
      </c>
      <c r="F284" t="str">
        <f t="shared" si="86"/>
        <v>tRNA-Met-CAT-4-2</v>
      </c>
      <c r="G284" t="str">
        <f t="shared" si="87"/>
        <v>80.2</v>
      </c>
      <c r="H284" t="str">
        <f t="shared" si="88"/>
        <v>-</v>
      </c>
      <c r="I284" t="str">
        <f t="shared" si="89"/>
        <v>26758550</v>
      </c>
      <c r="J284">
        <f t="shared" si="90"/>
        <v>26759122</v>
      </c>
      <c r="L284" t="str">
        <f t="shared" si="91"/>
        <v>chr6</v>
      </c>
      <c r="M284" t="str">
        <f t="shared" si="92"/>
        <v>26758550</v>
      </c>
      <c r="N284">
        <f t="shared" si="93"/>
        <v>26759122</v>
      </c>
      <c r="O284" t="str">
        <f t="shared" si="94"/>
        <v>tRNA-Met-CAT-4-2</v>
      </c>
      <c r="P284" t="str">
        <f t="shared" si="95"/>
        <v>80.2</v>
      </c>
      <c r="Q284" s="1"/>
      <c r="R284" s="2" t="s">
        <v>792</v>
      </c>
      <c r="S284" s="2" t="str">
        <f t="shared" si="80"/>
        <v>26758622</v>
      </c>
      <c r="T284" s="2">
        <f t="shared" si="81"/>
        <v>26759122</v>
      </c>
      <c r="U284" t="s">
        <v>1095</v>
      </c>
      <c r="X284" s="2" t="s">
        <v>792</v>
      </c>
      <c r="Y284">
        <f t="shared" si="96"/>
        <v>26758682</v>
      </c>
      <c r="Z284">
        <f t="shared" si="97"/>
        <v>26759182</v>
      </c>
      <c r="AA284" t="s">
        <v>1095</v>
      </c>
      <c r="AD284" t="s">
        <v>792</v>
      </c>
      <c r="AE284" s="2" t="str">
        <f t="shared" si="98"/>
        <v>26758550</v>
      </c>
      <c r="AF284" s="2">
        <f t="shared" si="99"/>
        <v>26758682</v>
      </c>
      <c r="AG284" t="s">
        <v>1095</v>
      </c>
    </row>
    <row r="285" spans="1:33" x14ac:dyDescent="0.25">
      <c r="A285" t="s">
        <v>539</v>
      </c>
      <c r="B285" t="str">
        <f t="shared" si="82"/>
        <v>chr6:26766444-26766516 (+)</v>
      </c>
      <c r="C285" t="str">
        <f t="shared" si="83"/>
        <v>chr6</v>
      </c>
      <c r="D285" t="str">
        <f t="shared" si="84"/>
        <v>26766444</v>
      </c>
      <c r="E285" t="str">
        <f t="shared" si="85"/>
        <v>26766516</v>
      </c>
      <c r="F285" t="str">
        <f t="shared" si="86"/>
        <v>tRNA-Met-CAT-4-3</v>
      </c>
      <c r="G285" t="str">
        <f t="shared" si="87"/>
        <v>80.2</v>
      </c>
      <c r="H285" t="str">
        <f t="shared" si="88"/>
        <v>+</v>
      </c>
      <c r="I285">
        <f t="shared" si="89"/>
        <v>26765944</v>
      </c>
      <c r="J285" t="str">
        <f t="shared" si="90"/>
        <v>26766516</v>
      </c>
      <c r="L285" t="str">
        <f t="shared" si="91"/>
        <v>chr6</v>
      </c>
      <c r="M285">
        <f t="shared" si="92"/>
        <v>26765944</v>
      </c>
      <c r="N285" t="str">
        <f t="shared" si="93"/>
        <v>26766516</v>
      </c>
      <c r="O285" t="str">
        <f t="shared" si="94"/>
        <v>tRNA-Met-CAT-4-3</v>
      </c>
      <c r="P285" t="str">
        <f t="shared" si="95"/>
        <v>80.2</v>
      </c>
      <c r="Q285" s="1"/>
      <c r="R285" s="2" t="s">
        <v>792</v>
      </c>
      <c r="S285" s="2">
        <f t="shared" si="80"/>
        <v>26765944</v>
      </c>
      <c r="T285" s="2" t="str">
        <f t="shared" si="81"/>
        <v>26766444</v>
      </c>
      <c r="U285" t="s">
        <v>1096</v>
      </c>
      <c r="X285" s="2" t="s">
        <v>792</v>
      </c>
      <c r="Y285">
        <f t="shared" si="96"/>
        <v>26765884</v>
      </c>
      <c r="Z285">
        <f t="shared" si="97"/>
        <v>26766384</v>
      </c>
      <c r="AA285" t="s">
        <v>1096</v>
      </c>
      <c r="AD285" t="s">
        <v>792</v>
      </c>
      <c r="AE285" s="2">
        <f t="shared" si="98"/>
        <v>26766384</v>
      </c>
      <c r="AF285" s="2" t="str">
        <f t="shared" si="99"/>
        <v>26766516</v>
      </c>
      <c r="AG285" t="s">
        <v>1096</v>
      </c>
    </row>
    <row r="286" spans="1:33" x14ac:dyDescent="0.25">
      <c r="A286" t="s">
        <v>540</v>
      </c>
      <c r="B286" t="str">
        <f t="shared" si="82"/>
        <v>chr6:26701712-26701784 (+)</v>
      </c>
      <c r="C286" t="str">
        <f t="shared" si="83"/>
        <v>chr6</v>
      </c>
      <c r="D286" t="str">
        <f t="shared" si="84"/>
        <v>26701712</v>
      </c>
      <c r="E286" t="str">
        <f t="shared" si="85"/>
        <v>26701784</v>
      </c>
      <c r="F286" t="str">
        <f t="shared" si="86"/>
        <v>tRNA-Met-CAT-5-1</v>
      </c>
      <c r="G286" t="str">
        <f t="shared" si="87"/>
        <v>79.2</v>
      </c>
      <c r="H286" t="str">
        <f t="shared" si="88"/>
        <v>+</v>
      </c>
      <c r="I286">
        <f t="shared" si="89"/>
        <v>26701212</v>
      </c>
      <c r="J286" t="str">
        <f t="shared" si="90"/>
        <v>26701784</v>
      </c>
      <c r="L286" t="str">
        <f t="shared" si="91"/>
        <v>chr6</v>
      </c>
      <c r="M286">
        <f t="shared" si="92"/>
        <v>26701212</v>
      </c>
      <c r="N286" t="str">
        <f t="shared" si="93"/>
        <v>26701784</v>
      </c>
      <c r="O286" t="str">
        <f t="shared" si="94"/>
        <v>tRNA-Met-CAT-5-1</v>
      </c>
      <c r="P286" t="str">
        <f t="shared" si="95"/>
        <v>79.2</v>
      </c>
      <c r="Q286" s="1"/>
      <c r="R286" s="2" t="s">
        <v>792</v>
      </c>
      <c r="S286" s="2">
        <f t="shared" si="80"/>
        <v>26701212</v>
      </c>
      <c r="T286" s="2" t="str">
        <f t="shared" si="81"/>
        <v>26701712</v>
      </c>
      <c r="U286" t="s">
        <v>1097</v>
      </c>
      <c r="X286" s="2" t="s">
        <v>792</v>
      </c>
      <c r="Y286">
        <f t="shared" si="96"/>
        <v>26701152</v>
      </c>
      <c r="Z286">
        <f t="shared" si="97"/>
        <v>26701652</v>
      </c>
      <c r="AA286" t="s">
        <v>1097</v>
      </c>
      <c r="AD286" t="s">
        <v>792</v>
      </c>
      <c r="AE286" s="2">
        <f t="shared" si="98"/>
        <v>26701652</v>
      </c>
      <c r="AF286" s="2" t="str">
        <f t="shared" si="99"/>
        <v>26701784</v>
      </c>
      <c r="AG286" t="s">
        <v>1097</v>
      </c>
    </row>
    <row r="287" spans="1:33" x14ac:dyDescent="0.25">
      <c r="A287" t="s">
        <v>542</v>
      </c>
      <c r="B287" t="str">
        <f t="shared" si="82"/>
        <v>chr16:87417628-87417700 (-)</v>
      </c>
      <c r="C287" t="str">
        <f t="shared" si="83"/>
        <v>chr16</v>
      </c>
      <c r="D287" t="str">
        <f t="shared" si="84"/>
        <v>87417628</v>
      </c>
      <c r="E287" t="str">
        <f t="shared" si="85"/>
        <v>87417700</v>
      </c>
      <c r="F287" t="str">
        <f t="shared" si="86"/>
        <v>tRNA-Met-CAT-6-1</v>
      </c>
      <c r="G287" t="str">
        <f t="shared" si="87"/>
        <v>77.4</v>
      </c>
      <c r="H287" t="str">
        <f t="shared" si="88"/>
        <v>-</v>
      </c>
      <c r="I287" t="str">
        <f t="shared" si="89"/>
        <v>87417628</v>
      </c>
      <c r="J287">
        <f t="shared" si="90"/>
        <v>87418200</v>
      </c>
      <c r="L287" t="str">
        <f t="shared" si="91"/>
        <v>chr16</v>
      </c>
      <c r="M287" t="str">
        <f t="shared" si="92"/>
        <v>87417628</v>
      </c>
      <c r="N287">
        <f t="shared" si="93"/>
        <v>87418200</v>
      </c>
      <c r="O287" t="str">
        <f t="shared" si="94"/>
        <v>tRNA-Met-CAT-6-1</v>
      </c>
      <c r="P287" t="str">
        <f t="shared" si="95"/>
        <v>77.4</v>
      </c>
      <c r="Q287" s="1"/>
      <c r="R287" s="2" t="s">
        <v>799</v>
      </c>
      <c r="S287" s="2" t="str">
        <f t="shared" si="80"/>
        <v>87417700</v>
      </c>
      <c r="T287" s="2">
        <f t="shared" si="81"/>
        <v>87418200</v>
      </c>
      <c r="U287" t="s">
        <v>1098</v>
      </c>
      <c r="X287" s="2" t="s">
        <v>799</v>
      </c>
      <c r="Y287">
        <f t="shared" si="96"/>
        <v>87417760</v>
      </c>
      <c r="Z287">
        <f t="shared" si="97"/>
        <v>87418260</v>
      </c>
      <c r="AA287" t="s">
        <v>1098</v>
      </c>
      <c r="AD287" t="s">
        <v>799</v>
      </c>
      <c r="AE287" s="2" t="str">
        <f t="shared" si="98"/>
        <v>87417628</v>
      </c>
      <c r="AF287" s="2">
        <f t="shared" si="99"/>
        <v>87417760</v>
      </c>
      <c r="AG287" t="s">
        <v>1098</v>
      </c>
    </row>
    <row r="288" spans="1:33" x14ac:dyDescent="0.25">
      <c r="A288" t="s">
        <v>544</v>
      </c>
      <c r="B288" t="str">
        <f t="shared" si="82"/>
        <v>chr6:58168492-58168564 (-)</v>
      </c>
      <c r="C288" t="str">
        <f t="shared" si="83"/>
        <v>chr6</v>
      </c>
      <c r="D288" t="str">
        <f t="shared" si="84"/>
        <v>58168492</v>
      </c>
      <c r="E288" t="str">
        <f t="shared" si="85"/>
        <v>58168564</v>
      </c>
      <c r="F288" t="str">
        <f t="shared" si="86"/>
        <v>tRNA-Met-CAT-7-1</v>
      </c>
      <c r="G288" t="str">
        <f t="shared" si="87"/>
        <v>66.2</v>
      </c>
      <c r="H288" t="str">
        <f t="shared" si="88"/>
        <v>-</v>
      </c>
      <c r="I288" t="str">
        <f t="shared" si="89"/>
        <v>58168492</v>
      </c>
      <c r="J288">
        <f t="shared" si="90"/>
        <v>58169064</v>
      </c>
      <c r="L288" t="str">
        <f t="shared" si="91"/>
        <v>chr6</v>
      </c>
      <c r="M288" t="str">
        <f t="shared" si="92"/>
        <v>58168492</v>
      </c>
      <c r="N288">
        <f t="shared" si="93"/>
        <v>58169064</v>
      </c>
      <c r="O288" t="str">
        <f t="shared" si="94"/>
        <v>tRNA-Met-CAT-7-1</v>
      </c>
      <c r="P288" t="str">
        <f t="shared" si="95"/>
        <v>66.2</v>
      </c>
      <c r="Q288" s="1"/>
      <c r="R288" s="2" t="s">
        <v>792</v>
      </c>
      <c r="S288" s="2" t="str">
        <f t="shared" si="80"/>
        <v>58168564</v>
      </c>
      <c r="T288" s="2">
        <f t="shared" si="81"/>
        <v>58169064</v>
      </c>
      <c r="U288" t="s">
        <v>1099</v>
      </c>
      <c r="X288" s="2" t="s">
        <v>792</v>
      </c>
      <c r="Y288">
        <f t="shared" si="96"/>
        <v>58168624</v>
      </c>
      <c r="Z288">
        <f t="shared" si="97"/>
        <v>58169124</v>
      </c>
      <c r="AA288" t="s">
        <v>1099</v>
      </c>
      <c r="AD288" t="s">
        <v>792</v>
      </c>
      <c r="AE288" s="2" t="str">
        <f t="shared" si="98"/>
        <v>58168492</v>
      </c>
      <c r="AF288" s="2">
        <f t="shared" si="99"/>
        <v>58168624</v>
      </c>
      <c r="AG288" t="s">
        <v>1099</v>
      </c>
    </row>
    <row r="289" spans="1:33" x14ac:dyDescent="0.25">
      <c r="A289" t="s">
        <v>546</v>
      </c>
      <c r="B289" t="str">
        <f t="shared" si="82"/>
        <v>chr6:28758499-28758571 (-)</v>
      </c>
      <c r="C289" t="str">
        <f t="shared" si="83"/>
        <v>chr6</v>
      </c>
      <c r="D289" t="str">
        <f t="shared" si="84"/>
        <v>28758499</v>
      </c>
      <c r="E289" t="str">
        <f t="shared" si="85"/>
        <v>28758571</v>
      </c>
      <c r="F289" t="str">
        <f t="shared" si="86"/>
        <v>tRNA-Phe-GAA-1-1</v>
      </c>
      <c r="G289" t="str">
        <f t="shared" si="87"/>
        <v>88.9</v>
      </c>
      <c r="H289" t="str">
        <f t="shared" si="88"/>
        <v>-</v>
      </c>
      <c r="I289" t="str">
        <f t="shared" si="89"/>
        <v>28758499</v>
      </c>
      <c r="J289">
        <f t="shared" si="90"/>
        <v>28759071</v>
      </c>
      <c r="L289" t="str">
        <f t="shared" si="91"/>
        <v>chr6</v>
      </c>
      <c r="M289" t="str">
        <f t="shared" si="92"/>
        <v>28758499</v>
      </c>
      <c r="N289">
        <f t="shared" si="93"/>
        <v>28759071</v>
      </c>
      <c r="O289" t="str">
        <f t="shared" si="94"/>
        <v>tRNA-Phe-GAA-1-1</v>
      </c>
      <c r="P289" t="str">
        <f t="shared" si="95"/>
        <v>88.9</v>
      </c>
      <c r="Q289" s="1"/>
      <c r="R289" s="2" t="s">
        <v>792</v>
      </c>
      <c r="S289" s="2" t="str">
        <f t="shared" si="80"/>
        <v>28758571</v>
      </c>
      <c r="T289" s="2">
        <f t="shared" si="81"/>
        <v>28759071</v>
      </c>
      <c r="U289" t="s">
        <v>1100</v>
      </c>
      <c r="X289" s="2" t="s">
        <v>792</v>
      </c>
      <c r="Y289">
        <f t="shared" si="96"/>
        <v>28758631</v>
      </c>
      <c r="Z289">
        <f t="shared" si="97"/>
        <v>28759131</v>
      </c>
      <c r="AA289" t="s">
        <v>1100</v>
      </c>
      <c r="AD289" t="s">
        <v>792</v>
      </c>
      <c r="AE289" s="2" t="str">
        <f t="shared" si="98"/>
        <v>28758499</v>
      </c>
      <c r="AF289" s="2">
        <f t="shared" si="99"/>
        <v>28758631</v>
      </c>
      <c r="AG289" t="s">
        <v>1100</v>
      </c>
    </row>
    <row r="290" spans="1:33" x14ac:dyDescent="0.25">
      <c r="A290" t="s">
        <v>549</v>
      </c>
      <c r="B290" t="str">
        <f t="shared" si="82"/>
        <v>chr6:28949449-28949521 (-)</v>
      </c>
      <c r="C290" t="str">
        <f t="shared" si="83"/>
        <v>chr6</v>
      </c>
      <c r="D290" t="str">
        <f t="shared" si="84"/>
        <v>28949449</v>
      </c>
      <c r="E290" t="str">
        <f t="shared" si="85"/>
        <v>28949521</v>
      </c>
      <c r="F290" t="str">
        <f t="shared" si="86"/>
        <v>tRNA-Phe-GAA-1-2</v>
      </c>
      <c r="G290" t="str">
        <f t="shared" si="87"/>
        <v>88.9</v>
      </c>
      <c r="H290" t="str">
        <f t="shared" si="88"/>
        <v>-</v>
      </c>
      <c r="I290" t="str">
        <f t="shared" si="89"/>
        <v>28949449</v>
      </c>
      <c r="J290">
        <f t="shared" si="90"/>
        <v>28950021</v>
      </c>
      <c r="L290" t="str">
        <f t="shared" si="91"/>
        <v>chr6</v>
      </c>
      <c r="M290" t="str">
        <f t="shared" si="92"/>
        <v>28949449</v>
      </c>
      <c r="N290">
        <f t="shared" si="93"/>
        <v>28950021</v>
      </c>
      <c r="O290" t="str">
        <f t="shared" si="94"/>
        <v>tRNA-Phe-GAA-1-2</v>
      </c>
      <c r="P290" t="str">
        <f t="shared" si="95"/>
        <v>88.9</v>
      </c>
      <c r="Q290" s="1"/>
      <c r="R290" s="2" t="s">
        <v>792</v>
      </c>
      <c r="S290" s="2" t="str">
        <f t="shared" si="80"/>
        <v>28949521</v>
      </c>
      <c r="T290" s="2">
        <f t="shared" si="81"/>
        <v>28950021</v>
      </c>
      <c r="U290" t="s">
        <v>1101</v>
      </c>
      <c r="X290" s="2" t="s">
        <v>792</v>
      </c>
      <c r="Y290">
        <f t="shared" si="96"/>
        <v>28949581</v>
      </c>
      <c r="Z290">
        <f t="shared" si="97"/>
        <v>28950081</v>
      </c>
      <c r="AA290" t="s">
        <v>1101</v>
      </c>
      <c r="AD290" t="s">
        <v>792</v>
      </c>
      <c r="AE290" s="2" t="str">
        <f t="shared" si="98"/>
        <v>28949449</v>
      </c>
      <c r="AF290" s="2">
        <f t="shared" si="99"/>
        <v>28949581</v>
      </c>
      <c r="AG290" t="s">
        <v>1101</v>
      </c>
    </row>
    <row r="291" spans="1:33" x14ac:dyDescent="0.25">
      <c r="A291" t="s">
        <v>550</v>
      </c>
      <c r="B291" t="str">
        <f t="shared" si="82"/>
        <v>chr11:59324970-59325042 (-)</v>
      </c>
      <c r="C291" t="str">
        <f t="shared" si="83"/>
        <v>chr11</v>
      </c>
      <c r="D291" t="str">
        <f t="shared" si="84"/>
        <v>59324970</v>
      </c>
      <c r="E291" t="str">
        <f t="shared" si="85"/>
        <v>59325042</v>
      </c>
      <c r="F291" t="str">
        <f t="shared" si="86"/>
        <v>tRNA-Phe-GAA-1-3</v>
      </c>
      <c r="G291" t="str">
        <f t="shared" si="87"/>
        <v>88.9</v>
      </c>
      <c r="H291" t="str">
        <f t="shared" si="88"/>
        <v>-</v>
      </c>
      <c r="I291" t="str">
        <f t="shared" si="89"/>
        <v>59324970</v>
      </c>
      <c r="J291">
        <f t="shared" si="90"/>
        <v>59325542</v>
      </c>
      <c r="L291" t="str">
        <f t="shared" si="91"/>
        <v>chr11</v>
      </c>
      <c r="M291" t="str">
        <f t="shared" si="92"/>
        <v>59324970</v>
      </c>
      <c r="N291">
        <f t="shared" si="93"/>
        <v>59325542</v>
      </c>
      <c r="O291" t="str">
        <f t="shared" si="94"/>
        <v>tRNA-Phe-GAA-1-3</v>
      </c>
      <c r="P291" t="str">
        <f t="shared" si="95"/>
        <v>88.9</v>
      </c>
      <c r="Q291" s="1"/>
      <c r="R291" s="2" t="s">
        <v>805</v>
      </c>
      <c r="S291" s="2" t="str">
        <f t="shared" si="80"/>
        <v>59325042</v>
      </c>
      <c r="T291" s="2">
        <f t="shared" si="81"/>
        <v>59325542</v>
      </c>
      <c r="U291" t="s">
        <v>1102</v>
      </c>
      <c r="X291" s="2" t="s">
        <v>805</v>
      </c>
      <c r="Y291">
        <f t="shared" si="96"/>
        <v>59325102</v>
      </c>
      <c r="Z291">
        <f t="shared" si="97"/>
        <v>59325602</v>
      </c>
      <c r="AA291" t="s">
        <v>1102</v>
      </c>
      <c r="AD291" t="s">
        <v>805</v>
      </c>
      <c r="AE291" s="2" t="str">
        <f t="shared" si="98"/>
        <v>59324970</v>
      </c>
      <c r="AF291" s="2">
        <f t="shared" si="99"/>
        <v>59325102</v>
      </c>
      <c r="AG291" t="s">
        <v>1102</v>
      </c>
    </row>
    <row r="292" spans="1:33" x14ac:dyDescent="0.25">
      <c r="A292" t="s">
        <v>551</v>
      </c>
      <c r="B292" t="str">
        <f t="shared" si="82"/>
        <v>chr12:125412389-125412461 (-)</v>
      </c>
      <c r="C292" t="str">
        <f t="shared" si="83"/>
        <v>chr12</v>
      </c>
      <c r="D292" t="str">
        <f t="shared" si="84"/>
        <v>125412389</v>
      </c>
      <c r="E292" t="str">
        <f t="shared" si="85"/>
        <v>125412461</v>
      </c>
      <c r="F292" t="str">
        <f t="shared" si="86"/>
        <v>tRNA-Phe-GAA-1-4</v>
      </c>
      <c r="G292" t="str">
        <f t="shared" si="87"/>
        <v>88.9</v>
      </c>
      <c r="H292" t="str">
        <f t="shared" si="88"/>
        <v>-</v>
      </c>
      <c r="I292" t="str">
        <f t="shared" si="89"/>
        <v>125412389</v>
      </c>
      <c r="J292">
        <f t="shared" si="90"/>
        <v>125412961</v>
      </c>
      <c r="L292" t="str">
        <f t="shared" si="91"/>
        <v>chr12</v>
      </c>
      <c r="M292" t="str">
        <f t="shared" si="92"/>
        <v>125412389</v>
      </c>
      <c r="N292">
        <f t="shared" si="93"/>
        <v>125412961</v>
      </c>
      <c r="O292" t="str">
        <f t="shared" si="94"/>
        <v>tRNA-Phe-GAA-1-4</v>
      </c>
      <c r="P292" t="str">
        <f t="shared" si="95"/>
        <v>88.9</v>
      </c>
      <c r="Q292" s="1"/>
      <c r="R292" s="2" t="s">
        <v>797</v>
      </c>
      <c r="S292" s="2" t="str">
        <f t="shared" si="80"/>
        <v>125412461</v>
      </c>
      <c r="T292" s="2">
        <f t="shared" si="81"/>
        <v>125412961</v>
      </c>
      <c r="U292" t="s">
        <v>1103</v>
      </c>
      <c r="X292" s="2" t="s">
        <v>797</v>
      </c>
      <c r="Y292">
        <f t="shared" si="96"/>
        <v>125412521</v>
      </c>
      <c r="Z292">
        <f t="shared" si="97"/>
        <v>125413021</v>
      </c>
      <c r="AA292" t="s">
        <v>1103</v>
      </c>
      <c r="AD292" t="s">
        <v>797</v>
      </c>
      <c r="AE292" s="2" t="str">
        <f t="shared" si="98"/>
        <v>125412389</v>
      </c>
      <c r="AF292" s="2">
        <f t="shared" si="99"/>
        <v>125412521</v>
      </c>
      <c r="AG292" t="s">
        <v>1103</v>
      </c>
    </row>
    <row r="293" spans="1:33" x14ac:dyDescent="0.25">
      <c r="A293" t="s">
        <v>552</v>
      </c>
      <c r="B293" t="str">
        <f t="shared" si="82"/>
        <v>chr13:95201904-95201976 (-)</v>
      </c>
      <c r="C293" t="str">
        <f t="shared" si="83"/>
        <v>chr13</v>
      </c>
      <c r="D293" t="str">
        <f t="shared" si="84"/>
        <v>95201904</v>
      </c>
      <c r="E293" t="str">
        <f t="shared" si="85"/>
        <v>95201976</v>
      </c>
      <c r="F293" t="str">
        <f t="shared" si="86"/>
        <v>tRNA-Phe-GAA-1-5</v>
      </c>
      <c r="G293" t="str">
        <f t="shared" si="87"/>
        <v>88.9</v>
      </c>
      <c r="H293" t="str">
        <f t="shared" si="88"/>
        <v>-</v>
      </c>
      <c r="I293" t="str">
        <f t="shared" si="89"/>
        <v>95201904</v>
      </c>
      <c r="J293">
        <f t="shared" si="90"/>
        <v>95202476</v>
      </c>
      <c r="L293" t="str">
        <f t="shared" si="91"/>
        <v>chr13</v>
      </c>
      <c r="M293" t="str">
        <f t="shared" si="92"/>
        <v>95201904</v>
      </c>
      <c r="N293">
        <f t="shared" si="93"/>
        <v>95202476</v>
      </c>
      <c r="O293" t="str">
        <f t="shared" si="94"/>
        <v>tRNA-Phe-GAA-1-5</v>
      </c>
      <c r="P293" t="str">
        <f t="shared" si="95"/>
        <v>88.9</v>
      </c>
      <c r="Q293" s="1"/>
      <c r="R293" s="2" t="s">
        <v>807</v>
      </c>
      <c r="S293" s="2" t="str">
        <f t="shared" si="80"/>
        <v>95201976</v>
      </c>
      <c r="T293" s="2">
        <f t="shared" si="81"/>
        <v>95202476</v>
      </c>
      <c r="U293" t="s">
        <v>1104</v>
      </c>
      <c r="X293" s="2" t="s">
        <v>807</v>
      </c>
      <c r="Y293">
        <f t="shared" si="96"/>
        <v>95202036</v>
      </c>
      <c r="Z293">
        <f t="shared" si="97"/>
        <v>95202536</v>
      </c>
      <c r="AA293" t="s">
        <v>1104</v>
      </c>
      <c r="AD293" t="s">
        <v>807</v>
      </c>
      <c r="AE293" s="2" t="str">
        <f t="shared" si="98"/>
        <v>95201904</v>
      </c>
      <c r="AF293" s="2">
        <f t="shared" si="99"/>
        <v>95202036</v>
      </c>
      <c r="AG293" t="s">
        <v>1104</v>
      </c>
    </row>
    <row r="294" spans="1:33" x14ac:dyDescent="0.25">
      <c r="A294" t="s">
        <v>553</v>
      </c>
      <c r="B294" t="str">
        <f t="shared" si="82"/>
        <v>chr19:1383361-1383433 (-)</v>
      </c>
      <c r="C294" t="str">
        <f t="shared" si="83"/>
        <v>chr19</v>
      </c>
      <c r="D294" t="str">
        <f t="shared" si="84"/>
        <v>1383361</v>
      </c>
      <c r="E294" t="str">
        <f t="shared" si="85"/>
        <v>1383433</v>
      </c>
      <c r="F294" t="str">
        <f t="shared" si="86"/>
        <v>tRNA-Phe-GAA-1-6</v>
      </c>
      <c r="G294" t="str">
        <f t="shared" si="87"/>
        <v>88.9</v>
      </c>
      <c r="H294" t="str">
        <f t="shared" si="88"/>
        <v>-</v>
      </c>
      <c r="I294" t="str">
        <f t="shared" si="89"/>
        <v>1383361</v>
      </c>
      <c r="J294">
        <f t="shared" si="90"/>
        <v>1383933</v>
      </c>
      <c r="L294" t="str">
        <f t="shared" si="91"/>
        <v>chr19</v>
      </c>
      <c r="M294" t="str">
        <f t="shared" si="92"/>
        <v>1383361</v>
      </c>
      <c r="N294">
        <f t="shared" si="93"/>
        <v>1383933</v>
      </c>
      <c r="O294" t="str">
        <f t="shared" si="94"/>
        <v>tRNA-Phe-GAA-1-6</v>
      </c>
      <c r="P294" t="str">
        <f t="shared" si="95"/>
        <v>88.9</v>
      </c>
      <c r="Q294" s="1"/>
      <c r="R294" s="2" t="s">
        <v>808</v>
      </c>
      <c r="S294" s="2" t="str">
        <f t="shared" si="80"/>
        <v>1383433</v>
      </c>
      <c r="T294" s="2">
        <f t="shared" si="81"/>
        <v>1383933</v>
      </c>
      <c r="U294" t="s">
        <v>1105</v>
      </c>
      <c r="X294" s="2" t="s">
        <v>808</v>
      </c>
      <c r="Y294">
        <f t="shared" si="96"/>
        <v>1383493</v>
      </c>
      <c r="Z294">
        <f t="shared" si="97"/>
        <v>1383993</v>
      </c>
      <c r="AA294" t="s">
        <v>1105</v>
      </c>
      <c r="AD294" t="s">
        <v>808</v>
      </c>
      <c r="AE294" s="2" t="str">
        <f t="shared" si="98"/>
        <v>1383361</v>
      </c>
      <c r="AF294" s="2">
        <f t="shared" si="99"/>
        <v>1383493</v>
      </c>
      <c r="AG294" t="s">
        <v>1105</v>
      </c>
    </row>
    <row r="295" spans="1:33" x14ac:dyDescent="0.25">
      <c r="A295" t="s">
        <v>554</v>
      </c>
      <c r="B295" t="str">
        <f t="shared" si="82"/>
        <v>chr11:59333853-59333925 (-)</v>
      </c>
      <c r="C295" t="str">
        <f t="shared" si="83"/>
        <v>chr11</v>
      </c>
      <c r="D295" t="str">
        <f t="shared" si="84"/>
        <v>59333853</v>
      </c>
      <c r="E295" t="str">
        <f t="shared" si="85"/>
        <v>59333925</v>
      </c>
      <c r="F295" t="str">
        <f t="shared" si="86"/>
        <v>tRNA-Phe-GAA-2-1</v>
      </c>
      <c r="G295" t="str">
        <f t="shared" si="87"/>
        <v>87.9</v>
      </c>
      <c r="H295" t="str">
        <f t="shared" si="88"/>
        <v>-</v>
      </c>
      <c r="I295" t="str">
        <f t="shared" si="89"/>
        <v>59333853</v>
      </c>
      <c r="J295">
        <f t="shared" si="90"/>
        <v>59334425</v>
      </c>
      <c r="L295" t="str">
        <f t="shared" si="91"/>
        <v>chr11</v>
      </c>
      <c r="M295" t="str">
        <f t="shared" si="92"/>
        <v>59333853</v>
      </c>
      <c r="N295">
        <f t="shared" si="93"/>
        <v>59334425</v>
      </c>
      <c r="O295" t="str">
        <f t="shared" si="94"/>
        <v>tRNA-Phe-GAA-2-1</v>
      </c>
      <c r="P295" t="str">
        <f t="shared" si="95"/>
        <v>87.9</v>
      </c>
      <c r="Q295" s="1"/>
      <c r="R295" s="2" t="s">
        <v>805</v>
      </c>
      <c r="S295" s="2" t="str">
        <f t="shared" si="80"/>
        <v>59333925</v>
      </c>
      <c r="T295" s="2">
        <f t="shared" si="81"/>
        <v>59334425</v>
      </c>
      <c r="U295" t="s">
        <v>1106</v>
      </c>
      <c r="X295" s="2" t="s">
        <v>805</v>
      </c>
      <c r="Y295">
        <f t="shared" si="96"/>
        <v>59333985</v>
      </c>
      <c r="Z295">
        <f t="shared" si="97"/>
        <v>59334485</v>
      </c>
      <c r="AA295" t="s">
        <v>1106</v>
      </c>
      <c r="AD295" t="s">
        <v>805</v>
      </c>
      <c r="AE295" s="2" t="str">
        <f t="shared" si="98"/>
        <v>59333853</v>
      </c>
      <c r="AF295" s="2">
        <f t="shared" si="99"/>
        <v>59333985</v>
      </c>
      <c r="AG295" t="s">
        <v>1106</v>
      </c>
    </row>
    <row r="296" spans="1:33" x14ac:dyDescent="0.25">
      <c r="A296" t="s">
        <v>556</v>
      </c>
      <c r="B296" t="str">
        <f t="shared" si="82"/>
        <v>chr6:28775610-28775682 (-)</v>
      </c>
      <c r="C296" t="str">
        <f t="shared" si="83"/>
        <v>chr6</v>
      </c>
      <c r="D296" t="str">
        <f t="shared" si="84"/>
        <v>28775610</v>
      </c>
      <c r="E296" t="str">
        <f t="shared" si="85"/>
        <v>28775682</v>
      </c>
      <c r="F296" t="str">
        <f t="shared" si="86"/>
        <v>tRNA-Phe-GAA-3-1</v>
      </c>
      <c r="G296" t="str">
        <f t="shared" si="87"/>
        <v>88.3</v>
      </c>
      <c r="H296" t="str">
        <f t="shared" si="88"/>
        <v>-</v>
      </c>
      <c r="I296" t="str">
        <f t="shared" si="89"/>
        <v>28775610</v>
      </c>
      <c r="J296">
        <f t="shared" si="90"/>
        <v>28776182</v>
      </c>
      <c r="L296" t="str">
        <f t="shared" si="91"/>
        <v>chr6</v>
      </c>
      <c r="M296" t="str">
        <f t="shared" si="92"/>
        <v>28775610</v>
      </c>
      <c r="N296">
        <f t="shared" si="93"/>
        <v>28776182</v>
      </c>
      <c r="O296" t="str">
        <f t="shared" si="94"/>
        <v>tRNA-Phe-GAA-3-1</v>
      </c>
      <c r="P296" t="str">
        <f t="shared" si="95"/>
        <v>88.3</v>
      </c>
      <c r="Q296" s="1"/>
      <c r="R296" s="2" t="s">
        <v>792</v>
      </c>
      <c r="S296" s="2" t="str">
        <f t="shared" si="80"/>
        <v>28775682</v>
      </c>
      <c r="T296" s="2">
        <f t="shared" si="81"/>
        <v>28776182</v>
      </c>
      <c r="U296" t="s">
        <v>1107</v>
      </c>
      <c r="X296" s="2" t="s">
        <v>792</v>
      </c>
      <c r="Y296">
        <f t="shared" si="96"/>
        <v>28775742</v>
      </c>
      <c r="Z296">
        <f t="shared" si="97"/>
        <v>28776242</v>
      </c>
      <c r="AA296" t="s">
        <v>1107</v>
      </c>
      <c r="AD296" t="s">
        <v>792</v>
      </c>
      <c r="AE296" s="2" t="str">
        <f t="shared" si="98"/>
        <v>28775610</v>
      </c>
      <c r="AF296" s="2">
        <f t="shared" si="99"/>
        <v>28775742</v>
      </c>
      <c r="AG296" t="s">
        <v>1107</v>
      </c>
    </row>
    <row r="297" spans="1:33" x14ac:dyDescent="0.25">
      <c r="A297" t="s">
        <v>558</v>
      </c>
      <c r="B297" t="str">
        <f t="shared" si="82"/>
        <v>chr6:28791093-28791166 (-)</v>
      </c>
      <c r="C297" t="str">
        <f t="shared" si="83"/>
        <v>chr6</v>
      </c>
      <c r="D297" t="str">
        <f t="shared" si="84"/>
        <v>28791093</v>
      </c>
      <c r="E297" t="str">
        <f t="shared" si="85"/>
        <v>28791166</v>
      </c>
      <c r="F297" t="str">
        <f t="shared" si="86"/>
        <v>tRNA-Phe-GAA-4-1</v>
      </c>
      <c r="G297" t="str">
        <f t="shared" si="87"/>
        <v>75.5</v>
      </c>
      <c r="H297" t="str">
        <f t="shared" si="88"/>
        <v>-</v>
      </c>
      <c r="I297" t="str">
        <f t="shared" si="89"/>
        <v>28791093</v>
      </c>
      <c r="J297">
        <f t="shared" si="90"/>
        <v>28791666</v>
      </c>
      <c r="L297" t="str">
        <f t="shared" si="91"/>
        <v>chr6</v>
      </c>
      <c r="M297" t="str">
        <f t="shared" si="92"/>
        <v>28791093</v>
      </c>
      <c r="N297">
        <f t="shared" si="93"/>
        <v>28791666</v>
      </c>
      <c r="O297" t="str">
        <f t="shared" si="94"/>
        <v>tRNA-Phe-GAA-4-1</v>
      </c>
      <c r="P297" t="str">
        <f t="shared" si="95"/>
        <v>75.5</v>
      </c>
      <c r="Q297" s="1"/>
      <c r="R297" s="2" t="s">
        <v>792</v>
      </c>
      <c r="S297" s="2" t="str">
        <f t="shared" si="80"/>
        <v>28791166</v>
      </c>
      <c r="T297" s="2">
        <f t="shared" si="81"/>
        <v>28791666</v>
      </c>
      <c r="U297" t="s">
        <v>1108</v>
      </c>
      <c r="X297" s="2" t="s">
        <v>792</v>
      </c>
      <c r="Y297">
        <f t="shared" si="96"/>
        <v>28791226</v>
      </c>
      <c r="Z297">
        <f t="shared" si="97"/>
        <v>28791726</v>
      </c>
      <c r="AA297" t="s">
        <v>1108</v>
      </c>
      <c r="AD297" t="s">
        <v>792</v>
      </c>
      <c r="AE297" s="2" t="str">
        <f t="shared" si="98"/>
        <v>28791093</v>
      </c>
      <c r="AF297" s="2">
        <f t="shared" si="99"/>
        <v>28791226</v>
      </c>
      <c r="AG297" t="s">
        <v>1108</v>
      </c>
    </row>
    <row r="298" spans="1:33" x14ac:dyDescent="0.25">
      <c r="A298" t="s">
        <v>561</v>
      </c>
      <c r="B298" t="str">
        <f t="shared" si="82"/>
        <v>chr6:28731374-28731447 (-)</v>
      </c>
      <c r="C298" t="str">
        <f t="shared" si="83"/>
        <v>chr6</v>
      </c>
      <c r="D298" t="str">
        <f t="shared" si="84"/>
        <v>28731374</v>
      </c>
      <c r="E298" t="str">
        <f t="shared" si="85"/>
        <v>28731447</v>
      </c>
      <c r="F298" t="str">
        <f t="shared" si="86"/>
        <v>tRNA-Phe-GAA-6-1</v>
      </c>
      <c r="G298" t="str">
        <f t="shared" si="87"/>
        <v>58.8</v>
      </c>
      <c r="H298" t="str">
        <f t="shared" si="88"/>
        <v>-</v>
      </c>
      <c r="I298" t="str">
        <f t="shared" si="89"/>
        <v>28731374</v>
      </c>
      <c r="J298">
        <f t="shared" si="90"/>
        <v>28731947</v>
      </c>
      <c r="L298" t="str">
        <f t="shared" si="91"/>
        <v>chr6</v>
      </c>
      <c r="M298" t="str">
        <f t="shared" si="92"/>
        <v>28731374</v>
      </c>
      <c r="N298">
        <f t="shared" si="93"/>
        <v>28731947</v>
      </c>
      <c r="O298" t="str">
        <f t="shared" si="94"/>
        <v>tRNA-Phe-GAA-6-1</v>
      </c>
      <c r="P298" t="str">
        <f t="shared" si="95"/>
        <v>58.8</v>
      </c>
      <c r="Q298" s="1"/>
      <c r="R298" s="2" t="s">
        <v>792</v>
      </c>
      <c r="S298" s="2" t="str">
        <f t="shared" si="80"/>
        <v>28731447</v>
      </c>
      <c r="T298" s="2">
        <f t="shared" si="81"/>
        <v>28731947</v>
      </c>
      <c r="U298" t="s">
        <v>1109</v>
      </c>
      <c r="X298" s="2" t="s">
        <v>792</v>
      </c>
      <c r="Y298">
        <f t="shared" si="96"/>
        <v>28731507</v>
      </c>
      <c r="Z298">
        <f t="shared" si="97"/>
        <v>28732007</v>
      </c>
      <c r="AA298" t="s">
        <v>1109</v>
      </c>
      <c r="AD298" t="s">
        <v>792</v>
      </c>
      <c r="AE298" s="2" t="str">
        <f t="shared" si="98"/>
        <v>28731374</v>
      </c>
      <c r="AF298" s="2">
        <f t="shared" si="99"/>
        <v>28731507</v>
      </c>
      <c r="AG298" t="s">
        <v>1109</v>
      </c>
    </row>
    <row r="299" spans="1:33" x14ac:dyDescent="0.25">
      <c r="A299" t="s">
        <v>564</v>
      </c>
      <c r="B299" t="str">
        <f t="shared" si="82"/>
        <v>chr16:3241989-3242060 (+)</v>
      </c>
      <c r="C299" t="str">
        <f t="shared" si="83"/>
        <v>chr16</v>
      </c>
      <c r="D299" t="str">
        <f t="shared" si="84"/>
        <v>3241989</v>
      </c>
      <c r="E299" t="str">
        <f t="shared" si="85"/>
        <v>3242060</v>
      </c>
      <c r="F299" t="str">
        <f t="shared" si="86"/>
        <v>tRNA-Pro-AGG-1-1</v>
      </c>
      <c r="G299" t="str">
        <f t="shared" si="87"/>
        <v>71.5</v>
      </c>
      <c r="H299" t="str">
        <f t="shared" si="88"/>
        <v>+</v>
      </c>
      <c r="I299">
        <f t="shared" si="89"/>
        <v>3241489</v>
      </c>
      <c r="J299" t="str">
        <f t="shared" si="90"/>
        <v>3242060</v>
      </c>
      <c r="L299" t="str">
        <f t="shared" si="91"/>
        <v>chr16</v>
      </c>
      <c r="M299">
        <f t="shared" si="92"/>
        <v>3241489</v>
      </c>
      <c r="N299" t="str">
        <f t="shared" si="93"/>
        <v>3242060</v>
      </c>
      <c r="O299" t="str">
        <f t="shared" si="94"/>
        <v>tRNA-Pro-AGG-1-1</v>
      </c>
      <c r="P299" t="str">
        <f t="shared" si="95"/>
        <v>71.5</v>
      </c>
      <c r="Q299" s="1"/>
      <c r="R299" s="2" t="s">
        <v>799</v>
      </c>
      <c r="S299" s="2">
        <f t="shared" si="80"/>
        <v>3241489</v>
      </c>
      <c r="T299" s="2" t="str">
        <f t="shared" si="81"/>
        <v>3241989</v>
      </c>
      <c r="U299" t="s">
        <v>1110</v>
      </c>
      <c r="X299" s="2" t="s">
        <v>799</v>
      </c>
      <c r="Y299">
        <f t="shared" si="96"/>
        <v>3241429</v>
      </c>
      <c r="Z299">
        <f t="shared" si="97"/>
        <v>3241929</v>
      </c>
      <c r="AA299" t="s">
        <v>1110</v>
      </c>
      <c r="AD299" t="s">
        <v>799</v>
      </c>
      <c r="AE299" s="2">
        <f t="shared" si="98"/>
        <v>3241929</v>
      </c>
      <c r="AF299" s="2" t="str">
        <f t="shared" si="99"/>
        <v>3242060</v>
      </c>
      <c r="AG299" t="s">
        <v>1110</v>
      </c>
    </row>
    <row r="300" spans="1:33" x14ac:dyDescent="0.25">
      <c r="A300" t="s">
        <v>567</v>
      </c>
      <c r="B300" t="str">
        <f t="shared" si="82"/>
        <v>chr1:167684725-167684796 (-)</v>
      </c>
      <c r="C300" t="str">
        <f t="shared" si="83"/>
        <v>chr1</v>
      </c>
      <c r="D300" t="str">
        <f t="shared" si="84"/>
        <v>167684725</v>
      </c>
      <c r="E300" t="str">
        <f t="shared" si="85"/>
        <v>167684796</v>
      </c>
      <c r="F300" t="str">
        <f t="shared" si="86"/>
        <v>tRNA-Pro-AGG-2-1</v>
      </c>
      <c r="G300" t="str">
        <f t="shared" si="87"/>
        <v>70.2</v>
      </c>
      <c r="H300" t="str">
        <f t="shared" si="88"/>
        <v>-</v>
      </c>
      <c r="I300" t="str">
        <f t="shared" si="89"/>
        <v>167684725</v>
      </c>
      <c r="J300">
        <f t="shared" si="90"/>
        <v>167685296</v>
      </c>
      <c r="L300" t="str">
        <f t="shared" si="91"/>
        <v>chr1</v>
      </c>
      <c r="M300" t="str">
        <f t="shared" si="92"/>
        <v>167684725</v>
      </c>
      <c r="N300">
        <f t="shared" si="93"/>
        <v>167685296</v>
      </c>
      <c r="O300" t="str">
        <f t="shared" si="94"/>
        <v>tRNA-Pro-AGG-2-1</v>
      </c>
      <c r="P300" t="str">
        <f t="shared" si="95"/>
        <v>70.2</v>
      </c>
      <c r="Q300" s="1"/>
      <c r="R300" s="2" t="s">
        <v>804</v>
      </c>
      <c r="S300" s="2" t="str">
        <f t="shared" si="80"/>
        <v>167684796</v>
      </c>
      <c r="T300" s="2">
        <f t="shared" si="81"/>
        <v>167685296</v>
      </c>
      <c r="U300" t="s">
        <v>1111</v>
      </c>
      <c r="X300" s="2" t="s">
        <v>804</v>
      </c>
      <c r="Y300">
        <f t="shared" si="96"/>
        <v>167684856</v>
      </c>
      <c r="Z300">
        <f t="shared" si="97"/>
        <v>167685356</v>
      </c>
      <c r="AA300" t="s">
        <v>1111</v>
      </c>
      <c r="AD300" t="s">
        <v>804</v>
      </c>
      <c r="AE300" s="2" t="str">
        <f t="shared" si="98"/>
        <v>167684725</v>
      </c>
      <c r="AF300" s="2">
        <f t="shared" si="99"/>
        <v>167684856</v>
      </c>
      <c r="AG300" t="s">
        <v>1111</v>
      </c>
    </row>
    <row r="301" spans="1:33" x14ac:dyDescent="0.25">
      <c r="A301" t="s">
        <v>569</v>
      </c>
      <c r="B301" t="str">
        <f t="shared" si="82"/>
        <v>chr6:26555498-26555569 (+)</v>
      </c>
      <c r="C301" t="str">
        <f t="shared" si="83"/>
        <v>chr6</v>
      </c>
      <c r="D301" t="str">
        <f t="shared" si="84"/>
        <v>26555498</v>
      </c>
      <c r="E301" t="str">
        <f t="shared" si="85"/>
        <v>26555569</v>
      </c>
      <c r="F301" t="str">
        <f t="shared" si="86"/>
        <v>tRNA-Pro-AGG-2-2</v>
      </c>
      <c r="G301" t="str">
        <f t="shared" si="87"/>
        <v>70.2</v>
      </c>
      <c r="H301" t="str">
        <f t="shared" si="88"/>
        <v>+</v>
      </c>
      <c r="I301">
        <f t="shared" si="89"/>
        <v>26554998</v>
      </c>
      <c r="J301" t="str">
        <f t="shared" si="90"/>
        <v>26555569</v>
      </c>
      <c r="L301" t="str">
        <f t="shared" si="91"/>
        <v>chr6</v>
      </c>
      <c r="M301">
        <f t="shared" si="92"/>
        <v>26554998</v>
      </c>
      <c r="N301" t="str">
        <f t="shared" si="93"/>
        <v>26555569</v>
      </c>
      <c r="O301" t="str">
        <f t="shared" si="94"/>
        <v>tRNA-Pro-AGG-2-2</v>
      </c>
      <c r="P301" t="str">
        <f t="shared" si="95"/>
        <v>70.2</v>
      </c>
      <c r="Q301" s="1"/>
      <c r="R301" s="2" t="s">
        <v>792</v>
      </c>
      <c r="S301" s="2">
        <f t="shared" si="80"/>
        <v>26554998</v>
      </c>
      <c r="T301" s="2" t="str">
        <f t="shared" si="81"/>
        <v>26555498</v>
      </c>
      <c r="U301" t="s">
        <v>1112</v>
      </c>
      <c r="X301" s="2" t="s">
        <v>792</v>
      </c>
      <c r="Y301">
        <f t="shared" si="96"/>
        <v>26554938</v>
      </c>
      <c r="Z301">
        <f t="shared" si="97"/>
        <v>26555438</v>
      </c>
      <c r="AA301" t="s">
        <v>1112</v>
      </c>
      <c r="AD301" t="s">
        <v>792</v>
      </c>
      <c r="AE301" s="2">
        <f t="shared" si="98"/>
        <v>26555438</v>
      </c>
      <c r="AF301" s="2" t="str">
        <f t="shared" si="99"/>
        <v>26555569</v>
      </c>
      <c r="AG301" t="s">
        <v>1112</v>
      </c>
    </row>
    <row r="302" spans="1:33" x14ac:dyDescent="0.25">
      <c r="A302" t="s">
        <v>570</v>
      </c>
      <c r="B302" t="str">
        <f t="shared" si="82"/>
        <v>chr7:128423504-128423575 (+)</v>
      </c>
      <c r="C302" t="str">
        <f t="shared" si="83"/>
        <v>chr7</v>
      </c>
      <c r="D302" t="str">
        <f t="shared" si="84"/>
        <v>128423504</v>
      </c>
      <c r="E302" t="str">
        <f t="shared" si="85"/>
        <v>128423575</v>
      </c>
      <c r="F302" t="str">
        <f t="shared" si="86"/>
        <v>tRNA-Pro-AGG-2-3</v>
      </c>
      <c r="G302" t="str">
        <f t="shared" si="87"/>
        <v>70.2</v>
      </c>
      <c r="H302" t="str">
        <f t="shared" si="88"/>
        <v>+</v>
      </c>
      <c r="I302">
        <f t="shared" si="89"/>
        <v>128423004</v>
      </c>
      <c r="J302" t="str">
        <f t="shared" si="90"/>
        <v>128423575</v>
      </c>
      <c r="L302" t="str">
        <f t="shared" si="91"/>
        <v>chr7</v>
      </c>
      <c r="M302">
        <f t="shared" si="92"/>
        <v>128423004</v>
      </c>
      <c r="N302" t="str">
        <f t="shared" si="93"/>
        <v>128423575</v>
      </c>
      <c r="O302" t="str">
        <f t="shared" si="94"/>
        <v>tRNA-Pro-AGG-2-3</v>
      </c>
      <c r="P302" t="str">
        <f t="shared" si="95"/>
        <v>70.2</v>
      </c>
      <c r="Q302" s="1"/>
      <c r="R302" s="2" t="s">
        <v>801</v>
      </c>
      <c r="S302" s="2">
        <f t="shared" si="80"/>
        <v>128423004</v>
      </c>
      <c r="T302" s="2" t="str">
        <f t="shared" si="81"/>
        <v>128423504</v>
      </c>
      <c r="U302" t="s">
        <v>1113</v>
      </c>
      <c r="X302" s="2" t="s">
        <v>801</v>
      </c>
      <c r="Y302">
        <f t="shared" si="96"/>
        <v>128422944</v>
      </c>
      <c r="Z302">
        <f t="shared" si="97"/>
        <v>128423444</v>
      </c>
      <c r="AA302" t="s">
        <v>1113</v>
      </c>
      <c r="AD302" t="s">
        <v>801</v>
      </c>
      <c r="AE302" s="2">
        <f t="shared" si="98"/>
        <v>128423444</v>
      </c>
      <c r="AF302" s="2" t="str">
        <f t="shared" si="99"/>
        <v>128423575</v>
      </c>
      <c r="AG302" t="s">
        <v>1113</v>
      </c>
    </row>
    <row r="303" spans="1:33" x14ac:dyDescent="0.25">
      <c r="A303" t="s">
        <v>571</v>
      </c>
      <c r="B303" t="str">
        <f t="shared" si="82"/>
        <v>chr11:75946557-75946628 (+)</v>
      </c>
      <c r="C303" t="str">
        <f t="shared" si="83"/>
        <v>chr11</v>
      </c>
      <c r="D303" t="str">
        <f t="shared" si="84"/>
        <v>75946557</v>
      </c>
      <c r="E303" t="str">
        <f t="shared" si="85"/>
        <v>75946628</v>
      </c>
      <c r="F303" t="str">
        <f t="shared" si="86"/>
        <v>tRNA-Pro-AGG-2-4</v>
      </c>
      <c r="G303" t="str">
        <f t="shared" si="87"/>
        <v>70.2</v>
      </c>
      <c r="H303" t="str">
        <f t="shared" si="88"/>
        <v>+</v>
      </c>
      <c r="I303">
        <f t="shared" si="89"/>
        <v>75946057</v>
      </c>
      <c r="J303" t="str">
        <f t="shared" si="90"/>
        <v>75946628</v>
      </c>
      <c r="L303" t="str">
        <f t="shared" si="91"/>
        <v>chr11</v>
      </c>
      <c r="M303">
        <f t="shared" si="92"/>
        <v>75946057</v>
      </c>
      <c r="N303" t="str">
        <f t="shared" si="93"/>
        <v>75946628</v>
      </c>
      <c r="O303" t="str">
        <f t="shared" si="94"/>
        <v>tRNA-Pro-AGG-2-4</v>
      </c>
      <c r="P303" t="str">
        <f t="shared" si="95"/>
        <v>70.2</v>
      </c>
      <c r="Q303" s="1"/>
      <c r="R303" s="2" t="s">
        <v>805</v>
      </c>
      <c r="S303" s="2">
        <f t="shared" si="80"/>
        <v>75946057</v>
      </c>
      <c r="T303" s="2" t="str">
        <f t="shared" si="81"/>
        <v>75946557</v>
      </c>
      <c r="U303" t="s">
        <v>1114</v>
      </c>
      <c r="X303" s="2" t="s">
        <v>805</v>
      </c>
      <c r="Y303">
        <f t="shared" si="96"/>
        <v>75945997</v>
      </c>
      <c r="Z303">
        <f t="shared" si="97"/>
        <v>75946497</v>
      </c>
      <c r="AA303" t="s">
        <v>1114</v>
      </c>
      <c r="AD303" t="s">
        <v>805</v>
      </c>
      <c r="AE303" s="2">
        <f t="shared" si="98"/>
        <v>75946497</v>
      </c>
      <c r="AF303" s="2" t="str">
        <f t="shared" si="99"/>
        <v>75946628</v>
      </c>
      <c r="AG303" t="s">
        <v>1114</v>
      </c>
    </row>
    <row r="304" spans="1:33" x14ac:dyDescent="0.25">
      <c r="A304" t="s">
        <v>572</v>
      </c>
      <c r="B304" t="str">
        <f t="shared" si="82"/>
        <v>chr14:21077495-21077566 (-)</v>
      </c>
      <c r="C304" t="str">
        <f t="shared" si="83"/>
        <v>chr14</v>
      </c>
      <c r="D304" t="str">
        <f t="shared" si="84"/>
        <v>21077495</v>
      </c>
      <c r="E304" t="str">
        <f t="shared" si="85"/>
        <v>21077566</v>
      </c>
      <c r="F304" t="str">
        <f t="shared" si="86"/>
        <v>tRNA-Pro-AGG-2-5</v>
      </c>
      <c r="G304" t="str">
        <f t="shared" si="87"/>
        <v>70.2</v>
      </c>
      <c r="H304" t="str">
        <f t="shared" si="88"/>
        <v>-</v>
      </c>
      <c r="I304" t="str">
        <f t="shared" si="89"/>
        <v>21077495</v>
      </c>
      <c r="J304">
        <f t="shared" si="90"/>
        <v>21078066</v>
      </c>
      <c r="L304" t="str">
        <f t="shared" si="91"/>
        <v>chr14</v>
      </c>
      <c r="M304" t="str">
        <f t="shared" si="92"/>
        <v>21077495</v>
      </c>
      <c r="N304">
        <f t="shared" si="93"/>
        <v>21078066</v>
      </c>
      <c r="O304" t="str">
        <f t="shared" si="94"/>
        <v>tRNA-Pro-AGG-2-5</v>
      </c>
      <c r="P304" t="str">
        <f t="shared" si="95"/>
        <v>70.2</v>
      </c>
      <c r="Q304" s="1"/>
      <c r="R304" s="2" t="s">
        <v>793</v>
      </c>
      <c r="S304" s="2" t="str">
        <f t="shared" si="80"/>
        <v>21077566</v>
      </c>
      <c r="T304" s="2">
        <f t="shared" si="81"/>
        <v>21078066</v>
      </c>
      <c r="U304" t="s">
        <v>1115</v>
      </c>
      <c r="X304" s="2" t="s">
        <v>793</v>
      </c>
      <c r="Y304">
        <f t="shared" si="96"/>
        <v>21077626</v>
      </c>
      <c r="Z304">
        <f t="shared" si="97"/>
        <v>21078126</v>
      </c>
      <c r="AA304" t="s">
        <v>1115</v>
      </c>
      <c r="AD304" t="s">
        <v>793</v>
      </c>
      <c r="AE304" s="2" t="str">
        <f t="shared" si="98"/>
        <v>21077495</v>
      </c>
      <c r="AF304" s="2">
        <f t="shared" si="99"/>
        <v>21077626</v>
      </c>
      <c r="AG304" t="s">
        <v>1115</v>
      </c>
    </row>
    <row r="305" spans="1:33" x14ac:dyDescent="0.25">
      <c r="A305" t="s">
        <v>573</v>
      </c>
      <c r="B305" t="str">
        <f t="shared" si="82"/>
        <v>chr14:21081560-21081631 (-)</v>
      </c>
      <c r="C305" t="str">
        <f t="shared" si="83"/>
        <v>chr14</v>
      </c>
      <c r="D305" t="str">
        <f t="shared" si="84"/>
        <v>21081560</v>
      </c>
      <c r="E305" t="str">
        <f t="shared" si="85"/>
        <v>21081631</v>
      </c>
      <c r="F305" t="str">
        <f t="shared" si="86"/>
        <v>tRNA-Pro-AGG-2-6</v>
      </c>
      <c r="G305" t="str">
        <f t="shared" si="87"/>
        <v>70.2</v>
      </c>
      <c r="H305" t="str">
        <f t="shared" si="88"/>
        <v>-</v>
      </c>
      <c r="I305" t="str">
        <f t="shared" si="89"/>
        <v>21081560</v>
      </c>
      <c r="J305">
        <f t="shared" si="90"/>
        <v>21082131</v>
      </c>
      <c r="L305" t="str">
        <f t="shared" si="91"/>
        <v>chr14</v>
      </c>
      <c r="M305" t="str">
        <f t="shared" si="92"/>
        <v>21081560</v>
      </c>
      <c r="N305">
        <f t="shared" si="93"/>
        <v>21082131</v>
      </c>
      <c r="O305" t="str">
        <f t="shared" si="94"/>
        <v>tRNA-Pro-AGG-2-6</v>
      </c>
      <c r="P305" t="str">
        <f t="shared" si="95"/>
        <v>70.2</v>
      </c>
      <c r="Q305" s="1"/>
      <c r="R305" s="2" t="s">
        <v>793</v>
      </c>
      <c r="S305" s="2" t="str">
        <f t="shared" si="80"/>
        <v>21081631</v>
      </c>
      <c r="T305" s="2">
        <f t="shared" si="81"/>
        <v>21082131</v>
      </c>
      <c r="U305" t="s">
        <v>1116</v>
      </c>
      <c r="X305" s="2" t="s">
        <v>793</v>
      </c>
      <c r="Y305">
        <f t="shared" si="96"/>
        <v>21081691</v>
      </c>
      <c r="Z305">
        <f t="shared" si="97"/>
        <v>21082191</v>
      </c>
      <c r="AA305" t="s">
        <v>1116</v>
      </c>
      <c r="AD305" t="s">
        <v>793</v>
      </c>
      <c r="AE305" s="2" t="str">
        <f t="shared" si="98"/>
        <v>21081560</v>
      </c>
      <c r="AF305" s="2">
        <f t="shared" si="99"/>
        <v>21081691</v>
      </c>
      <c r="AG305" t="s">
        <v>1116</v>
      </c>
    </row>
    <row r="306" spans="1:33" x14ac:dyDescent="0.25">
      <c r="A306" t="s">
        <v>574</v>
      </c>
      <c r="B306" t="str">
        <f t="shared" si="82"/>
        <v>chr16:3232635-3232706 (-)</v>
      </c>
      <c r="C306" t="str">
        <f t="shared" si="83"/>
        <v>chr16</v>
      </c>
      <c r="D306" t="str">
        <f t="shared" si="84"/>
        <v>3232635</v>
      </c>
      <c r="E306" t="str">
        <f t="shared" si="85"/>
        <v>3232706</v>
      </c>
      <c r="F306" t="str">
        <f t="shared" si="86"/>
        <v>tRNA-Pro-AGG-2-7</v>
      </c>
      <c r="G306" t="str">
        <f t="shared" si="87"/>
        <v>70.2</v>
      </c>
      <c r="H306" t="str">
        <f t="shared" si="88"/>
        <v>-</v>
      </c>
      <c r="I306" t="str">
        <f t="shared" si="89"/>
        <v>3232635</v>
      </c>
      <c r="J306">
        <f t="shared" si="90"/>
        <v>3233206</v>
      </c>
      <c r="L306" t="str">
        <f t="shared" si="91"/>
        <v>chr16</v>
      </c>
      <c r="M306" t="str">
        <f t="shared" si="92"/>
        <v>3232635</v>
      </c>
      <c r="N306">
        <f t="shared" si="93"/>
        <v>3233206</v>
      </c>
      <c r="O306" t="str">
        <f t="shared" si="94"/>
        <v>tRNA-Pro-AGG-2-7</v>
      </c>
      <c r="P306" t="str">
        <f t="shared" si="95"/>
        <v>70.2</v>
      </c>
      <c r="Q306" s="1"/>
      <c r="R306" s="2" t="s">
        <v>799</v>
      </c>
      <c r="S306" s="2" t="str">
        <f t="shared" si="80"/>
        <v>3232706</v>
      </c>
      <c r="T306" s="2">
        <f t="shared" si="81"/>
        <v>3233206</v>
      </c>
      <c r="U306" t="s">
        <v>1117</v>
      </c>
      <c r="X306" s="2" t="s">
        <v>799</v>
      </c>
      <c r="Y306">
        <f t="shared" si="96"/>
        <v>3232766</v>
      </c>
      <c r="Z306">
        <f t="shared" si="97"/>
        <v>3233266</v>
      </c>
      <c r="AA306" t="s">
        <v>1117</v>
      </c>
      <c r="AD306" t="s">
        <v>799</v>
      </c>
      <c r="AE306" s="2" t="str">
        <f t="shared" si="98"/>
        <v>3232635</v>
      </c>
      <c r="AF306" s="2">
        <f t="shared" si="99"/>
        <v>3232766</v>
      </c>
      <c r="AG306" t="s">
        <v>1117</v>
      </c>
    </row>
    <row r="307" spans="1:33" x14ac:dyDescent="0.25">
      <c r="A307" t="s">
        <v>575</v>
      </c>
      <c r="B307" t="str">
        <f t="shared" si="82"/>
        <v>chr16:3239634-3239705 (+)</v>
      </c>
      <c r="C307" t="str">
        <f t="shared" si="83"/>
        <v>chr16</v>
      </c>
      <c r="D307" t="str">
        <f t="shared" si="84"/>
        <v>3239634</v>
      </c>
      <c r="E307" t="str">
        <f t="shared" si="85"/>
        <v>3239705</v>
      </c>
      <c r="F307" t="str">
        <f t="shared" si="86"/>
        <v>tRNA-Pro-AGG-2-8</v>
      </c>
      <c r="G307" t="str">
        <f t="shared" si="87"/>
        <v>70.2</v>
      </c>
      <c r="H307" t="str">
        <f t="shared" si="88"/>
        <v>+</v>
      </c>
      <c r="I307">
        <f t="shared" si="89"/>
        <v>3239134</v>
      </c>
      <c r="J307" t="str">
        <f t="shared" si="90"/>
        <v>3239705</v>
      </c>
      <c r="L307" t="str">
        <f t="shared" si="91"/>
        <v>chr16</v>
      </c>
      <c r="M307">
        <f t="shared" si="92"/>
        <v>3239134</v>
      </c>
      <c r="N307" t="str">
        <f t="shared" si="93"/>
        <v>3239705</v>
      </c>
      <c r="O307" t="str">
        <f t="shared" si="94"/>
        <v>tRNA-Pro-AGG-2-8</v>
      </c>
      <c r="P307" t="str">
        <f t="shared" si="95"/>
        <v>70.2</v>
      </c>
      <c r="Q307" s="1"/>
      <c r="R307" s="2" t="s">
        <v>799</v>
      </c>
      <c r="S307" s="2">
        <f t="shared" si="80"/>
        <v>3239134</v>
      </c>
      <c r="T307" s="2" t="str">
        <f t="shared" si="81"/>
        <v>3239634</v>
      </c>
      <c r="U307" t="s">
        <v>1118</v>
      </c>
      <c r="X307" s="2" t="s">
        <v>799</v>
      </c>
      <c r="Y307">
        <f t="shared" si="96"/>
        <v>3239074</v>
      </c>
      <c r="Z307">
        <f t="shared" si="97"/>
        <v>3239574</v>
      </c>
      <c r="AA307" t="s">
        <v>1118</v>
      </c>
      <c r="AD307" t="s">
        <v>799</v>
      </c>
      <c r="AE307" s="2">
        <f t="shared" si="98"/>
        <v>3239574</v>
      </c>
      <c r="AF307" s="2" t="str">
        <f t="shared" si="99"/>
        <v>3239705</v>
      </c>
      <c r="AG307" t="s">
        <v>1118</v>
      </c>
    </row>
    <row r="308" spans="1:33" x14ac:dyDescent="0.25">
      <c r="A308" t="s">
        <v>576</v>
      </c>
      <c r="B308" t="str">
        <f t="shared" si="82"/>
        <v>chr1:167683962-167684033 (+)</v>
      </c>
      <c r="C308" t="str">
        <f t="shared" si="83"/>
        <v>chr1</v>
      </c>
      <c r="D308" t="str">
        <f t="shared" si="84"/>
        <v>167683962</v>
      </c>
      <c r="E308" t="str">
        <f t="shared" si="85"/>
        <v>167684033</v>
      </c>
      <c r="F308" t="str">
        <f t="shared" si="86"/>
        <v>tRNA-Pro-CGG-1-1</v>
      </c>
      <c r="G308" t="str">
        <f t="shared" si="87"/>
        <v>70.2</v>
      </c>
      <c r="H308" t="str">
        <f t="shared" si="88"/>
        <v>+</v>
      </c>
      <c r="I308">
        <f t="shared" si="89"/>
        <v>167683462</v>
      </c>
      <c r="J308" t="str">
        <f t="shared" si="90"/>
        <v>167684033</v>
      </c>
      <c r="L308" t="str">
        <f t="shared" si="91"/>
        <v>chr1</v>
      </c>
      <c r="M308">
        <f t="shared" si="92"/>
        <v>167683462</v>
      </c>
      <c r="N308" t="str">
        <f t="shared" si="93"/>
        <v>167684033</v>
      </c>
      <c r="O308" t="str">
        <f t="shared" si="94"/>
        <v>tRNA-Pro-CGG-1-1</v>
      </c>
      <c r="P308" t="str">
        <f t="shared" si="95"/>
        <v>70.2</v>
      </c>
      <c r="Q308" s="1"/>
      <c r="R308" s="2" t="s">
        <v>804</v>
      </c>
      <c r="S308" s="2">
        <f t="shared" si="80"/>
        <v>167683462</v>
      </c>
      <c r="T308" s="2" t="str">
        <f t="shared" si="81"/>
        <v>167683962</v>
      </c>
      <c r="U308" t="s">
        <v>1119</v>
      </c>
      <c r="X308" s="2" t="s">
        <v>804</v>
      </c>
      <c r="Y308">
        <f t="shared" si="96"/>
        <v>167683402</v>
      </c>
      <c r="Z308">
        <f t="shared" si="97"/>
        <v>167683902</v>
      </c>
      <c r="AA308" t="s">
        <v>1119</v>
      </c>
      <c r="AD308" t="s">
        <v>804</v>
      </c>
      <c r="AE308" s="2">
        <f t="shared" si="98"/>
        <v>167683902</v>
      </c>
      <c r="AF308" s="2" t="str">
        <f t="shared" si="99"/>
        <v>167684033</v>
      </c>
      <c r="AG308" t="s">
        <v>1119</v>
      </c>
    </row>
    <row r="309" spans="1:33" x14ac:dyDescent="0.25">
      <c r="A309" t="s">
        <v>578</v>
      </c>
      <c r="B309" t="str">
        <f t="shared" si="82"/>
        <v>chr16:3222049-3222120 (+)</v>
      </c>
      <c r="C309" t="str">
        <f t="shared" si="83"/>
        <v>chr16</v>
      </c>
      <c r="D309" t="str">
        <f t="shared" si="84"/>
        <v>3222049</v>
      </c>
      <c r="E309" t="str">
        <f t="shared" si="85"/>
        <v>3222120</v>
      </c>
      <c r="F309" t="str">
        <f t="shared" si="86"/>
        <v>tRNA-Pro-CGG-1-2</v>
      </c>
      <c r="G309" t="str">
        <f t="shared" si="87"/>
        <v>70.2</v>
      </c>
      <c r="H309" t="str">
        <f t="shared" si="88"/>
        <v>+</v>
      </c>
      <c r="I309">
        <f t="shared" si="89"/>
        <v>3221549</v>
      </c>
      <c r="J309" t="str">
        <f t="shared" si="90"/>
        <v>3222120</v>
      </c>
      <c r="L309" t="str">
        <f t="shared" si="91"/>
        <v>chr16</v>
      </c>
      <c r="M309">
        <f t="shared" si="92"/>
        <v>3221549</v>
      </c>
      <c r="N309" t="str">
        <f t="shared" si="93"/>
        <v>3222120</v>
      </c>
      <c r="O309" t="str">
        <f t="shared" si="94"/>
        <v>tRNA-Pro-CGG-1-2</v>
      </c>
      <c r="P309" t="str">
        <f t="shared" si="95"/>
        <v>70.2</v>
      </c>
      <c r="Q309" s="1"/>
      <c r="R309" s="2" t="s">
        <v>799</v>
      </c>
      <c r="S309" s="2">
        <f t="shared" si="80"/>
        <v>3221549</v>
      </c>
      <c r="T309" s="2" t="str">
        <f t="shared" si="81"/>
        <v>3222049</v>
      </c>
      <c r="U309" t="s">
        <v>1120</v>
      </c>
      <c r="X309" s="2" t="s">
        <v>799</v>
      </c>
      <c r="Y309">
        <f t="shared" si="96"/>
        <v>3221489</v>
      </c>
      <c r="Z309">
        <f t="shared" si="97"/>
        <v>3221989</v>
      </c>
      <c r="AA309" t="s">
        <v>1120</v>
      </c>
      <c r="AD309" t="s">
        <v>799</v>
      </c>
      <c r="AE309" s="2">
        <f t="shared" si="98"/>
        <v>3221989</v>
      </c>
      <c r="AF309" s="2" t="str">
        <f t="shared" si="99"/>
        <v>3222120</v>
      </c>
      <c r="AG309" t="s">
        <v>1120</v>
      </c>
    </row>
    <row r="310" spans="1:33" x14ac:dyDescent="0.25">
      <c r="A310" t="s">
        <v>579</v>
      </c>
      <c r="B310" t="str">
        <f t="shared" si="82"/>
        <v>chr17:8126151-8126222 (-)</v>
      </c>
      <c r="C310" t="str">
        <f t="shared" si="83"/>
        <v>chr17</v>
      </c>
      <c r="D310" t="str">
        <f t="shared" si="84"/>
        <v>8126151</v>
      </c>
      <c r="E310" t="str">
        <f t="shared" si="85"/>
        <v>8126222</v>
      </c>
      <c r="F310" t="str">
        <f t="shared" si="86"/>
        <v>tRNA-Pro-CGG-1-3</v>
      </c>
      <c r="G310" t="str">
        <f t="shared" si="87"/>
        <v>70.2</v>
      </c>
      <c r="H310" t="str">
        <f t="shared" si="88"/>
        <v>-</v>
      </c>
      <c r="I310" t="str">
        <f t="shared" si="89"/>
        <v>8126151</v>
      </c>
      <c r="J310">
        <f t="shared" si="90"/>
        <v>8126722</v>
      </c>
      <c r="L310" t="str">
        <f t="shared" si="91"/>
        <v>chr17</v>
      </c>
      <c r="M310" t="str">
        <f t="shared" si="92"/>
        <v>8126151</v>
      </c>
      <c r="N310">
        <f t="shared" si="93"/>
        <v>8126722</v>
      </c>
      <c r="O310" t="str">
        <f t="shared" si="94"/>
        <v>tRNA-Pro-CGG-1-3</v>
      </c>
      <c r="P310" t="str">
        <f t="shared" si="95"/>
        <v>70.2</v>
      </c>
      <c r="Q310" s="1"/>
      <c r="R310" s="2" t="s">
        <v>800</v>
      </c>
      <c r="S310" s="2" t="str">
        <f t="shared" si="80"/>
        <v>8126222</v>
      </c>
      <c r="T310" s="2">
        <f t="shared" si="81"/>
        <v>8126722</v>
      </c>
      <c r="U310" t="s">
        <v>1121</v>
      </c>
      <c r="X310" s="2" t="s">
        <v>800</v>
      </c>
      <c r="Y310">
        <f t="shared" si="96"/>
        <v>8126282</v>
      </c>
      <c r="Z310">
        <f t="shared" si="97"/>
        <v>8126782</v>
      </c>
      <c r="AA310" t="s">
        <v>1121</v>
      </c>
      <c r="AD310" t="s">
        <v>800</v>
      </c>
      <c r="AE310" s="2" t="str">
        <f t="shared" si="98"/>
        <v>8126151</v>
      </c>
      <c r="AF310" s="2">
        <f t="shared" si="99"/>
        <v>8126282</v>
      </c>
      <c r="AG310" t="s">
        <v>1121</v>
      </c>
    </row>
    <row r="311" spans="1:33" x14ac:dyDescent="0.25">
      <c r="A311" t="s">
        <v>580</v>
      </c>
      <c r="B311" t="str">
        <f t="shared" si="82"/>
        <v>chr6:27059521-27059592 (+)</v>
      </c>
      <c r="C311" t="str">
        <f t="shared" si="83"/>
        <v>chr6</v>
      </c>
      <c r="D311" t="str">
        <f t="shared" si="84"/>
        <v>27059521</v>
      </c>
      <c r="E311" t="str">
        <f t="shared" si="85"/>
        <v>27059592</v>
      </c>
      <c r="F311" t="str">
        <f t="shared" si="86"/>
        <v>tRNA-Pro-CGG-2-1</v>
      </c>
      <c r="G311" t="str">
        <f t="shared" si="87"/>
        <v>65.9</v>
      </c>
      <c r="H311" t="str">
        <f t="shared" si="88"/>
        <v>+</v>
      </c>
      <c r="I311">
        <f t="shared" si="89"/>
        <v>27059021</v>
      </c>
      <c r="J311" t="str">
        <f t="shared" si="90"/>
        <v>27059592</v>
      </c>
      <c r="L311" t="str">
        <f t="shared" si="91"/>
        <v>chr6</v>
      </c>
      <c r="M311">
        <f t="shared" si="92"/>
        <v>27059021</v>
      </c>
      <c r="N311" t="str">
        <f t="shared" si="93"/>
        <v>27059592</v>
      </c>
      <c r="O311" t="str">
        <f t="shared" si="94"/>
        <v>tRNA-Pro-CGG-2-1</v>
      </c>
      <c r="P311" t="str">
        <f t="shared" si="95"/>
        <v>65.9</v>
      </c>
      <c r="Q311" s="1"/>
      <c r="R311" s="2" t="s">
        <v>792</v>
      </c>
      <c r="S311" s="2">
        <f t="shared" si="80"/>
        <v>27059021</v>
      </c>
      <c r="T311" s="2" t="str">
        <f t="shared" si="81"/>
        <v>27059521</v>
      </c>
      <c r="U311" t="s">
        <v>1122</v>
      </c>
      <c r="X311" s="2" t="s">
        <v>792</v>
      </c>
      <c r="Y311">
        <f t="shared" si="96"/>
        <v>27058961</v>
      </c>
      <c r="Z311">
        <f t="shared" si="97"/>
        <v>27059461</v>
      </c>
      <c r="AA311" t="s">
        <v>1122</v>
      </c>
      <c r="AD311" t="s">
        <v>792</v>
      </c>
      <c r="AE311" s="2">
        <f t="shared" si="98"/>
        <v>27059461</v>
      </c>
      <c r="AF311" s="2" t="str">
        <f t="shared" si="99"/>
        <v>27059592</v>
      </c>
      <c r="AG311" t="s">
        <v>1122</v>
      </c>
    </row>
    <row r="312" spans="1:33" x14ac:dyDescent="0.25">
      <c r="A312" t="s">
        <v>582</v>
      </c>
      <c r="B312" t="str">
        <f t="shared" si="82"/>
        <v>chr14:21101165-21101236 (+)</v>
      </c>
      <c r="C312" t="str">
        <f t="shared" si="83"/>
        <v>chr14</v>
      </c>
      <c r="D312" t="str">
        <f t="shared" si="84"/>
        <v>21101165</v>
      </c>
      <c r="E312" t="str">
        <f t="shared" si="85"/>
        <v>21101236</v>
      </c>
      <c r="F312" t="str">
        <f t="shared" si="86"/>
        <v>tRNA-Pro-TGG-1-1</v>
      </c>
      <c r="G312" t="str">
        <f t="shared" si="87"/>
        <v>74.9</v>
      </c>
      <c r="H312" t="str">
        <f t="shared" si="88"/>
        <v>+</v>
      </c>
      <c r="I312">
        <f t="shared" si="89"/>
        <v>21100665</v>
      </c>
      <c r="J312" t="str">
        <f t="shared" si="90"/>
        <v>21101236</v>
      </c>
      <c r="L312" t="str">
        <f t="shared" si="91"/>
        <v>chr14</v>
      </c>
      <c r="M312">
        <f t="shared" si="92"/>
        <v>21100665</v>
      </c>
      <c r="N312" t="str">
        <f t="shared" si="93"/>
        <v>21101236</v>
      </c>
      <c r="O312" t="str">
        <f t="shared" si="94"/>
        <v>tRNA-Pro-TGG-1-1</v>
      </c>
      <c r="P312" t="str">
        <f t="shared" si="95"/>
        <v>74.9</v>
      </c>
      <c r="Q312" s="1"/>
      <c r="R312" s="2" t="s">
        <v>793</v>
      </c>
      <c r="S312" s="2">
        <f t="shared" si="80"/>
        <v>21100665</v>
      </c>
      <c r="T312" s="2" t="str">
        <f t="shared" si="81"/>
        <v>21101165</v>
      </c>
      <c r="U312" t="s">
        <v>1123</v>
      </c>
      <c r="X312" s="2" t="s">
        <v>793</v>
      </c>
      <c r="Y312">
        <f t="shared" si="96"/>
        <v>21100605</v>
      </c>
      <c r="Z312">
        <f t="shared" si="97"/>
        <v>21101105</v>
      </c>
      <c r="AA312" t="s">
        <v>1123</v>
      </c>
      <c r="AD312" t="s">
        <v>793</v>
      </c>
      <c r="AE312" s="2">
        <f t="shared" si="98"/>
        <v>21101105</v>
      </c>
      <c r="AF312" s="2" t="str">
        <f t="shared" si="99"/>
        <v>21101236</v>
      </c>
      <c r="AG312" t="s">
        <v>1123</v>
      </c>
    </row>
    <row r="313" spans="1:33" x14ac:dyDescent="0.25">
      <c r="A313" t="s">
        <v>584</v>
      </c>
      <c r="B313" t="str">
        <f t="shared" si="82"/>
        <v>chr11:75946869-75946940 (-)</v>
      </c>
      <c r="C313" t="str">
        <f t="shared" si="83"/>
        <v>chr11</v>
      </c>
      <c r="D313" t="str">
        <f t="shared" si="84"/>
        <v>75946869</v>
      </c>
      <c r="E313" t="str">
        <f t="shared" si="85"/>
        <v>75946940</v>
      </c>
      <c r="F313" t="str">
        <f t="shared" si="86"/>
        <v>tRNA-Pro-TGG-2-1</v>
      </c>
      <c r="G313" t="str">
        <f t="shared" si="87"/>
        <v>70.5</v>
      </c>
      <c r="H313" t="str">
        <f t="shared" si="88"/>
        <v>-</v>
      </c>
      <c r="I313" t="str">
        <f t="shared" si="89"/>
        <v>75946869</v>
      </c>
      <c r="J313">
        <f t="shared" si="90"/>
        <v>75947440</v>
      </c>
      <c r="L313" t="str">
        <f t="shared" si="91"/>
        <v>chr11</v>
      </c>
      <c r="M313" t="str">
        <f t="shared" si="92"/>
        <v>75946869</v>
      </c>
      <c r="N313">
        <f t="shared" si="93"/>
        <v>75947440</v>
      </c>
      <c r="O313" t="str">
        <f t="shared" si="94"/>
        <v>tRNA-Pro-TGG-2-1</v>
      </c>
      <c r="P313" t="str">
        <f t="shared" si="95"/>
        <v>70.5</v>
      </c>
      <c r="Q313" s="1"/>
      <c r="R313" s="2" t="s">
        <v>805</v>
      </c>
      <c r="S313" s="2" t="str">
        <f t="shared" si="80"/>
        <v>75946940</v>
      </c>
      <c r="T313" s="2">
        <f t="shared" si="81"/>
        <v>75947440</v>
      </c>
      <c r="U313" t="s">
        <v>1124</v>
      </c>
      <c r="X313" s="2" t="s">
        <v>805</v>
      </c>
      <c r="Y313">
        <f t="shared" si="96"/>
        <v>75947000</v>
      </c>
      <c r="Z313">
        <f t="shared" si="97"/>
        <v>75947500</v>
      </c>
      <c r="AA313" t="s">
        <v>1124</v>
      </c>
      <c r="AD313" t="s">
        <v>805</v>
      </c>
      <c r="AE313" s="2" t="str">
        <f t="shared" si="98"/>
        <v>75946869</v>
      </c>
      <c r="AF313" s="2">
        <f t="shared" si="99"/>
        <v>75947000</v>
      </c>
      <c r="AG313" t="s">
        <v>1124</v>
      </c>
    </row>
    <row r="314" spans="1:33" x14ac:dyDescent="0.25">
      <c r="A314" t="s">
        <v>586</v>
      </c>
      <c r="B314" t="str">
        <f t="shared" si="82"/>
        <v>chr5:180615854-180615925 (-)</v>
      </c>
      <c r="C314" t="str">
        <f t="shared" si="83"/>
        <v>chr5</v>
      </c>
      <c r="D314" t="str">
        <f t="shared" si="84"/>
        <v>180615854</v>
      </c>
      <c r="E314" t="str">
        <f t="shared" si="85"/>
        <v>180615925</v>
      </c>
      <c r="F314" t="str">
        <f t="shared" si="86"/>
        <v>tRNA-Pro-TGG-3-1</v>
      </c>
      <c r="G314" t="str">
        <f t="shared" si="87"/>
        <v>70.3</v>
      </c>
      <c r="H314" t="str">
        <f t="shared" si="88"/>
        <v>-</v>
      </c>
      <c r="I314" t="str">
        <f t="shared" si="89"/>
        <v>180615854</v>
      </c>
      <c r="J314">
        <f t="shared" si="90"/>
        <v>180616425</v>
      </c>
      <c r="L314" t="str">
        <f t="shared" si="91"/>
        <v>chr5</v>
      </c>
      <c r="M314" t="str">
        <f t="shared" si="92"/>
        <v>180615854</v>
      </c>
      <c r="N314">
        <f t="shared" si="93"/>
        <v>180616425</v>
      </c>
      <c r="O314" t="str">
        <f t="shared" si="94"/>
        <v>tRNA-Pro-TGG-3-1</v>
      </c>
      <c r="P314" t="str">
        <f t="shared" si="95"/>
        <v>70.3</v>
      </c>
      <c r="Q314" s="1"/>
      <c r="R314" s="2" t="s">
        <v>796</v>
      </c>
      <c r="S314" s="2" t="str">
        <f t="shared" si="80"/>
        <v>180615925</v>
      </c>
      <c r="T314" s="2">
        <f t="shared" si="81"/>
        <v>180616425</v>
      </c>
      <c r="U314" t="s">
        <v>1125</v>
      </c>
      <c r="X314" s="2" t="s">
        <v>796</v>
      </c>
      <c r="Y314">
        <f t="shared" si="96"/>
        <v>180615985</v>
      </c>
      <c r="Z314">
        <f t="shared" si="97"/>
        <v>180616485</v>
      </c>
      <c r="AA314" t="s">
        <v>1125</v>
      </c>
      <c r="AD314" t="s">
        <v>796</v>
      </c>
      <c r="AE314" s="2" t="str">
        <f t="shared" si="98"/>
        <v>180615854</v>
      </c>
      <c r="AF314" s="2">
        <f t="shared" si="99"/>
        <v>180615985</v>
      </c>
      <c r="AG314" t="s">
        <v>1125</v>
      </c>
    </row>
    <row r="315" spans="1:33" x14ac:dyDescent="0.25">
      <c r="A315" t="s">
        <v>588</v>
      </c>
      <c r="B315" t="str">
        <f t="shared" si="82"/>
        <v>chr14:21152175-21152246 (+)</v>
      </c>
      <c r="C315" t="str">
        <f t="shared" si="83"/>
        <v>chr14</v>
      </c>
      <c r="D315" t="str">
        <f t="shared" si="84"/>
        <v>21152175</v>
      </c>
      <c r="E315" t="str">
        <f t="shared" si="85"/>
        <v>21152246</v>
      </c>
      <c r="F315" t="str">
        <f t="shared" si="86"/>
        <v>tRNA-Pro-TGG-3-2</v>
      </c>
      <c r="G315" t="str">
        <f t="shared" si="87"/>
        <v>70.3</v>
      </c>
      <c r="H315" t="str">
        <f t="shared" si="88"/>
        <v>+</v>
      </c>
      <c r="I315">
        <f t="shared" si="89"/>
        <v>21151675</v>
      </c>
      <c r="J315" t="str">
        <f t="shared" si="90"/>
        <v>21152246</v>
      </c>
      <c r="L315" t="str">
        <f t="shared" si="91"/>
        <v>chr14</v>
      </c>
      <c r="M315">
        <f t="shared" si="92"/>
        <v>21151675</v>
      </c>
      <c r="N315" t="str">
        <f t="shared" si="93"/>
        <v>21152246</v>
      </c>
      <c r="O315" t="str">
        <f t="shared" si="94"/>
        <v>tRNA-Pro-TGG-3-2</v>
      </c>
      <c r="P315" t="str">
        <f t="shared" si="95"/>
        <v>70.3</v>
      </c>
      <c r="Q315" s="1"/>
      <c r="R315" s="2" t="s">
        <v>793</v>
      </c>
      <c r="S315" s="2">
        <f t="shared" si="80"/>
        <v>21151675</v>
      </c>
      <c r="T315" s="2" t="str">
        <f t="shared" si="81"/>
        <v>21152175</v>
      </c>
      <c r="U315" t="s">
        <v>1126</v>
      </c>
      <c r="X315" s="2" t="s">
        <v>793</v>
      </c>
      <c r="Y315">
        <f t="shared" si="96"/>
        <v>21151615</v>
      </c>
      <c r="Z315">
        <f t="shared" si="97"/>
        <v>21152115</v>
      </c>
      <c r="AA315" t="s">
        <v>1126</v>
      </c>
      <c r="AD315" t="s">
        <v>793</v>
      </c>
      <c r="AE315" s="2">
        <f t="shared" si="98"/>
        <v>21152115</v>
      </c>
      <c r="AF315" s="2" t="str">
        <f t="shared" si="99"/>
        <v>21152246</v>
      </c>
      <c r="AG315" t="s">
        <v>1126</v>
      </c>
    </row>
    <row r="316" spans="1:33" x14ac:dyDescent="0.25">
      <c r="A316" t="s">
        <v>589</v>
      </c>
      <c r="B316" t="str">
        <f t="shared" si="82"/>
        <v>chr16:3208923-3208994 (+)</v>
      </c>
      <c r="C316" t="str">
        <f t="shared" si="83"/>
        <v>chr16</v>
      </c>
      <c r="D316" t="str">
        <f t="shared" si="84"/>
        <v>3208923</v>
      </c>
      <c r="E316" t="str">
        <f t="shared" si="85"/>
        <v>3208994</v>
      </c>
      <c r="F316" t="str">
        <f t="shared" si="86"/>
        <v>tRNA-Pro-TGG-3-3</v>
      </c>
      <c r="G316" t="str">
        <f t="shared" si="87"/>
        <v>70.3</v>
      </c>
      <c r="H316" t="str">
        <f t="shared" si="88"/>
        <v>+</v>
      </c>
      <c r="I316">
        <f t="shared" si="89"/>
        <v>3208423</v>
      </c>
      <c r="J316" t="str">
        <f t="shared" si="90"/>
        <v>3208994</v>
      </c>
      <c r="L316" t="str">
        <f t="shared" si="91"/>
        <v>chr16</v>
      </c>
      <c r="M316">
        <f t="shared" si="92"/>
        <v>3208423</v>
      </c>
      <c r="N316" t="str">
        <f t="shared" si="93"/>
        <v>3208994</v>
      </c>
      <c r="O316" t="str">
        <f t="shared" si="94"/>
        <v>tRNA-Pro-TGG-3-3</v>
      </c>
      <c r="P316" t="str">
        <f t="shared" si="95"/>
        <v>70.3</v>
      </c>
      <c r="Q316" s="1"/>
      <c r="R316" s="2" t="s">
        <v>799</v>
      </c>
      <c r="S316" s="2">
        <f t="shared" si="80"/>
        <v>3208423</v>
      </c>
      <c r="T316" s="2" t="str">
        <f t="shared" si="81"/>
        <v>3208923</v>
      </c>
      <c r="U316" t="s">
        <v>1127</v>
      </c>
      <c r="X316" s="2" t="s">
        <v>799</v>
      </c>
      <c r="Y316">
        <f t="shared" si="96"/>
        <v>3208363</v>
      </c>
      <c r="Z316">
        <f t="shared" si="97"/>
        <v>3208863</v>
      </c>
      <c r="AA316" t="s">
        <v>1127</v>
      </c>
      <c r="AD316" t="s">
        <v>799</v>
      </c>
      <c r="AE316" s="2">
        <f t="shared" si="98"/>
        <v>3208863</v>
      </c>
      <c r="AF316" s="2" t="str">
        <f t="shared" si="99"/>
        <v>3208994</v>
      </c>
      <c r="AG316" t="s">
        <v>1127</v>
      </c>
    </row>
    <row r="317" spans="1:33" x14ac:dyDescent="0.25">
      <c r="A317" t="s">
        <v>590</v>
      </c>
      <c r="B317" t="str">
        <f t="shared" si="82"/>
        <v>chr16:3234133-3234204 (-)</v>
      </c>
      <c r="C317" t="str">
        <f t="shared" si="83"/>
        <v>chr16</v>
      </c>
      <c r="D317" t="str">
        <f t="shared" si="84"/>
        <v>3234133</v>
      </c>
      <c r="E317" t="str">
        <f t="shared" si="85"/>
        <v>3234204</v>
      </c>
      <c r="F317" t="str">
        <f t="shared" si="86"/>
        <v>tRNA-Pro-TGG-3-4</v>
      </c>
      <c r="G317" t="str">
        <f t="shared" si="87"/>
        <v>70.3</v>
      </c>
      <c r="H317" t="str">
        <f t="shared" si="88"/>
        <v>-</v>
      </c>
      <c r="I317" t="str">
        <f t="shared" si="89"/>
        <v>3234133</v>
      </c>
      <c r="J317">
        <f t="shared" si="90"/>
        <v>3234704</v>
      </c>
      <c r="L317" t="str">
        <f t="shared" si="91"/>
        <v>chr16</v>
      </c>
      <c r="M317" t="str">
        <f t="shared" si="92"/>
        <v>3234133</v>
      </c>
      <c r="N317">
        <f t="shared" si="93"/>
        <v>3234704</v>
      </c>
      <c r="O317" t="str">
        <f t="shared" si="94"/>
        <v>tRNA-Pro-TGG-3-4</v>
      </c>
      <c r="P317" t="str">
        <f t="shared" si="95"/>
        <v>70.3</v>
      </c>
      <c r="Q317" s="1"/>
      <c r="R317" s="2" t="s">
        <v>799</v>
      </c>
      <c r="S317" s="2" t="str">
        <f t="shared" si="80"/>
        <v>3234204</v>
      </c>
      <c r="T317" s="2">
        <f t="shared" si="81"/>
        <v>3234704</v>
      </c>
      <c r="U317" t="s">
        <v>1128</v>
      </c>
      <c r="X317" s="2" t="s">
        <v>799</v>
      </c>
      <c r="Y317">
        <f t="shared" si="96"/>
        <v>3234264</v>
      </c>
      <c r="Z317">
        <f t="shared" si="97"/>
        <v>3234764</v>
      </c>
      <c r="AA317" t="s">
        <v>1128</v>
      </c>
      <c r="AD317" t="s">
        <v>799</v>
      </c>
      <c r="AE317" s="2" t="str">
        <f t="shared" si="98"/>
        <v>3234133</v>
      </c>
      <c r="AF317" s="2">
        <f t="shared" si="99"/>
        <v>3234264</v>
      </c>
      <c r="AG317" t="s">
        <v>1128</v>
      </c>
    </row>
    <row r="318" spans="1:33" x14ac:dyDescent="0.25">
      <c r="A318" t="s">
        <v>591</v>
      </c>
      <c r="B318" t="str">
        <f t="shared" si="82"/>
        <v>chr16:3238094-3238165 (+)</v>
      </c>
      <c r="C318" t="str">
        <f t="shared" si="83"/>
        <v>chr16</v>
      </c>
      <c r="D318" t="str">
        <f t="shared" si="84"/>
        <v>3238094</v>
      </c>
      <c r="E318" t="str">
        <f t="shared" si="85"/>
        <v>3238165</v>
      </c>
      <c r="F318" t="str">
        <f t="shared" si="86"/>
        <v>tRNA-Pro-TGG-3-5</v>
      </c>
      <c r="G318" t="str">
        <f t="shared" si="87"/>
        <v>70.3</v>
      </c>
      <c r="H318" t="str">
        <f t="shared" si="88"/>
        <v>+</v>
      </c>
      <c r="I318">
        <f t="shared" si="89"/>
        <v>3237594</v>
      </c>
      <c r="J318" t="str">
        <f t="shared" si="90"/>
        <v>3238165</v>
      </c>
      <c r="L318" t="str">
        <f t="shared" si="91"/>
        <v>chr16</v>
      </c>
      <c r="M318">
        <f t="shared" si="92"/>
        <v>3237594</v>
      </c>
      <c r="N318" t="str">
        <f t="shared" si="93"/>
        <v>3238165</v>
      </c>
      <c r="O318" t="str">
        <f t="shared" si="94"/>
        <v>tRNA-Pro-TGG-3-5</v>
      </c>
      <c r="P318" t="str">
        <f t="shared" si="95"/>
        <v>70.3</v>
      </c>
      <c r="Q318" s="1"/>
      <c r="R318" s="2" t="s">
        <v>799</v>
      </c>
      <c r="S318" s="2">
        <f t="shared" si="80"/>
        <v>3237594</v>
      </c>
      <c r="T318" s="2" t="str">
        <f t="shared" si="81"/>
        <v>3238094</v>
      </c>
      <c r="U318" t="s">
        <v>1129</v>
      </c>
      <c r="X318" s="2" t="s">
        <v>799</v>
      </c>
      <c r="Y318">
        <f t="shared" si="96"/>
        <v>3237534</v>
      </c>
      <c r="Z318">
        <f t="shared" si="97"/>
        <v>3238034</v>
      </c>
      <c r="AA318" t="s">
        <v>1129</v>
      </c>
      <c r="AD318" t="s">
        <v>799</v>
      </c>
      <c r="AE318" s="2">
        <f t="shared" si="98"/>
        <v>3238034</v>
      </c>
      <c r="AF318" s="2" t="str">
        <f t="shared" si="99"/>
        <v>3238165</v>
      </c>
      <c r="AG318" t="s">
        <v>1129</v>
      </c>
    </row>
    <row r="319" spans="1:33" x14ac:dyDescent="0.25">
      <c r="A319" t="s">
        <v>592</v>
      </c>
      <c r="B319" t="str">
        <f t="shared" si="82"/>
        <v xml:space="preserve"> chr19:45981859-45981945 (-)</v>
      </c>
      <c r="C319" t="str">
        <f t="shared" si="83"/>
        <v xml:space="preserve"> chr19</v>
      </c>
      <c r="D319" t="str">
        <f t="shared" si="84"/>
        <v>45981859</v>
      </c>
      <c r="E319" t="str">
        <f t="shared" si="85"/>
        <v>45981945</v>
      </c>
      <c r="F319" t="str">
        <f t="shared" si="86"/>
        <v>tRNA-SeC-TCA-1-1</v>
      </c>
      <c r="G319" t="str">
        <f t="shared" si="87"/>
        <v>146.</v>
      </c>
      <c r="H319" t="str">
        <f t="shared" si="88"/>
        <v>-</v>
      </c>
      <c r="I319" t="str">
        <f t="shared" si="89"/>
        <v>45981859</v>
      </c>
      <c r="J319">
        <f t="shared" si="90"/>
        <v>45982445</v>
      </c>
      <c r="L319" t="str">
        <f t="shared" si="91"/>
        <v xml:space="preserve"> chr19</v>
      </c>
      <c r="M319" t="str">
        <f t="shared" si="92"/>
        <v>45981859</v>
      </c>
      <c r="N319">
        <f t="shared" si="93"/>
        <v>45982445</v>
      </c>
      <c r="O319" t="str">
        <f t="shared" si="94"/>
        <v>tRNA-SeC-TCA-1-1</v>
      </c>
      <c r="P319" t="str">
        <f t="shared" si="95"/>
        <v>146.</v>
      </c>
      <c r="Q319" s="1"/>
      <c r="R319" s="2" t="s">
        <v>812</v>
      </c>
      <c r="S319" s="2" t="str">
        <f t="shared" si="80"/>
        <v>45981945</v>
      </c>
      <c r="T319" s="2">
        <f t="shared" si="81"/>
        <v>45982445</v>
      </c>
      <c r="U319" t="s">
        <v>1130</v>
      </c>
      <c r="X319" s="2" t="s">
        <v>812</v>
      </c>
      <c r="Y319">
        <f t="shared" si="96"/>
        <v>45982005</v>
      </c>
      <c r="Z319">
        <f t="shared" si="97"/>
        <v>45982505</v>
      </c>
      <c r="AA319" t="s">
        <v>1130</v>
      </c>
      <c r="AD319" t="s">
        <v>812</v>
      </c>
      <c r="AE319" s="2" t="str">
        <f t="shared" si="98"/>
        <v>45981859</v>
      </c>
      <c r="AF319" s="2">
        <f t="shared" si="99"/>
        <v>45982005</v>
      </c>
      <c r="AG319" t="s">
        <v>1130</v>
      </c>
    </row>
    <row r="320" spans="1:33" x14ac:dyDescent="0.25">
      <c r="A320" t="s">
        <v>595</v>
      </c>
      <c r="B320" t="str">
        <f t="shared" si="82"/>
        <v>chr6:27509554-27509635 (-)</v>
      </c>
      <c r="C320" t="str">
        <f t="shared" si="83"/>
        <v>chr6</v>
      </c>
      <c r="D320" t="str">
        <f t="shared" si="84"/>
        <v>27509554</v>
      </c>
      <c r="E320" t="str">
        <f t="shared" si="85"/>
        <v>27509635</v>
      </c>
      <c r="F320" t="str">
        <f t="shared" si="86"/>
        <v>tRNA-Ser-AGA-1-1</v>
      </c>
      <c r="G320" t="str">
        <f t="shared" si="87"/>
        <v>90.3</v>
      </c>
      <c r="H320" t="str">
        <f t="shared" si="88"/>
        <v>-</v>
      </c>
      <c r="I320" t="str">
        <f t="shared" si="89"/>
        <v>27509554</v>
      </c>
      <c r="J320">
        <f t="shared" si="90"/>
        <v>27510135</v>
      </c>
      <c r="L320" t="str">
        <f t="shared" si="91"/>
        <v>chr6</v>
      </c>
      <c r="M320" t="str">
        <f t="shared" si="92"/>
        <v>27509554</v>
      </c>
      <c r="N320">
        <f t="shared" si="93"/>
        <v>27510135</v>
      </c>
      <c r="O320" t="str">
        <f t="shared" si="94"/>
        <v>tRNA-Ser-AGA-1-1</v>
      </c>
      <c r="P320" t="str">
        <f t="shared" si="95"/>
        <v>90.3</v>
      </c>
      <c r="Q320" s="1"/>
      <c r="R320" s="2" t="s">
        <v>792</v>
      </c>
      <c r="S320" s="2" t="str">
        <f t="shared" si="80"/>
        <v>27509635</v>
      </c>
      <c r="T320" s="2">
        <f t="shared" si="81"/>
        <v>27510135</v>
      </c>
      <c r="U320" t="s">
        <v>1131</v>
      </c>
      <c r="X320" s="2" t="s">
        <v>792</v>
      </c>
      <c r="Y320">
        <f t="shared" si="96"/>
        <v>27509695</v>
      </c>
      <c r="Z320">
        <f t="shared" si="97"/>
        <v>27510195</v>
      </c>
      <c r="AA320" t="s">
        <v>1131</v>
      </c>
      <c r="AD320" t="s">
        <v>792</v>
      </c>
      <c r="AE320" s="2" t="str">
        <f t="shared" si="98"/>
        <v>27509554</v>
      </c>
      <c r="AF320" s="2">
        <f t="shared" si="99"/>
        <v>27509695</v>
      </c>
      <c r="AG320" t="s">
        <v>1131</v>
      </c>
    </row>
    <row r="321" spans="1:33" x14ac:dyDescent="0.25">
      <c r="A321" t="s">
        <v>598</v>
      </c>
      <c r="B321" t="str">
        <f t="shared" si="82"/>
        <v>chr6:26327817-26327898 (+)</v>
      </c>
      <c r="C321" t="str">
        <f t="shared" si="83"/>
        <v>chr6</v>
      </c>
      <c r="D321" t="str">
        <f t="shared" si="84"/>
        <v>26327817</v>
      </c>
      <c r="E321" t="str">
        <f t="shared" si="85"/>
        <v>26327898</v>
      </c>
      <c r="F321" t="str">
        <f t="shared" si="86"/>
        <v>tRNA-Ser-AGA-2-1</v>
      </c>
      <c r="G321" t="str">
        <f t="shared" si="87"/>
        <v>89.6</v>
      </c>
      <c r="H321" t="str">
        <f t="shared" si="88"/>
        <v>+</v>
      </c>
      <c r="I321">
        <f t="shared" si="89"/>
        <v>26327317</v>
      </c>
      <c r="J321" t="str">
        <f t="shared" si="90"/>
        <v>26327898</v>
      </c>
      <c r="L321" t="str">
        <f t="shared" si="91"/>
        <v>chr6</v>
      </c>
      <c r="M321">
        <f t="shared" si="92"/>
        <v>26327317</v>
      </c>
      <c r="N321" t="str">
        <f t="shared" si="93"/>
        <v>26327898</v>
      </c>
      <c r="O321" t="str">
        <f t="shared" si="94"/>
        <v>tRNA-Ser-AGA-2-1</v>
      </c>
      <c r="P321" t="str">
        <f t="shared" si="95"/>
        <v>89.6</v>
      </c>
      <c r="Q321" s="1"/>
      <c r="R321" s="2" t="s">
        <v>792</v>
      </c>
      <c r="S321" s="2">
        <f t="shared" si="80"/>
        <v>26327317</v>
      </c>
      <c r="T321" s="2" t="str">
        <f t="shared" si="81"/>
        <v>26327817</v>
      </c>
      <c r="U321" t="s">
        <v>1132</v>
      </c>
      <c r="X321" s="2" t="s">
        <v>792</v>
      </c>
      <c r="Y321">
        <f t="shared" si="96"/>
        <v>26327257</v>
      </c>
      <c r="Z321">
        <f t="shared" si="97"/>
        <v>26327757</v>
      </c>
      <c r="AA321" t="s">
        <v>1132</v>
      </c>
      <c r="AD321" t="s">
        <v>792</v>
      </c>
      <c r="AE321" s="2">
        <f t="shared" si="98"/>
        <v>26327757</v>
      </c>
      <c r="AF321" s="2" t="str">
        <f t="shared" si="99"/>
        <v>26327898</v>
      </c>
      <c r="AG321" t="s">
        <v>1132</v>
      </c>
    </row>
    <row r="322" spans="1:33" x14ac:dyDescent="0.25">
      <c r="A322" t="s">
        <v>600</v>
      </c>
      <c r="B322" t="str">
        <f t="shared" si="82"/>
        <v>chr6:27446591-27446672 (+)</v>
      </c>
      <c r="C322" t="str">
        <f t="shared" si="83"/>
        <v>chr6</v>
      </c>
      <c r="D322" t="str">
        <f t="shared" si="84"/>
        <v>27446591</v>
      </c>
      <c r="E322" t="str">
        <f t="shared" si="85"/>
        <v>27446672</v>
      </c>
      <c r="F322" t="str">
        <f t="shared" si="86"/>
        <v>tRNA-Ser-AGA-2-2</v>
      </c>
      <c r="G322" t="str">
        <f t="shared" si="87"/>
        <v>89.6</v>
      </c>
      <c r="H322" t="str">
        <f t="shared" si="88"/>
        <v>+</v>
      </c>
      <c r="I322">
        <f t="shared" si="89"/>
        <v>27446091</v>
      </c>
      <c r="J322" t="str">
        <f t="shared" si="90"/>
        <v>27446672</v>
      </c>
      <c r="L322" t="str">
        <f t="shared" si="91"/>
        <v>chr6</v>
      </c>
      <c r="M322">
        <f t="shared" si="92"/>
        <v>27446091</v>
      </c>
      <c r="N322" t="str">
        <f t="shared" si="93"/>
        <v>27446672</v>
      </c>
      <c r="O322" t="str">
        <f t="shared" si="94"/>
        <v>tRNA-Ser-AGA-2-2</v>
      </c>
      <c r="P322" t="str">
        <f t="shared" si="95"/>
        <v>89.6</v>
      </c>
      <c r="Q322" s="1"/>
      <c r="R322" s="2" t="s">
        <v>792</v>
      </c>
      <c r="S322" s="2">
        <f t="shared" ref="S322:S385" si="100">IF(H322="-",E322,D322-500)</f>
        <v>27446091</v>
      </c>
      <c r="T322" s="2" t="str">
        <f t="shared" ref="T322:T385" si="101">IF(H322="-",E322+500,D322)</f>
        <v>27446591</v>
      </c>
      <c r="U322" t="s">
        <v>1133</v>
      </c>
      <c r="X322" s="2" t="s">
        <v>792</v>
      </c>
      <c r="Y322">
        <f t="shared" si="96"/>
        <v>27446031</v>
      </c>
      <c r="Z322">
        <f t="shared" si="97"/>
        <v>27446531</v>
      </c>
      <c r="AA322" t="s">
        <v>1133</v>
      </c>
      <c r="AD322" t="s">
        <v>792</v>
      </c>
      <c r="AE322" s="2">
        <f t="shared" si="98"/>
        <v>27446531</v>
      </c>
      <c r="AF322" s="2" t="str">
        <f t="shared" si="99"/>
        <v>27446672</v>
      </c>
      <c r="AG322" t="s">
        <v>1133</v>
      </c>
    </row>
    <row r="323" spans="1:33" x14ac:dyDescent="0.25">
      <c r="A323" t="s">
        <v>601</v>
      </c>
      <c r="B323" t="str">
        <f t="shared" ref="B323:B386" si="102">RIGHT(A323, LEN(A323)-8-FIND("Sc:",A323))</f>
        <v>chr6:27463593-27463674 (+)</v>
      </c>
      <c r="C323" t="str">
        <f t="shared" ref="C323:C386" si="103">LEFT(B323, FIND(":",B323)-1)</f>
        <v>chr6</v>
      </c>
      <c r="D323" t="str">
        <f t="shared" ref="D323:D386" si="104">MID(B323, FIND(C323,B323)+LEN(C323)+1,FIND("-",B323)-FIND(C323,B323)-LEN(C323)-1)</f>
        <v>27463593</v>
      </c>
      <c r="E323" t="str">
        <f t="shared" ref="E323:E386" si="105">MID(B323, FIND(D323,B323)+LEN(D323)+1,FIND("(",B323)-FIND(D323,B323)-LEN(D323)-2)</f>
        <v>27463674</v>
      </c>
      <c r="F323" t="str">
        <f t="shared" ref="F323:F386" si="106">MID(A323, FIND("tRNA",A323),FIND("(",A323)-FIND("tRNA",A323)-1)</f>
        <v>tRNA-Ser-AGA-2-3</v>
      </c>
      <c r="G323" t="str">
        <f t="shared" ref="G323:G386" si="107">MID(A323, FIND("Sc: ",A323)+4,4)</f>
        <v>89.6</v>
      </c>
      <c r="H323" t="str">
        <f t="shared" ref="H323:H386" si="108">MID(B323,FIND(E323,B323)+LEN(E323)+2,1)</f>
        <v>+</v>
      </c>
      <c r="I323">
        <f t="shared" ref="I323:I386" si="109">IF(H323="+", D323-500,D323)</f>
        <v>27463093</v>
      </c>
      <c r="J323" t="str">
        <f t="shared" ref="J323:J386" si="110">IF(H323="+", E323,E323+500)</f>
        <v>27463674</v>
      </c>
      <c r="L323" t="str">
        <f t="shared" ref="L323:L386" si="111">C323</f>
        <v>chr6</v>
      </c>
      <c r="M323">
        <f t="shared" ref="M323:M386" si="112">I323</f>
        <v>27463093</v>
      </c>
      <c r="N323" t="str">
        <f t="shared" ref="N323:N386" si="113">J323</f>
        <v>27463674</v>
      </c>
      <c r="O323" t="str">
        <f t="shared" ref="O323:O386" si="114">F323</f>
        <v>tRNA-Ser-AGA-2-3</v>
      </c>
      <c r="P323" t="str">
        <f t="shared" ref="P323:P386" si="115">G323</f>
        <v>89.6</v>
      </c>
      <c r="Q323" s="1"/>
      <c r="R323" s="2" t="s">
        <v>792</v>
      </c>
      <c r="S323" s="2">
        <f t="shared" si="100"/>
        <v>27463093</v>
      </c>
      <c r="T323" s="2" t="str">
        <f t="shared" si="101"/>
        <v>27463593</v>
      </c>
      <c r="U323" t="s">
        <v>1134</v>
      </c>
      <c r="X323" s="2" t="s">
        <v>792</v>
      </c>
      <c r="Y323">
        <f t="shared" ref="Y323:Y386" si="116">IF(H323="-",E323+60,D323-560)</f>
        <v>27463033</v>
      </c>
      <c r="Z323">
        <f t="shared" ref="Z323:Z386" si="117">IF(H323="-",E323+560,D323-60)</f>
        <v>27463533</v>
      </c>
      <c r="AA323" t="s">
        <v>1134</v>
      </c>
      <c r="AD323" t="s">
        <v>792</v>
      </c>
      <c r="AE323" s="2">
        <f t="shared" ref="AE323:AE386" si="118">IF(H323="-",D323, D323-60)</f>
        <v>27463533</v>
      </c>
      <c r="AF323" s="2" t="str">
        <f t="shared" ref="AF323:AF386" si="119">IF(H323="-",E323 + 60, E323)</f>
        <v>27463674</v>
      </c>
      <c r="AG323" t="s">
        <v>1134</v>
      </c>
    </row>
    <row r="324" spans="1:33" x14ac:dyDescent="0.25">
      <c r="A324" t="s">
        <v>602</v>
      </c>
      <c r="B324" t="str">
        <f t="shared" si="102"/>
        <v>chr6:27470818-27470899 (+)</v>
      </c>
      <c r="C324" t="str">
        <f t="shared" si="103"/>
        <v>chr6</v>
      </c>
      <c r="D324" t="str">
        <f t="shared" si="104"/>
        <v>27470818</v>
      </c>
      <c r="E324" t="str">
        <f t="shared" si="105"/>
        <v>27470899</v>
      </c>
      <c r="F324" t="str">
        <f t="shared" si="106"/>
        <v>tRNA-Ser-AGA-2-4</v>
      </c>
      <c r="G324" t="str">
        <f t="shared" si="107"/>
        <v>89.6</v>
      </c>
      <c r="H324" t="str">
        <f t="shared" si="108"/>
        <v>+</v>
      </c>
      <c r="I324">
        <f t="shared" si="109"/>
        <v>27470318</v>
      </c>
      <c r="J324" t="str">
        <f t="shared" si="110"/>
        <v>27470899</v>
      </c>
      <c r="L324" t="str">
        <f t="shared" si="111"/>
        <v>chr6</v>
      </c>
      <c r="M324">
        <f t="shared" si="112"/>
        <v>27470318</v>
      </c>
      <c r="N324" t="str">
        <f t="shared" si="113"/>
        <v>27470899</v>
      </c>
      <c r="O324" t="str">
        <f t="shared" si="114"/>
        <v>tRNA-Ser-AGA-2-4</v>
      </c>
      <c r="P324" t="str">
        <f t="shared" si="115"/>
        <v>89.6</v>
      </c>
      <c r="Q324" s="1"/>
      <c r="R324" s="2" t="s">
        <v>792</v>
      </c>
      <c r="S324" s="2">
        <f t="shared" si="100"/>
        <v>27470318</v>
      </c>
      <c r="T324" s="2" t="str">
        <f t="shared" si="101"/>
        <v>27470818</v>
      </c>
      <c r="U324" t="s">
        <v>1135</v>
      </c>
      <c r="X324" s="2" t="s">
        <v>792</v>
      </c>
      <c r="Y324">
        <f t="shared" si="116"/>
        <v>27470258</v>
      </c>
      <c r="Z324">
        <f t="shared" si="117"/>
        <v>27470758</v>
      </c>
      <c r="AA324" t="s">
        <v>1135</v>
      </c>
      <c r="AD324" t="s">
        <v>792</v>
      </c>
      <c r="AE324" s="2">
        <f t="shared" si="118"/>
        <v>27470758</v>
      </c>
      <c r="AF324" s="2" t="str">
        <f t="shared" si="119"/>
        <v>27470899</v>
      </c>
      <c r="AG324" t="s">
        <v>1135</v>
      </c>
    </row>
    <row r="325" spans="1:33" x14ac:dyDescent="0.25">
      <c r="A325" t="s">
        <v>603</v>
      </c>
      <c r="B325" t="str">
        <f t="shared" si="102"/>
        <v>chr8:96281885-96281966 (-)</v>
      </c>
      <c r="C325" t="str">
        <f t="shared" si="103"/>
        <v>chr8</v>
      </c>
      <c r="D325" t="str">
        <f t="shared" si="104"/>
        <v>96281885</v>
      </c>
      <c r="E325" t="str">
        <f t="shared" si="105"/>
        <v>96281966</v>
      </c>
      <c r="F325" t="str">
        <f t="shared" si="106"/>
        <v>tRNA-Ser-AGA-2-5</v>
      </c>
      <c r="G325" t="str">
        <f t="shared" si="107"/>
        <v>89.6</v>
      </c>
      <c r="H325" t="str">
        <f t="shared" si="108"/>
        <v>-</v>
      </c>
      <c r="I325" t="str">
        <f t="shared" si="109"/>
        <v>96281885</v>
      </c>
      <c r="J325">
        <f t="shared" si="110"/>
        <v>96282466</v>
      </c>
      <c r="L325" t="str">
        <f t="shared" si="111"/>
        <v>chr8</v>
      </c>
      <c r="M325" t="str">
        <f t="shared" si="112"/>
        <v>96281885</v>
      </c>
      <c r="N325">
        <f t="shared" si="113"/>
        <v>96282466</v>
      </c>
      <c r="O325" t="str">
        <f t="shared" si="114"/>
        <v>tRNA-Ser-AGA-2-5</v>
      </c>
      <c r="P325" t="str">
        <f t="shared" si="115"/>
        <v>89.6</v>
      </c>
      <c r="Q325" s="1"/>
      <c r="R325" s="2" t="s">
        <v>795</v>
      </c>
      <c r="S325" s="2" t="str">
        <f t="shared" si="100"/>
        <v>96281966</v>
      </c>
      <c r="T325" s="2">
        <f t="shared" si="101"/>
        <v>96282466</v>
      </c>
      <c r="U325" t="s">
        <v>1136</v>
      </c>
      <c r="X325" s="2" t="s">
        <v>795</v>
      </c>
      <c r="Y325">
        <f t="shared" si="116"/>
        <v>96282026</v>
      </c>
      <c r="Z325">
        <f t="shared" si="117"/>
        <v>96282526</v>
      </c>
      <c r="AA325" t="s">
        <v>1136</v>
      </c>
      <c r="AD325" t="s">
        <v>795</v>
      </c>
      <c r="AE325" s="2" t="str">
        <f t="shared" si="118"/>
        <v>96281885</v>
      </c>
      <c r="AF325" s="2">
        <f t="shared" si="119"/>
        <v>96282026</v>
      </c>
      <c r="AG325" t="s">
        <v>1136</v>
      </c>
    </row>
    <row r="326" spans="1:33" x14ac:dyDescent="0.25">
      <c r="A326" t="s">
        <v>604</v>
      </c>
      <c r="B326" t="str">
        <f t="shared" si="102"/>
        <v>chr17:8129928-8130009 (-)</v>
      </c>
      <c r="C326" t="str">
        <f t="shared" si="103"/>
        <v>chr17</v>
      </c>
      <c r="D326" t="str">
        <f t="shared" si="104"/>
        <v>8129928</v>
      </c>
      <c r="E326" t="str">
        <f t="shared" si="105"/>
        <v>8130009</v>
      </c>
      <c r="F326" t="str">
        <f t="shared" si="106"/>
        <v>tRNA-Ser-AGA-2-6</v>
      </c>
      <c r="G326" t="str">
        <f t="shared" si="107"/>
        <v>89.6</v>
      </c>
      <c r="H326" t="str">
        <f t="shared" si="108"/>
        <v>-</v>
      </c>
      <c r="I326" t="str">
        <f t="shared" si="109"/>
        <v>8129928</v>
      </c>
      <c r="J326">
        <f t="shared" si="110"/>
        <v>8130509</v>
      </c>
      <c r="L326" t="str">
        <f t="shared" si="111"/>
        <v>chr17</v>
      </c>
      <c r="M326" t="str">
        <f t="shared" si="112"/>
        <v>8129928</v>
      </c>
      <c r="N326">
        <f t="shared" si="113"/>
        <v>8130509</v>
      </c>
      <c r="O326" t="str">
        <f t="shared" si="114"/>
        <v>tRNA-Ser-AGA-2-6</v>
      </c>
      <c r="P326" t="str">
        <f t="shared" si="115"/>
        <v>89.6</v>
      </c>
      <c r="Q326" s="1"/>
      <c r="R326" s="2" t="s">
        <v>800</v>
      </c>
      <c r="S326" s="2" t="str">
        <f t="shared" si="100"/>
        <v>8130009</v>
      </c>
      <c r="T326" s="2">
        <f t="shared" si="101"/>
        <v>8130509</v>
      </c>
      <c r="U326" t="s">
        <v>1137</v>
      </c>
      <c r="X326" s="2" t="s">
        <v>800</v>
      </c>
      <c r="Y326">
        <f t="shared" si="116"/>
        <v>8130069</v>
      </c>
      <c r="Z326">
        <f t="shared" si="117"/>
        <v>8130569</v>
      </c>
      <c r="AA326" t="s">
        <v>1137</v>
      </c>
      <c r="AD326" t="s">
        <v>800</v>
      </c>
      <c r="AE326" s="2" t="str">
        <f t="shared" si="118"/>
        <v>8129928</v>
      </c>
      <c r="AF326" s="2">
        <f t="shared" si="119"/>
        <v>8130069</v>
      </c>
      <c r="AG326" t="s">
        <v>1137</v>
      </c>
    </row>
    <row r="327" spans="1:33" x14ac:dyDescent="0.25">
      <c r="A327" t="s">
        <v>605</v>
      </c>
      <c r="B327" t="str">
        <f t="shared" si="102"/>
        <v>chr6:27499987-27500068 (+)</v>
      </c>
      <c r="C327" t="str">
        <f t="shared" si="103"/>
        <v>chr6</v>
      </c>
      <c r="D327" t="str">
        <f t="shared" si="104"/>
        <v>27499987</v>
      </c>
      <c r="E327" t="str">
        <f t="shared" si="105"/>
        <v>27500068</v>
      </c>
      <c r="F327" t="str">
        <f t="shared" si="106"/>
        <v>tRNA-Ser-AGA-3-1</v>
      </c>
      <c r="G327" t="str">
        <f t="shared" si="107"/>
        <v>87.2</v>
      </c>
      <c r="H327" t="str">
        <f t="shared" si="108"/>
        <v>+</v>
      </c>
      <c r="I327">
        <f t="shared" si="109"/>
        <v>27499487</v>
      </c>
      <c r="J327" t="str">
        <f t="shared" si="110"/>
        <v>27500068</v>
      </c>
      <c r="L327" t="str">
        <f t="shared" si="111"/>
        <v>chr6</v>
      </c>
      <c r="M327">
        <f t="shared" si="112"/>
        <v>27499487</v>
      </c>
      <c r="N327" t="str">
        <f t="shared" si="113"/>
        <v>27500068</v>
      </c>
      <c r="O327" t="str">
        <f t="shared" si="114"/>
        <v>tRNA-Ser-AGA-3-1</v>
      </c>
      <c r="P327" t="str">
        <f t="shared" si="115"/>
        <v>87.2</v>
      </c>
      <c r="Q327" s="1"/>
      <c r="R327" s="2" t="s">
        <v>792</v>
      </c>
      <c r="S327" s="2">
        <f t="shared" si="100"/>
        <v>27499487</v>
      </c>
      <c r="T327" s="2" t="str">
        <f t="shared" si="101"/>
        <v>27499987</v>
      </c>
      <c r="U327" t="s">
        <v>1138</v>
      </c>
      <c r="X327" s="2" t="s">
        <v>792</v>
      </c>
      <c r="Y327">
        <f t="shared" si="116"/>
        <v>27499427</v>
      </c>
      <c r="Z327">
        <f t="shared" si="117"/>
        <v>27499927</v>
      </c>
      <c r="AA327" t="s">
        <v>1138</v>
      </c>
      <c r="AD327" t="s">
        <v>792</v>
      </c>
      <c r="AE327" s="2">
        <f t="shared" si="118"/>
        <v>27499927</v>
      </c>
      <c r="AF327" s="2" t="str">
        <f t="shared" si="119"/>
        <v>27500068</v>
      </c>
      <c r="AG327" t="s">
        <v>1138</v>
      </c>
    </row>
    <row r="328" spans="1:33" x14ac:dyDescent="0.25">
      <c r="A328" t="s">
        <v>607</v>
      </c>
      <c r="B328" t="str">
        <f t="shared" si="102"/>
        <v>chr6:27521192-27521273 (-)</v>
      </c>
      <c r="C328" t="str">
        <f t="shared" si="103"/>
        <v>chr6</v>
      </c>
      <c r="D328" t="str">
        <f t="shared" si="104"/>
        <v>27521192</v>
      </c>
      <c r="E328" t="str">
        <f t="shared" si="105"/>
        <v>27521273</v>
      </c>
      <c r="F328" t="str">
        <f t="shared" si="106"/>
        <v>tRNA-Ser-AGA-4-1</v>
      </c>
      <c r="G328" t="str">
        <f t="shared" si="107"/>
        <v>78.8</v>
      </c>
      <c r="H328" t="str">
        <f t="shared" si="108"/>
        <v>-</v>
      </c>
      <c r="I328" t="str">
        <f t="shared" si="109"/>
        <v>27521192</v>
      </c>
      <c r="J328">
        <f t="shared" si="110"/>
        <v>27521773</v>
      </c>
      <c r="L328" t="str">
        <f t="shared" si="111"/>
        <v>chr6</v>
      </c>
      <c r="M328" t="str">
        <f t="shared" si="112"/>
        <v>27521192</v>
      </c>
      <c r="N328">
        <f t="shared" si="113"/>
        <v>27521773</v>
      </c>
      <c r="O328" t="str">
        <f t="shared" si="114"/>
        <v>tRNA-Ser-AGA-4-1</v>
      </c>
      <c r="P328" t="str">
        <f t="shared" si="115"/>
        <v>78.8</v>
      </c>
      <c r="Q328" s="1"/>
      <c r="R328" s="2" t="s">
        <v>792</v>
      </c>
      <c r="S328" s="2" t="str">
        <f t="shared" si="100"/>
        <v>27521273</v>
      </c>
      <c r="T328" s="2">
        <f t="shared" si="101"/>
        <v>27521773</v>
      </c>
      <c r="U328" t="s">
        <v>1139</v>
      </c>
      <c r="X328" s="2" t="s">
        <v>792</v>
      </c>
      <c r="Y328">
        <f t="shared" si="116"/>
        <v>27521333</v>
      </c>
      <c r="Z328">
        <f t="shared" si="117"/>
        <v>27521833</v>
      </c>
      <c r="AA328" t="s">
        <v>1139</v>
      </c>
      <c r="AD328" t="s">
        <v>792</v>
      </c>
      <c r="AE328" s="2" t="str">
        <f t="shared" si="118"/>
        <v>27521192</v>
      </c>
      <c r="AF328" s="2">
        <f t="shared" si="119"/>
        <v>27521333</v>
      </c>
      <c r="AG328" t="s">
        <v>1139</v>
      </c>
    </row>
    <row r="329" spans="1:33" x14ac:dyDescent="0.25">
      <c r="A329" t="s">
        <v>609</v>
      </c>
      <c r="B329" t="str">
        <f t="shared" si="102"/>
        <v>chr17:8042199-8042280 (-)</v>
      </c>
      <c r="C329" t="str">
        <f t="shared" si="103"/>
        <v>chr17</v>
      </c>
      <c r="D329" t="str">
        <f t="shared" si="104"/>
        <v>8042199</v>
      </c>
      <c r="E329" t="str">
        <f t="shared" si="105"/>
        <v>8042280</v>
      </c>
      <c r="F329" t="str">
        <f t="shared" si="106"/>
        <v>tRNA-Ser-CGA-1-1</v>
      </c>
      <c r="G329" t="str">
        <f t="shared" si="107"/>
        <v>95.1</v>
      </c>
      <c r="H329" t="str">
        <f t="shared" si="108"/>
        <v>-</v>
      </c>
      <c r="I329" t="str">
        <f t="shared" si="109"/>
        <v>8042199</v>
      </c>
      <c r="J329">
        <f t="shared" si="110"/>
        <v>8042780</v>
      </c>
      <c r="L329" t="str">
        <f t="shared" si="111"/>
        <v>chr17</v>
      </c>
      <c r="M329" t="str">
        <f t="shared" si="112"/>
        <v>8042199</v>
      </c>
      <c r="N329">
        <f t="shared" si="113"/>
        <v>8042780</v>
      </c>
      <c r="O329" t="str">
        <f t="shared" si="114"/>
        <v>tRNA-Ser-CGA-1-1</v>
      </c>
      <c r="P329" t="str">
        <f t="shared" si="115"/>
        <v>95.1</v>
      </c>
      <c r="Q329" s="1"/>
      <c r="R329" s="2" t="s">
        <v>800</v>
      </c>
      <c r="S329" s="2" t="str">
        <f t="shared" si="100"/>
        <v>8042280</v>
      </c>
      <c r="T329" s="2">
        <f t="shared" si="101"/>
        <v>8042780</v>
      </c>
      <c r="U329" t="s">
        <v>1140</v>
      </c>
      <c r="X329" s="2" t="s">
        <v>800</v>
      </c>
      <c r="Y329">
        <f t="shared" si="116"/>
        <v>8042340</v>
      </c>
      <c r="Z329">
        <f t="shared" si="117"/>
        <v>8042840</v>
      </c>
      <c r="AA329" t="s">
        <v>1140</v>
      </c>
      <c r="AD329" t="s">
        <v>800</v>
      </c>
      <c r="AE329" s="2" t="str">
        <f t="shared" si="118"/>
        <v>8042199</v>
      </c>
      <c r="AF329" s="2">
        <f t="shared" si="119"/>
        <v>8042340</v>
      </c>
      <c r="AG329" t="s">
        <v>1140</v>
      </c>
    </row>
    <row r="330" spans="1:33" x14ac:dyDescent="0.25">
      <c r="A330" t="s">
        <v>612</v>
      </c>
      <c r="B330" t="str">
        <f t="shared" si="102"/>
        <v>chr6:27177628-27177709 (+)</v>
      </c>
      <c r="C330" t="str">
        <f t="shared" si="103"/>
        <v>chr6</v>
      </c>
      <c r="D330" t="str">
        <f t="shared" si="104"/>
        <v>27177628</v>
      </c>
      <c r="E330" t="str">
        <f t="shared" si="105"/>
        <v>27177709</v>
      </c>
      <c r="F330" t="str">
        <f t="shared" si="106"/>
        <v>tRNA-Ser-CGA-2-1</v>
      </c>
      <c r="G330" t="str">
        <f t="shared" si="107"/>
        <v>94.0</v>
      </c>
      <c r="H330" t="str">
        <f t="shared" si="108"/>
        <v>+</v>
      </c>
      <c r="I330">
        <f t="shared" si="109"/>
        <v>27177128</v>
      </c>
      <c r="J330" t="str">
        <f t="shared" si="110"/>
        <v>27177709</v>
      </c>
      <c r="L330" t="str">
        <f t="shared" si="111"/>
        <v>chr6</v>
      </c>
      <c r="M330">
        <f t="shared" si="112"/>
        <v>27177128</v>
      </c>
      <c r="N330" t="str">
        <f t="shared" si="113"/>
        <v>27177709</v>
      </c>
      <c r="O330" t="str">
        <f t="shared" si="114"/>
        <v>tRNA-Ser-CGA-2-1</v>
      </c>
      <c r="P330" t="str">
        <f t="shared" si="115"/>
        <v>94.0</v>
      </c>
      <c r="Q330" s="1"/>
      <c r="R330" s="2" t="s">
        <v>792</v>
      </c>
      <c r="S330" s="2">
        <f t="shared" si="100"/>
        <v>27177128</v>
      </c>
      <c r="T330" s="2" t="str">
        <f t="shared" si="101"/>
        <v>27177628</v>
      </c>
      <c r="U330" t="s">
        <v>1141</v>
      </c>
      <c r="X330" s="2" t="s">
        <v>792</v>
      </c>
      <c r="Y330">
        <f t="shared" si="116"/>
        <v>27177068</v>
      </c>
      <c r="Z330">
        <f t="shared" si="117"/>
        <v>27177568</v>
      </c>
      <c r="AA330" t="s">
        <v>1141</v>
      </c>
      <c r="AD330" t="s">
        <v>792</v>
      </c>
      <c r="AE330" s="2">
        <f t="shared" si="118"/>
        <v>27177568</v>
      </c>
      <c r="AF330" s="2" t="str">
        <f t="shared" si="119"/>
        <v>27177709</v>
      </c>
      <c r="AG330" t="s">
        <v>1141</v>
      </c>
    </row>
    <row r="331" spans="1:33" x14ac:dyDescent="0.25">
      <c r="A331" t="s">
        <v>614</v>
      </c>
      <c r="B331" t="str">
        <f t="shared" si="102"/>
        <v>chr6:27640229-27640310 (-)</v>
      </c>
      <c r="C331" t="str">
        <f t="shared" si="103"/>
        <v>chr6</v>
      </c>
      <c r="D331" t="str">
        <f t="shared" si="104"/>
        <v>27640229</v>
      </c>
      <c r="E331" t="str">
        <f t="shared" si="105"/>
        <v>27640310</v>
      </c>
      <c r="F331" t="str">
        <f t="shared" si="106"/>
        <v>tRNA-Ser-CGA-3-1</v>
      </c>
      <c r="G331" t="str">
        <f t="shared" si="107"/>
        <v>94.6</v>
      </c>
      <c r="H331" t="str">
        <f t="shared" si="108"/>
        <v>-</v>
      </c>
      <c r="I331" t="str">
        <f t="shared" si="109"/>
        <v>27640229</v>
      </c>
      <c r="J331">
        <f t="shared" si="110"/>
        <v>27640810</v>
      </c>
      <c r="L331" t="str">
        <f t="shared" si="111"/>
        <v>chr6</v>
      </c>
      <c r="M331" t="str">
        <f t="shared" si="112"/>
        <v>27640229</v>
      </c>
      <c r="N331">
        <f t="shared" si="113"/>
        <v>27640810</v>
      </c>
      <c r="O331" t="str">
        <f t="shared" si="114"/>
        <v>tRNA-Ser-CGA-3-1</v>
      </c>
      <c r="P331" t="str">
        <f t="shared" si="115"/>
        <v>94.6</v>
      </c>
      <c r="Q331" s="1"/>
      <c r="R331" s="2" t="s">
        <v>792</v>
      </c>
      <c r="S331" s="2" t="str">
        <f t="shared" si="100"/>
        <v>27640310</v>
      </c>
      <c r="T331" s="2">
        <f t="shared" si="101"/>
        <v>27640810</v>
      </c>
      <c r="U331" t="s">
        <v>1142</v>
      </c>
      <c r="X331" s="2" t="s">
        <v>792</v>
      </c>
      <c r="Y331">
        <f t="shared" si="116"/>
        <v>27640370</v>
      </c>
      <c r="Z331">
        <f t="shared" si="117"/>
        <v>27640870</v>
      </c>
      <c r="AA331" t="s">
        <v>1142</v>
      </c>
      <c r="AD331" t="s">
        <v>792</v>
      </c>
      <c r="AE331" s="2" t="str">
        <f t="shared" si="118"/>
        <v>27640229</v>
      </c>
      <c r="AF331" s="2">
        <f t="shared" si="119"/>
        <v>27640370</v>
      </c>
      <c r="AG331" t="s">
        <v>1142</v>
      </c>
    </row>
    <row r="332" spans="1:33" x14ac:dyDescent="0.25">
      <c r="A332" t="s">
        <v>616</v>
      </c>
      <c r="B332" t="str">
        <f t="shared" si="102"/>
        <v>chr12:56584148-56584229 (+)</v>
      </c>
      <c r="C332" t="str">
        <f t="shared" si="103"/>
        <v>chr12</v>
      </c>
      <c r="D332" t="str">
        <f t="shared" si="104"/>
        <v>56584148</v>
      </c>
      <c r="E332" t="str">
        <f t="shared" si="105"/>
        <v>56584229</v>
      </c>
      <c r="F332" t="str">
        <f t="shared" si="106"/>
        <v>tRNA-Ser-CGA-4-1</v>
      </c>
      <c r="G332" t="str">
        <f t="shared" si="107"/>
        <v>89.6</v>
      </c>
      <c r="H332" t="str">
        <f t="shared" si="108"/>
        <v>+</v>
      </c>
      <c r="I332">
        <f t="shared" si="109"/>
        <v>56583648</v>
      </c>
      <c r="J332" t="str">
        <f t="shared" si="110"/>
        <v>56584229</v>
      </c>
      <c r="L332" t="str">
        <f t="shared" si="111"/>
        <v>chr12</v>
      </c>
      <c r="M332">
        <f t="shared" si="112"/>
        <v>56583648</v>
      </c>
      <c r="N332" t="str">
        <f t="shared" si="113"/>
        <v>56584229</v>
      </c>
      <c r="O332" t="str">
        <f t="shared" si="114"/>
        <v>tRNA-Ser-CGA-4-1</v>
      </c>
      <c r="P332" t="str">
        <f t="shared" si="115"/>
        <v>89.6</v>
      </c>
      <c r="Q332" s="1"/>
      <c r="R332" s="2" t="s">
        <v>797</v>
      </c>
      <c r="S332" s="2">
        <f t="shared" si="100"/>
        <v>56583648</v>
      </c>
      <c r="T332" s="2" t="str">
        <f t="shared" si="101"/>
        <v>56584148</v>
      </c>
      <c r="U332" t="s">
        <v>1143</v>
      </c>
      <c r="X332" s="2" t="s">
        <v>797</v>
      </c>
      <c r="Y332">
        <f t="shared" si="116"/>
        <v>56583588</v>
      </c>
      <c r="Z332">
        <f t="shared" si="117"/>
        <v>56584088</v>
      </c>
      <c r="AA332" t="s">
        <v>1143</v>
      </c>
      <c r="AD332" t="s">
        <v>797</v>
      </c>
      <c r="AE332" s="2">
        <f t="shared" si="118"/>
        <v>56584088</v>
      </c>
      <c r="AF332" s="2" t="str">
        <f t="shared" si="119"/>
        <v>56584229</v>
      </c>
      <c r="AG332" t="s">
        <v>1143</v>
      </c>
    </row>
    <row r="333" spans="1:33" x14ac:dyDescent="0.25">
      <c r="A333" t="s">
        <v>619</v>
      </c>
      <c r="B333" t="str">
        <f t="shared" si="102"/>
        <v>chr6:27065085-27065166 (+)</v>
      </c>
      <c r="C333" t="str">
        <f t="shared" si="103"/>
        <v>chr6</v>
      </c>
      <c r="D333" t="str">
        <f t="shared" si="104"/>
        <v>27065085</v>
      </c>
      <c r="E333" t="str">
        <f t="shared" si="105"/>
        <v>27065166</v>
      </c>
      <c r="F333" t="str">
        <f t="shared" si="106"/>
        <v>tRNA-Ser-GCT-1-1</v>
      </c>
      <c r="G333" t="str">
        <f t="shared" si="107"/>
        <v>91.9</v>
      </c>
      <c r="H333" t="str">
        <f t="shared" si="108"/>
        <v>+</v>
      </c>
      <c r="I333">
        <f t="shared" si="109"/>
        <v>27064585</v>
      </c>
      <c r="J333" t="str">
        <f t="shared" si="110"/>
        <v>27065166</v>
      </c>
      <c r="L333" t="str">
        <f t="shared" si="111"/>
        <v>chr6</v>
      </c>
      <c r="M333">
        <f t="shared" si="112"/>
        <v>27064585</v>
      </c>
      <c r="N333" t="str">
        <f t="shared" si="113"/>
        <v>27065166</v>
      </c>
      <c r="O333" t="str">
        <f t="shared" si="114"/>
        <v>tRNA-Ser-GCT-1-1</v>
      </c>
      <c r="P333" t="str">
        <f t="shared" si="115"/>
        <v>91.9</v>
      </c>
      <c r="Q333" s="1"/>
      <c r="R333" s="2" t="s">
        <v>792</v>
      </c>
      <c r="S333" s="2">
        <f t="shared" si="100"/>
        <v>27064585</v>
      </c>
      <c r="T333" s="2" t="str">
        <f t="shared" si="101"/>
        <v>27065085</v>
      </c>
      <c r="U333" t="s">
        <v>1144</v>
      </c>
      <c r="X333" s="2" t="s">
        <v>792</v>
      </c>
      <c r="Y333">
        <f t="shared" si="116"/>
        <v>27064525</v>
      </c>
      <c r="Z333">
        <f t="shared" si="117"/>
        <v>27065025</v>
      </c>
      <c r="AA333" t="s">
        <v>1144</v>
      </c>
      <c r="AD333" t="s">
        <v>792</v>
      </c>
      <c r="AE333" s="2">
        <f t="shared" si="118"/>
        <v>27065025</v>
      </c>
      <c r="AF333" s="2" t="str">
        <f t="shared" si="119"/>
        <v>27065166</v>
      </c>
      <c r="AG333" t="s">
        <v>1144</v>
      </c>
    </row>
    <row r="334" spans="1:33" x14ac:dyDescent="0.25">
      <c r="A334" t="s">
        <v>622</v>
      </c>
      <c r="B334" t="str">
        <f t="shared" si="102"/>
        <v>chr6:27265775-27265856 (+)</v>
      </c>
      <c r="C334" t="str">
        <f t="shared" si="103"/>
        <v>chr6</v>
      </c>
      <c r="D334" t="str">
        <f t="shared" si="104"/>
        <v>27265775</v>
      </c>
      <c r="E334" t="str">
        <f t="shared" si="105"/>
        <v>27265856</v>
      </c>
      <c r="F334" t="str">
        <f t="shared" si="106"/>
        <v>tRNA-Ser-GCT-2-1</v>
      </c>
      <c r="G334" t="str">
        <f t="shared" si="107"/>
        <v>91.0</v>
      </c>
      <c r="H334" t="str">
        <f t="shared" si="108"/>
        <v>+</v>
      </c>
      <c r="I334">
        <f t="shared" si="109"/>
        <v>27265275</v>
      </c>
      <c r="J334" t="str">
        <f t="shared" si="110"/>
        <v>27265856</v>
      </c>
      <c r="L334" t="str">
        <f t="shared" si="111"/>
        <v>chr6</v>
      </c>
      <c r="M334">
        <f t="shared" si="112"/>
        <v>27265275</v>
      </c>
      <c r="N334" t="str">
        <f t="shared" si="113"/>
        <v>27265856</v>
      </c>
      <c r="O334" t="str">
        <f t="shared" si="114"/>
        <v>tRNA-Ser-GCT-2-1</v>
      </c>
      <c r="P334" t="str">
        <f t="shared" si="115"/>
        <v>91.0</v>
      </c>
      <c r="Q334" s="1"/>
      <c r="R334" s="2" t="s">
        <v>792</v>
      </c>
      <c r="S334" s="2">
        <f t="shared" si="100"/>
        <v>27265275</v>
      </c>
      <c r="T334" s="2" t="str">
        <f t="shared" si="101"/>
        <v>27265775</v>
      </c>
      <c r="U334" t="s">
        <v>1145</v>
      </c>
      <c r="X334" s="2" t="s">
        <v>792</v>
      </c>
      <c r="Y334">
        <f t="shared" si="116"/>
        <v>27265215</v>
      </c>
      <c r="Z334">
        <f t="shared" si="117"/>
        <v>27265715</v>
      </c>
      <c r="AA334" t="s">
        <v>1145</v>
      </c>
      <c r="AD334" t="s">
        <v>792</v>
      </c>
      <c r="AE334" s="2">
        <f t="shared" si="118"/>
        <v>27265715</v>
      </c>
      <c r="AF334" s="2" t="str">
        <f t="shared" si="119"/>
        <v>27265856</v>
      </c>
      <c r="AG334" t="s">
        <v>1145</v>
      </c>
    </row>
    <row r="335" spans="1:33" x14ac:dyDescent="0.25">
      <c r="A335" t="s">
        <v>624</v>
      </c>
      <c r="B335" t="str">
        <f t="shared" si="102"/>
        <v>chr11:66115591-66115672 (+)</v>
      </c>
      <c r="C335" t="str">
        <f t="shared" si="103"/>
        <v>chr11</v>
      </c>
      <c r="D335" t="str">
        <f t="shared" si="104"/>
        <v>66115591</v>
      </c>
      <c r="E335" t="str">
        <f t="shared" si="105"/>
        <v>66115672</v>
      </c>
      <c r="F335" t="str">
        <f t="shared" si="106"/>
        <v>tRNA-Ser-GCT-3-1</v>
      </c>
      <c r="G335" t="str">
        <f t="shared" si="107"/>
        <v>89.1</v>
      </c>
      <c r="H335" t="str">
        <f t="shared" si="108"/>
        <v>+</v>
      </c>
      <c r="I335">
        <f t="shared" si="109"/>
        <v>66115091</v>
      </c>
      <c r="J335" t="str">
        <f t="shared" si="110"/>
        <v>66115672</v>
      </c>
      <c r="L335" t="str">
        <f t="shared" si="111"/>
        <v>chr11</v>
      </c>
      <c r="M335">
        <f t="shared" si="112"/>
        <v>66115091</v>
      </c>
      <c r="N335" t="str">
        <f t="shared" si="113"/>
        <v>66115672</v>
      </c>
      <c r="O335" t="str">
        <f t="shared" si="114"/>
        <v>tRNA-Ser-GCT-3-1</v>
      </c>
      <c r="P335" t="str">
        <f t="shared" si="115"/>
        <v>89.1</v>
      </c>
      <c r="Q335" s="1"/>
      <c r="R335" s="2" t="s">
        <v>805</v>
      </c>
      <c r="S335" s="2">
        <f t="shared" si="100"/>
        <v>66115091</v>
      </c>
      <c r="T335" s="2" t="str">
        <f t="shared" si="101"/>
        <v>66115591</v>
      </c>
      <c r="U335" t="s">
        <v>1146</v>
      </c>
      <c r="X335" s="2" t="s">
        <v>805</v>
      </c>
      <c r="Y335">
        <f t="shared" si="116"/>
        <v>66115031</v>
      </c>
      <c r="Z335">
        <f t="shared" si="117"/>
        <v>66115531</v>
      </c>
      <c r="AA335" t="s">
        <v>1146</v>
      </c>
      <c r="AD335" t="s">
        <v>805</v>
      </c>
      <c r="AE335" s="2">
        <f t="shared" si="118"/>
        <v>66115531</v>
      </c>
      <c r="AF335" s="2" t="str">
        <f t="shared" si="119"/>
        <v>66115672</v>
      </c>
      <c r="AG335" t="s">
        <v>1146</v>
      </c>
    </row>
    <row r="336" spans="1:33" x14ac:dyDescent="0.25">
      <c r="A336" t="s">
        <v>627</v>
      </c>
      <c r="B336" t="str">
        <f t="shared" si="102"/>
        <v>chr6:28565117-28565198 (-)</v>
      </c>
      <c r="C336" t="str">
        <f t="shared" si="103"/>
        <v>chr6</v>
      </c>
      <c r="D336" t="str">
        <f t="shared" si="104"/>
        <v>28565117</v>
      </c>
      <c r="E336" t="str">
        <f t="shared" si="105"/>
        <v>28565198</v>
      </c>
      <c r="F336" t="str">
        <f t="shared" si="106"/>
        <v>tRNA-Ser-GCT-4-1</v>
      </c>
      <c r="G336" t="str">
        <f t="shared" si="107"/>
        <v>88.4</v>
      </c>
      <c r="H336" t="str">
        <f t="shared" si="108"/>
        <v>-</v>
      </c>
      <c r="I336" t="str">
        <f t="shared" si="109"/>
        <v>28565117</v>
      </c>
      <c r="J336">
        <f t="shared" si="110"/>
        <v>28565698</v>
      </c>
      <c r="L336" t="str">
        <f t="shared" si="111"/>
        <v>chr6</v>
      </c>
      <c r="M336" t="str">
        <f t="shared" si="112"/>
        <v>28565117</v>
      </c>
      <c r="N336">
        <f t="shared" si="113"/>
        <v>28565698</v>
      </c>
      <c r="O336" t="str">
        <f t="shared" si="114"/>
        <v>tRNA-Ser-GCT-4-1</v>
      </c>
      <c r="P336" t="str">
        <f t="shared" si="115"/>
        <v>88.4</v>
      </c>
      <c r="Q336" s="1"/>
      <c r="R336" s="2" t="s">
        <v>792</v>
      </c>
      <c r="S336" s="2" t="str">
        <f t="shared" si="100"/>
        <v>28565198</v>
      </c>
      <c r="T336" s="2">
        <f t="shared" si="101"/>
        <v>28565698</v>
      </c>
      <c r="U336" t="s">
        <v>1147</v>
      </c>
      <c r="X336" s="2" t="s">
        <v>792</v>
      </c>
      <c r="Y336">
        <f t="shared" si="116"/>
        <v>28565258</v>
      </c>
      <c r="Z336">
        <f t="shared" si="117"/>
        <v>28565758</v>
      </c>
      <c r="AA336" t="s">
        <v>1147</v>
      </c>
      <c r="AD336" t="s">
        <v>792</v>
      </c>
      <c r="AE336" s="2" t="str">
        <f t="shared" si="118"/>
        <v>28565117</v>
      </c>
      <c r="AF336" s="2">
        <f t="shared" si="119"/>
        <v>28565258</v>
      </c>
      <c r="AG336" t="s">
        <v>1147</v>
      </c>
    </row>
    <row r="337" spans="1:33" x14ac:dyDescent="0.25">
      <c r="A337" t="s">
        <v>628</v>
      </c>
      <c r="B337" t="str">
        <f t="shared" si="102"/>
        <v>chr15:40886023-40886104 (-)</v>
      </c>
      <c r="C337" t="str">
        <f t="shared" si="103"/>
        <v>chr15</v>
      </c>
      <c r="D337" t="str">
        <f t="shared" si="104"/>
        <v>40886023</v>
      </c>
      <c r="E337" t="str">
        <f t="shared" si="105"/>
        <v>40886104</v>
      </c>
      <c r="F337" t="str">
        <f t="shared" si="106"/>
        <v>tRNA-Ser-GCT-4-2</v>
      </c>
      <c r="G337" t="str">
        <f t="shared" si="107"/>
        <v>88.4</v>
      </c>
      <c r="H337" t="str">
        <f t="shared" si="108"/>
        <v>-</v>
      </c>
      <c r="I337" t="str">
        <f t="shared" si="109"/>
        <v>40886023</v>
      </c>
      <c r="J337">
        <f t="shared" si="110"/>
        <v>40886604</v>
      </c>
      <c r="L337" t="str">
        <f t="shared" si="111"/>
        <v>chr15</v>
      </c>
      <c r="M337" t="str">
        <f t="shared" si="112"/>
        <v>40886023</v>
      </c>
      <c r="N337">
        <f t="shared" si="113"/>
        <v>40886604</v>
      </c>
      <c r="O337" t="str">
        <f t="shared" si="114"/>
        <v>tRNA-Ser-GCT-4-2</v>
      </c>
      <c r="P337" t="str">
        <f t="shared" si="115"/>
        <v>88.4</v>
      </c>
      <c r="Q337" s="1"/>
      <c r="R337" s="2" t="s">
        <v>802</v>
      </c>
      <c r="S337" s="2" t="str">
        <f t="shared" si="100"/>
        <v>40886104</v>
      </c>
      <c r="T337" s="2">
        <f t="shared" si="101"/>
        <v>40886604</v>
      </c>
      <c r="U337" t="s">
        <v>1148</v>
      </c>
      <c r="X337" s="2" t="s">
        <v>802</v>
      </c>
      <c r="Y337">
        <f t="shared" si="116"/>
        <v>40886164</v>
      </c>
      <c r="Z337">
        <f t="shared" si="117"/>
        <v>40886664</v>
      </c>
      <c r="AA337" t="s">
        <v>1148</v>
      </c>
      <c r="AD337" t="s">
        <v>802</v>
      </c>
      <c r="AE337" s="2" t="str">
        <f t="shared" si="118"/>
        <v>40886023</v>
      </c>
      <c r="AF337" s="2">
        <f t="shared" si="119"/>
        <v>40886164</v>
      </c>
      <c r="AG337" t="s">
        <v>1148</v>
      </c>
    </row>
    <row r="338" spans="1:33" x14ac:dyDescent="0.25">
      <c r="A338" t="s">
        <v>629</v>
      </c>
      <c r="B338" t="str">
        <f t="shared" si="102"/>
        <v>chr17:8090184-8090265 (+)</v>
      </c>
      <c r="C338" t="str">
        <f t="shared" si="103"/>
        <v>chr17</v>
      </c>
      <c r="D338" t="str">
        <f t="shared" si="104"/>
        <v>8090184</v>
      </c>
      <c r="E338" t="str">
        <f t="shared" si="105"/>
        <v>8090265</v>
      </c>
      <c r="F338" t="str">
        <f t="shared" si="106"/>
        <v>tRNA-Ser-GCT-4-3</v>
      </c>
      <c r="G338" t="str">
        <f t="shared" si="107"/>
        <v>88.4</v>
      </c>
      <c r="H338" t="str">
        <f t="shared" si="108"/>
        <v>+</v>
      </c>
      <c r="I338">
        <f t="shared" si="109"/>
        <v>8089684</v>
      </c>
      <c r="J338" t="str">
        <f t="shared" si="110"/>
        <v>8090265</v>
      </c>
      <c r="L338" t="str">
        <f t="shared" si="111"/>
        <v>chr17</v>
      </c>
      <c r="M338">
        <f t="shared" si="112"/>
        <v>8089684</v>
      </c>
      <c r="N338" t="str">
        <f t="shared" si="113"/>
        <v>8090265</v>
      </c>
      <c r="O338" t="str">
        <f t="shared" si="114"/>
        <v>tRNA-Ser-GCT-4-3</v>
      </c>
      <c r="P338" t="str">
        <f t="shared" si="115"/>
        <v>88.4</v>
      </c>
      <c r="Q338" s="1"/>
      <c r="R338" s="2" t="s">
        <v>800</v>
      </c>
      <c r="S338" s="2">
        <f t="shared" si="100"/>
        <v>8089684</v>
      </c>
      <c r="T338" s="2" t="str">
        <f t="shared" si="101"/>
        <v>8090184</v>
      </c>
      <c r="U338" t="s">
        <v>1149</v>
      </c>
      <c r="X338" s="2" t="s">
        <v>800</v>
      </c>
      <c r="Y338">
        <f t="shared" si="116"/>
        <v>8089624</v>
      </c>
      <c r="Z338">
        <f t="shared" si="117"/>
        <v>8090124</v>
      </c>
      <c r="AA338" t="s">
        <v>1149</v>
      </c>
      <c r="AD338" t="s">
        <v>800</v>
      </c>
      <c r="AE338" s="2">
        <f t="shared" si="118"/>
        <v>8090124</v>
      </c>
      <c r="AF338" s="2" t="str">
        <f t="shared" si="119"/>
        <v>8090265</v>
      </c>
      <c r="AG338" t="s">
        <v>1149</v>
      </c>
    </row>
    <row r="339" spans="1:33" x14ac:dyDescent="0.25">
      <c r="A339" t="s">
        <v>630</v>
      </c>
      <c r="B339" t="str">
        <f t="shared" si="102"/>
        <v>chr6:28180815-28180896 (+)</v>
      </c>
      <c r="C339" t="str">
        <f t="shared" si="103"/>
        <v>chr6</v>
      </c>
      <c r="D339" t="str">
        <f t="shared" si="104"/>
        <v>28180815</v>
      </c>
      <c r="E339" t="str">
        <f t="shared" si="105"/>
        <v>28180896</v>
      </c>
      <c r="F339" t="str">
        <f t="shared" si="106"/>
        <v>tRNA-Ser-GCT-5-1</v>
      </c>
      <c r="G339" t="str">
        <f t="shared" si="107"/>
        <v>85.2</v>
      </c>
      <c r="H339" t="str">
        <f t="shared" si="108"/>
        <v>+</v>
      </c>
      <c r="I339">
        <f t="shared" si="109"/>
        <v>28180315</v>
      </c>
      <c r="J339" t="str">
        <f t="shared" si="110"/>
        <v>28180896</v>
      </c>
      <c r="L339" t="str">
        <f t="shared" si="111"/>
        <v>chr6</v>
      </c>
      <c r="M339">
        <f t="shared" si="112"/>
        <v>28180315</v>
      </c>
      <c r="N339" t="str">
        <f t="shared" si="113"/>
        <v>28180896</v>
      </c>
      <c r="O339" t="str">
        <f t="shared" si="114"/>
        <v>tRNA-Ser-GCT-5-1</v>
      </c>
      <c r="P339" t="str">
        <f t="shared" si="115"/>
        <v>85.2</v>
      </c>
      <c r="Q339" s="1"/>
      <c r="R339" s="2" t="s">
        <v>792</v>
      </c>
      <c r="S339" s="2">
        <f t="shared" si="100"/>
        <v>28180315</v>
      </c>
      <c r="T339" s="2" t="str">
        <f t="shared" si="101"/>
        <v>28180815</v>
      </c>
      <c r="U339" t="s">
        <v>1150</v>
      </c>
      <c r="X339" s="2" t="s">
        <v>792</v>
      </c>
      <c r="Y339">
        <f t="shared" si="116"/>
        <v>28180255</v>
      </c>
      <c r="Z339">
        <f t="shared" si="117"/>
        <v>28180755</v>
      </c>
      <c r="AA339" t="s">
        <v>1150</v>
      </c>
      <c r="AD339" t="s">
        <v>792</v>
      </c>
      <c r="AE339" s="2">
        <f t="shared" si="118"/>
        <v>28180755</v>
      </c>
      <c r="AF339" s="2" t="str">
        <f t="shared" si="119"/>
        <v>28180896</v>
      </c>
      <c r="AG339" t="s">
        <v>1150</v>
      </c>
    </row>
    <row r="340" spans="1:33" x14ac:dyDescent="0.25">
      <c r="A340" t="s">
        <v>632</v>
      </c>
      <c r="B340" t="str">
        <f t="shared" si="102"/>
        <v>chr6:26305718-26305801 (-)</v>
      </c>
      <c r="C340" t="str">
        <f t="shared" si="103"/>
        <v>chr6</v>
      </c>
      <c r="D340" t="str">
        <f t="shared" si="104"/>
        <v>26305718</v>
      </c>
      <c r="E340" t="str">
        <f t="shared" si="105"/>
        <v>26305801</v>
      </c>
      <c r="F340" t="str">
        <f t="shared" si="106"/>
        <v>tRNA-Ser-GCT-6-1</v>
      </c>
      <c r="G340" t="str">
        <f t="shared" si="107"/>
        <v>71.6</v>
      </c>
      <c r="H340" t="str">
        <f t="shared" si="108"/>
        <v>-</v>
      </c>
      <c r="I340" t="str">
        <f t="shared" si="109"/>
        <v>26305718</v>
      </c>
      <c r="J340">
        <f t="shared" si="110"/>
        <v>26306301</v>
      </c>
      <c r="L340" t="str">
        <f t="shared" si="111"/>
        <v>chr6</v>
      </c>
      <c r="M340" t="str">
        <f t="shared" si="112"/>
        <v>26305718</v>
      </c>
      <c r="N340">
        <f t="shared" si="113"/>
        <v>26306301</v>
      </c>
      <c r="O340" t="str">
        <f t="shared" si="114"/>
        <v>tRNA-Ser-GCT-6-1</v>
      </c>
      <c r="P340" t="str">
        <f t="shared" si="115"/>
        <v>71.6</v>
      </c>
      <c r="Q340" s="1"/>
      <c r="R340" s="2" t="s">
        <v>792</v>
      </c>
      <c r="S340" s="2" t="str">
        <f t="shared" si="100"/>
        <v>26305801</v>
      </c>
      <c r="T340" s="2">
        <f t="shared" si="101"/>
        <v>26306301</v>
      </c>
      <c r="U340" t="s">
        <v>1151</v>
      </c>
      <c r="X340" s="2" t="s">
        <v>792</v>
      </c>
      <c r="Y340">
        <f t="shared" si="116"/>
        <v>26305861</v>
      </c>
      <c r="Z340">
        <f t="shared" si="117"/>
        <v>26306361</v>
      </c>
      <c r="AA340" t="s">
        <v>1151</v>
      </c>
      <c r="AD340" t="s">
        <v>792</v>
      </c>
      <c r="AE340" s="2" t="str">
        <f t="shared" si="118"/>
        <v>26305718</v>
      </c>
      <c r="AF340" s="2">
        <f t="shared" si="119"/>
        <v>26305861</v>
      </c>
      <c r="AG340" t="s">
        <v>1151</v>
      </c>
    </row>
    <row r="341" spans="1:33" x14ac:dyDescent="0.25">
      <c r="A341" t="s">
        <v>635</v>
      </c>
      <c r="B341" t="str">
        <f t="shared" si="102"/>
        <v>chr10:69524261-69524342 (+)</v>
      </c>
      <c r="C341" t="str">
        <f t="shared" si="103"/>
        <v>chr10</v>
      </c>
      <c r="D341" t="str">
        <f t="shared" si="104"/>
        <v>69524261</v>
      </c>
      <c r="E341" t="str">
        <f t="shared" si="105"/>
        <v>69524342</v>
      </c>
      <c r="F341" t="str">
        <f t="shared" si="106"/>
        <v>tRNA-Ser-TGA-1-1</v>
      </c>
      <c r="G341" t="str">
        <f t="shared" si="107"/>
        <v>94.0</v>
      </c>
      <c r="H341" t="str">
        <f t="shared" si="108"/>
        <v>+</v>
      </c>
      <c r="I341">
        <f t="shared" si="109"/>
        <v>69523761</v>
      </c>
      <c r="J341" t="str">
        <f t="shared" si="110"/>
        <v>69524342</v>
      </c>
      <c r="L341" t="str">
        <f t="shared" si="111"/>
        <v>chr10</v>
      </c>
      <c r="M341">
        <f t="shared" si="112"/>
        <v>69523761</v>
      </c>
      <c r="N341" t="str">
        <f t="shared" si="113"/>
        <v>69524342</v>
      </c>
      <c r="O341" t="str">
        <f t="shared" si="114"/>
        <v>tRNA-Ser-TGA-1-1</v>
      </c>
      <c r="P341" t="str">
        <f t="shared" si="115"/>
        <v>94.0</v>
      </c>
      <c r="Q341" s="1"/>
      <c r="R341" s="2" t="s">
        <v>806</v>
      </c>
      <c r="S341" s="2">
        <f t="shared" si="100"/>
        <v>69523761</v>
      </c>
      <c r="T341" s="2" t="str">
        <f t="shared" si="101"/>
        <v>69524261</v>
      </c>
      <c r="U341" t="s">
        <v>1152</v>
      </c>
      <c r="X341" s="2" t="s">
        <v>806</v>
      </c>
      <c r="Y341">
        <f t="shared" si="116"/>
        <v>69523701</v>
      </c>
      <c r="Z341">
        <f t="shared" si="117"/>
        <v>69524201</v>
      </c>
      <c r="AA341" t="s">
        <v>1152</v>
      </c>
      <c r="AD341" t="s">
        <v>806</v>
      </c>
      <c r="AE341" s="2">
        <f t="shared" si="118"/>
        <v>69524201</v>
      </c>
      <c r="AF341" s="2" t="str">
        <f t="shared" si="119"/>
        <v>69524342</v>
      </c>
      <c r="AG341" t="s">
        <v>1152</v>
      </c>
    </row>
    <row r="342" spans="1:33" x14ac:dyDescent="0.25">
      <c r="A342" t="s">
        <v>638</v>
      </c>
      <c r="B342" t="str">
        <f t="shared" si="102"/>
        <v>chr6:27513468-27513549 (+)</v>
      </c>
      <c r="C342" t="str">
        <f t="shared" si="103"/>
        <v>chr6</v>
      </c>
      <c r="D342" t="str">
        <f t="shared" si="104"/>
        <v>27513468</v>
      </c>
      <c r="E342" t="str">
        <f t="shared" si="105"/>
        <v>27513549</v>
      </c>
      <c r="F342" t="str">
        <f t="shared" si="106"/>
        <v>tRNA-Ser-TGA-2-1</v>
      </c>
      <c r="G342" t="str">
        <f t="shared" si="107"/>
        <v>90.4</v>
      </c>
      <c r="H342" t="str">
        <f t="shared" si="108"/>
        <v>+</v>
      </c>
      <c r="I342">
        <f t="shared" si="109"/>
        <v>27512968</v>
      </c>
      <c r="J342" t="str">
        <f t="shared" si="110"/>
        <v>27513549</v>
      </c>
      <c r="L342" t="str">
        <f t="shared" si="111"/>
        <v>chr6</v>
      </c>
      <c r="M342">
        <f t="shared" si="112"/>
        <v>27512968</v>
      </c>
      <c r="N342" t="str">
        <f t="shared" si="113"/>
        <v>27513549</v>
      </c>
      <c r="O342" t="str">
        <f t="shared" si="114"/>
        <v>tRNA-Ser-TGA-2-1</v>
      </c>
      <c r="P342" t="str">
        <f t="shared" si="115"/>
        <v>90.4</v>
      </c>
      <c r="Q342" s="1"/>
      <c r="R342" s="2" t="s">
        <v>792</v>
      </c>
      <c r="S342" s="2">
        <f t="shared" si="100"/>
        <v>27512968</v>
      </c>
      <c r="T342" s="2" t="str">
        <f t="shared" si="101"/>
        <v>27513468</v>
      </c>
      <c r="U342" t="s">
        <v>1153</v>
      </c>
      <c r="X342" s="2" t="s">
        <v>792</v>
      </c>
      <c r="Y342">
        <f t="shared" si="116"/>
        <v>27512908</v>
      </c>
      <c r="Z342">
        <f t="shared" si="117"/>
        <v>27513408</v>
      </c>
      <c r="AA342" t="s">
        <v>1153</v>
      </c>
      <c r="AD342" t="s">
        <v>792</v>
      </c>
      <c r="AE342" s="2">
        <f t="shared" si="118"/>
        <v>27513408</v>
      </c>
      <c r="AF342" s="2" t="str">
        <f t="shared" si="119"/>
        <v>27513549</v>
      </c>
      <c r="AG342" t="s">
        <v>1153</v>
      </c>
    </row>
    <row r="343" spans="1:33" x14ac:dyDescent="0.25">
      <c r="A343" t="s">
        <v>640</v>
      </c>
      <c r="B343" t="str">
        <f t="shared" si="102"/>
        <v>chr6:26312824-26312905 (-)</v>
      </c>
      <c r="C343" t="str">
        <f t="shared" si="103"/>
        <v>chr6</v>
      </c>
      <c r="D343" t="str">
        <f t="shared" si="104"/>
        <v>26312824</v>
      </c>
      <c r="E343" t="str">
        <f t="shared" si="105"/>
        <v>26312905</v>
      </c>
      <c r="F343" t="str">
        <f t="shared" si="106"/>
        <v>tRNA-Ser-TGA-3-1</v>
      </c>
      <c r="G343" t="str">
        <f t="shared" si="107"/>
        <v>89.7</v>
      </c>
      <c r="H343" t="str">
        <f t="shared" si="108"/>
        <v>-</v>
      </c>
      <c r="I343" t="str">
        <f t="shared" si="109"/>
        <v>26312824</v>
      </c>
      <c r="J343">
        <f t="shared" si="110"/>
        <v>26313405</v>
      </c>
      <c r="L343" t="str">
        <f t="shared" si="111"/>
        <v>chr6</v>
      </c>
      <c r="M343" t="str">
        <f t="shared" si="112"/>
        <v>26312824</v>
      </c>
      <c r="N343">
        <f t="shared" si="113"/>
        <v>26313405</v>
      </c>
      <c r="O343" t="str">
        <f t="shared" si="114"/>
        <v>tRNA-Ser-TGA-3-1</v>
      </c>
      <c r="P343" t="str">
        <f t="shared" si="115"/>
        <v>89.7</v>
      </c>
      <c r="Q343" s="1"/>
      <c r="R343" s="2" t="s">
        <v>792</v>
      </c>
      <c r="S343" s="2" t="str">
        <f t="shared" si="100"/>
        <v>26312905</v>
      </c>
      <c r="T343" s="2">
        <f t="shared" si="101"/>
        <v>26313405</v>
      </c>
      <c r="U343" t="s">
        <v>1154</v>
      </c>
      <c r="X343" s="2" t="s">
        <v>792</v>
      </c>
      <c r="Y343">
        <f t="shared" si="116"/>
        <v>26312965</v>
      </c>
      <c r="Z343">
        <f t="shared" si="117"/>
        <v>26313465</v>
      </c>
      <c r="AA343" t="s">
        <v>1154</v>
      </c>
      <c r="AD343" t="s">
        <v>792</v>
      </c>
      <c r="AE343" s="2" t="str">
        <f t="shared" si="118"/>
        <v>26312824</v>
      </c>
      <c r="AF343" s="2">
        <f t="shared" si="119"/>
        <v>26312965</v>
      </c>
      <c r="AG343" t="s">
        <v>1154</v>
      </c>
    </row>
    <row r="344" spans="1:33" x14ac:dyDescent="0.25">
      <c r="A344" t="s">
        <v>642</v>
      </c>
      <c r="B344" t="str">
        <f t="shared" si="102"/>
        <v>chr6:27473607-27473688 (-)</v>
      </c>
      <c r="C344" t="str">
        <f t="shared" si="103"/>
        <v>chr6</v>
      </c>
      <c r="D344" t="str">
        <f t="shared" si="104"/>
        <v>27473607</v>
      </c>
      <c r="E344" t="str">
        <f t="shared" si="105"/>
        <v>27473688</v>
      </c>
      <c r="F344" t="str">
        <f t="shared" si="106"/>
        <v>tRNA-Ser-TGA-4-1</v>
      </c>
      <c r="G344" t="str">
        <f t="shared" si="107"/>
        <v>84.0</v>
      </c>
      <c r="H344" t="str">
        <f t="shared" si="108"/>
        <v>-</v>
      </c>
      <c r="I344" t="str">
        <f t="shared" si="109"/>
        <v>27473607</v>
      </c>
      <c r="J344">
        <f t="shared" si="110"/>
        <v>27474188</v>
      </c>
      <c r="L344" t="str">
        <f t="shared" si="111"/>
        <v>chr6</v>
      </c>
      <c r="M344" t="str">
        <f t="shared" si="112"/>
        <v>27473607</v>
      </c>
      <c r="N344">
        <f t="shared" si="113"/>
        <v>27474188</v>
      </c>
      <c r="O344" t="str">
        <f t="shared" si="114"/>
        <v>tRNA-Ser-TGA-4-1</v>
      </c>
      <c r="P344" t="str">
        <f t="shared" si="115"/>
        <v>84.0</v>
      </c>
      <c r="Q344" s="1"/>
      <c r="R344" s="2" t="s">
        <v>792</v>
      </c>
      <c r="S344" s="2" t="str">
        <f t="shared" si="100"/>
        <v>27473688</v>
      </c>
      <c r="T344" s="2">
        <f t="shared" si="101"/>
        <v>27474188</v>
      </c>
      <c r="U344" t="s">
        <v>1155</v>
      </c>
      <c r="X344" s="2" t="s">
        <v>792</v>
      </c>
      <c r="Y344">
        <f t="shared" si="116"/>
        <v>27473748</v>
      </c>
      <c r="Z344">
        <f t="shared" si="117"/>
        <v>27474248</v>
      </c>
      <c r="AA344" t="s">
        <v>1155</v>
      </c>
      <c r="AD344" t="s">
        <v>792</v>
      </c>
      <c r="AE344" s="2" t="str">
        <f t="shared" si="118"/>
        <v>27473607</v>
      </c>
      <c r="AF344" s="2">
        <f t="shared" si="119"/>
        <v>27473748</v>
      </c>
      <c r="AG344" t="s">
        <v>1155</v>
      </c>
    </row>
    <row r="345" spans="1:33" x14ac:dyDescent="0.25">
      <c r="A345" t="s">
        <v>644</v>
      </c>
      <c r="B345" t="str">
        <f t="shared" si="102"/>
        <v>chr17:8090478-8090551 (+)</v>
      </c>
      <c r="C345" t="str">
        <f t="shared" si="103"/>
        <v>chr17</v>
      </c>
      <c r="D345" t="str">
        <f t="shared" si="104"/>
        <v>8090478</v>
      </c>
      <c r="E345" t="str">
        <f t="shared" si="105"/>
        <v>8090551</v>
      </c>
      <c r="F345" t="str">
        <f t="shared" si="106"/>
        <v>tRNA-Thr-AGT-1-1</v>
      </c>
      <c r="G345" t="str">
        <f t="shared" si="107"/>
        <v>82.6</v>
      </c>
      <c r="H345" t="str">
        <f t="shared" si="108"/>
        <v>+</v>
      </c>
      <c r="I345">
        <f t="shared" si="109"/>
        <v>8089978</v>
      </c>
      <c r="J345" t="str">
        <f t="shared" si="110"/>
        <v>8090551</v>
      </c>
      <c r="L345" t="str">
        <f t="shared" si="111"/>
        <v>chr17</v>
      </c>
      <c r="M345">
        <f t="shared" si="112"/>
        <v>8089978</v>
      </c>
      <c r="N345" t="str">
        <f t="shared" si="113"/>
        <v>8090551</v>
      </c>
      <c r="O345" t="str">
        <f t="shared" si="114"/>
        <v>tRNA-Thr-AGT-1-1</v>
      </c>
      <c r="P345" t="str">
        <f t="shared" si="115"/>
        <v>82.6</v>
      </c>
      <c r="Q345" s="1"/>
      <c r="R345" s="2" t="s">
        <v>800</v>
      </c>
      <c r="S345" s="2">
        <f t="shared" si="100"/>
        <v>8089978</v>
      </c>
      <c r="T345" s="2" t="str">
        <f t="shared" si="101"/>
        <v>8090478</v>
      </c>
      <c r="U345" t="s">
        <v>1156</v>
      </c>
      <c r="X345" s="2" t="s">
        <v>800</v>
      </c>
      <c r="Y345">
        <f t="shared" si="116"/>
        <v>8089918</v>
      </c>
      <c r="Z345">
        <f t="shared" si="117"/>
        <v>8090418</v>
      </c>
      <c r="AA345" t="s">
        <v>1156</v>
      </c>
      <c r="AD345" t="s">
        <v>800</v>
      </c>
      <c r="AE345" s="2">
        <f t="shared" si="118"/>
        <v>8090418</v>
      </c>
      <c r="AF345" s="2" t="str">
        <f t="shared" si="119"/>
        <v>8090551</v>
      </c>
      <c r="AG345" t="s">
        <v>1156</v>
      </c>
    </row>
    <row r="346" spans="1:33" x14ac:dyDescent="0.25">
      <c r="A346" t="s">
        <v>647</v>
      </c>
      <c r="B346" t="str">
        <f t="shared" si="102"/>
        <v>chr17:8129553-8129626 (-)</v>
      </c>
      <c r="C346" t="str">
        <f t="shared" si="103"/>
        <v>chr17</v>
      </c>
      <c r="D346" t="str">
        <f t="shared" si="104"/>
        <v>8129553</v>
      </c>
      <c r="E346" t="str">
        <f t="shared" si="105"/>
        <v>8129626</v>
      </c>
      <c r="F346" t="str">
        <f t="shared" si="106"/>
        <v>tRNA-Thr-AGT-1-2</v>
      </c>
      <c r="G346" t="str">
        <f t="shared" si="107"/>
        <v>82.6</v>
      </c>
      <c r="H346" t="str">
        <f t="shared" si="108"/>
        <v>-</v>
      </c>
      <c r="I346" t="str">
        <f t="shared" si="109"/>
        <v>8129553</v>
      </c>
      <c r="J346">
        <f t="shared" si="110"/>
        <v>8130126</v>
      </c>
      <c r="L346" t="str">
        <f t="shared" si="111"/>
        <v>chr17</v>
      </c>
      <c r="M346" t="str">
        <f t="shared" si="112"/>
        <v>8129553</v>
      </c>
      <c r="N346">
        <f t="shared" si="113"/>
        <v>8130126</v>
      </c>
      <c r="O346" t="str">
        <f t="shared" si="114"/>
        <v>tRNA-Thr-AGT-1-2</v>
      </c>
      <c r="P346" t="str">
        <f t="shared" si="115"/>
        <v>82.6</v>
      </c>
      <c r="Q346" s="1"/>
      <c r="R346" s="2" t="s">
        <v>800</v>
      </c>
      <c r="S346" s="2" t="str">
        <f t="shared" si="100"/>
        <v>8129626</v>
      </c>
      <c r="T346" s="2">
        <f t="shared" si="101"/>
        <v>8130126</v>
      </c>
      <c r="U346" t="s">
        <v>1157</v>
      </c>
      <c r="X346" s="2" t="s">
        <v>800</v>
      </c>
      <c r="Y346">
        <f t="shared" si="116"/>
        <v>8129686</v>
      </c>
      <c r="Z346">
        <f t="shared" si="117"/>
        <v>8130186</v>
      </c>
      <c r="AA346" t="s">
        <v>1157</v>
      </c>
      <c r="AD346" t="s">
        <v>800</v>
      </c>
      <c r="AE346" s="2" t="str">
        <f t="shared" si="118"/>
        <v>8129553</v>
      </c>
      <c r="AF346" s="2">
        <f t="shared" si="119"/>
        <v>8129686</v>
      </c>
      <c r="AG346" t="s">
        <v>1157</v>
      </c>
    </row>
    <row r="347" spans="1:33" x14ac:dyDescent="0.25">
      <c r="A347" t="s">
        <v>648</v>
      </c>
      <c r="B347" t="str">
        <f t="shared" si="102"/>
        <v>chr19:33667963-33668036 (+)</v>
      </c>
      <c r="C347" t="str">
        <f t="shared" si="103"/>
        <v>chr19</v>
      </c>
      <c r="D347" t="str">
        <f t="shared" si="104"/>
        <v>33667963</v>
      </c>
      <c r="E347" t="str">
        <f t="shared" si="105"/>
        <v>33668036</v>
      </c>
      <c r="F347" t="str">
        <f t="shared" si="106"/>
        <v>tRNA-Thr-AGT-1-3</v>
      </c>
      <c r="G347" t="str">
        <f t="shared" si="107"/>
        <v>82.6</v>
      </c>
      <c r="H347" t="str">
        <f t="shared" si="108"/>
        <v>+</v>
      </c>
      <c r="I347">
        <f t="shared" si="109"/>
        <v>33667463</v>
      </c>
      <c r="J347" t="str">
        <f t="shared" si="110"/>
        <v>33668036</v>
      </c>
      <c r="L347" t="str">
        <f t="shared" si="111"/>
        <v>chr19</v>
      </c>
      <c r="M347">
        <f t="shared" si="112"/>
        <v>33667463</v>
      </c>
      <c r="N347" t="str">
        <f t="shared" si="113"/>
        <v>33668036</v>
      </c>
      <c r="O347" t="str">
        <f t="shared" si="114"/>
        <v>tRNA-Thr-AGT-1-3</v>
      </c>
      <c r="P347" t="str">
        <f t="shared" si="115"/>
        <v>82.6</v>
      </c>
      <c r="Q347" s="1"/>
      <c r="R347" s="2" t="s">
        <v>808</v>
      </c>
      <c r="S347" s="2">
        <f t="shared" si="100"/>
        <v>33667463</v>
      </c>
      <c r="T347" s="2" t="str">
        <f t="shared" si="101"/>
        <v>33667963</v>
      </c>
      <c r="U347" t="s">
        <v>1158</v>
      </c>
      <c r="X347" s="2" t="s">
        <v>808</v>
      </c>
      <c r="Y347">
        <f t="shared" si="116"/>
        <v>33667403</v>
      </c>
      <c r="Z347">
        <f t="shared" si="117"/>
        <v>33667903</v>
      </c>
      <c r="AA347" t="s">
        <v>1158</v>
      </c>
      <c r="AD347" t="s">
        <v>808</v>
      </c>
      <c r="AE347" s="2">
        <f t="shared" si="118"/>
        <v>33667903</v>
      </c>
      <c r="AF347" s="2" t="str">
        <f t="shared" si="119"/>
        <v>33668036</v>
      </c>
      <c r="AG347" t="s">
        <v>1158</v>
      </c>
    </row>
    <row r="348" spans="1:33" x14ac:dyDescent="0.25">
      <c r="A348" t="s">
        <v>649</v>
      </c>
      <c r="B348" t="str">
        <f t="shared" si="102"/>
        <v>chr6:26533145-26533218 (-)</v>
      </c>
      <c r="C348" t="str">
        <f t="shared" si="103"/>
        <v>chr6</v>
      </c>
      <c r="D348" t="str">
        <f t="shared" si="104"/>
        <v>26533145</v>
      </c>
      <c r="E348" t="str">
        <f t="shared" si="105"/>
        <v>26533218</v>
      </c>
      <c r="F348" t="str">
        <f t="shared" si="106"/>
        <v>tRNA-Thr-AGT-2-1</v>
      </c>
      <c r="G348" t="str">
        <f t="shared" si="107"/>
        <v>81.4</v>
      </c>
      <c r="H348" t="str">
        <f t="shared" si="108"/>
        <v>-</v>
      </c>
      <c r="I348" t="str">
        <f t="shared" si="109"/>
        <v>26533145</v>
      </c>
      <c r="J348">
        <f t="shared" si="110"/>
        <v>26533718</v>
      </c>
      <c r="L348" t="str">
        <f t="shared" si="111"/>
        <v>chr6</v>
      </c>
      <c r="M348" t="str">
        <f t="shared" si="112"/>
        <v>26533145</v>
      </c>
      <c r="N348">
        <f t="shared" si="113"/>
        <v>26533718</v>
      </c>
      <c r="O348" t="str">
        <f t="shared" si="114"/>
        <v>tRNA-Thr-AGT-2-1</v>
      </c>
      <c r="P348" t="str">
        <f t="shared" si="115"/>
        <v>81.4</v>
      </c>
      <c r="Q348" s="1"/>
      <c r="R348" s="2" t="s">
        <v>792</v>
      </c>
      <c r="S348" s="2" t="str">
        <f t="shared" si="100"/>
        <v>26533218</v>
      </c>
      <c r="T348" s="2">
        <f t="shared" si="101"/>
        <v>26533718</v>
      </c>
      <c r="U348" t="s">
        <v>1159</v>
      </c>
      <c r="X348" s="2" t="s">
        <v>792</v>
      </c>
      <c r="Y348">
        <f t="shared" si="116"/>
        <v>26533278</v>
      </c>
      <c r="Z348">
        <f t="shared" si="117"/>
        <v>26533778</v>
      </c>
      <c r="AA348" t="s">
        <v>1159</v>
      </c>
      <c r="AD348" t="s">
        <v>792</v>
      </c>
      <c r="AE348" s="2" t="str">
        <f t="shared" si="118"/>
        <v>26533145</v>
      </c>
      <c r="AF348" s="2">
        <f t="shared" si="119"/>
        <v>26533278</v>
      </c>
      <c r="AG348" t="s">
        <v>1159</v>
      </c>
    </row>
    <row r="349" spans="1:33" x14ac:dyDescent="0.25">
      <c r="A349" t="s">
        <v>652</v>
      </c>
      <c r="B349" t="str">
        <f t="shared" si="102"/>
        <v>chr6:27652474-27652547 (-)</v>
      </c>
      <c r="C349" t="str">
        <f t="shared" si="103"/>
        <v>chr6</v>
      </c>
      <c r="D349" t="str">
        <f t="shared" si="104"/>
        <v>27652474</v>
      </c>
      <c r="E349" t="str">
        <f t="shared" si="105"/>
        <v>27652547</v>
      </c>
      <c r="F349" t="str">
        <f t="shared" si="106"/>
        <v>tRNA-Thr-AGT-2-2</v>
      </c>
      <c r="G349" t="str">
        <f t="shared" si="107"/>
        <v>81.4</v>
      </c>
      <c r="H349" t="str">
        <f t="shared" si="108"/>
        <v>-</v>
      </c>
      <c r="I349" t="str">
        <f t="shared" si="109"/>
        <v>27652474</v>
      </c>
      <c r="J349">
        <f t="shared" si="110"/>
        <v>27653047</v>
      </c>
      <c r="L349" t="str">
        <f t="shared" si="111"/>
        <v>chr6</v>
      </c>
      <c r="M349" t="str">
        <f t="shared" si="112"/>
        <v>27652474</v>
      </c>
      <c r="N349">
        <f t="shared" si="113"/>
        <v>27653047</v>
      </c>
      <c r="O349" t="str">
        <f t="shared" si="114"/>
        <v>tRNA-Thr-AGT-2-2</v>
      </c>
      <c r="P349" t="str">
        <f t="shared" si="115"/>
        <v>81.4</v>
      </c>
      <c r="Q349" s="1"/>
      <c r="R349" s="2" t="s">
        <v>792</v>
      </c>
      <c r="S349" s="2" t="str">
        <f t="shared" si="100"/>
        <v>27652547</v>
      </c>
      <c r="T349" s="2">
        <f t="shared" si="101"/>
        <v>27653047</v>
      </c>
      <c r="U349" t="s">
        <v>1160</v>
      </c>
      <c r="X349" s="2" t="s">
        <v>792</v>
      </c>
      <c r="Y349">
        <f t="shared" si="116"/>
        <v>27652607</v>
      </c>
      <c r="Z349">
        <f t="shared" si="117"/>
        <v>27653107</v>
      </c>
      <c r="AA349" t="s">
        <v>1160</v>
      </c>
      <c r="AD349" t="s">
        <v>792</v>
      </c>
      <c r="AE349" s="2" t="str">
        <f t="shared" si="118"/>
        <v>27652474</v>
      </c>
      <c r="AF349" s="2">
        <f t="shared" si="119"/>
        <v>27652607</v>
      </c>
      <c r="AG349" t="s">
        <v>1160</v>
      </c>
    </row>
    <row r="350" spans="1:33" x14ac:dyDescent="0.25">
      <c r="A350" t="s">
        <v>653</v>
      </c>
      <c r="B350" t="str">
        <f t="shared" si="102"/>
        <v>chr6:28693795-28693868 (+)</v>
      </c>
      <c r="C350" t="str">
        <f t="shared" si="103"/>
        <v>chr6</v>
      </c>
      <c r="D350" t="str">
        <f t="shared" si="104"/>
        <v>28693795</v>
      </c>
      <c r="E350" t="str">
        <f t="shared" si="105"/>
        <v>28693868</v>
      </c>
      <c r="F350" t="str">
        <f t="shared" si="106"/>
        <v>tRNA-Thr-AGT-3-1</v>
      </c>
      <c r="G350" t="str">
        <f t="shared" si="107"/>
        <v>80.7</v>
      </c>
      <c r="H350" t="str">
        <f t="shared" si="108"/>
        <v>+</v>
      </c>
      <c r="I350">
        <f t="shared" si="109"/>
        <v>28693295</v>
      </c>
      <c r="J350" t="str">
        <f t="shared" si="110"/>
        <v>28693868</v>
      </c>
      <c r="L350" t="str">
        <f t="shared" si="111"/>
        <v>chr6</v>
      </c>
      <c r="M350">
        <f t="shared" si="112"/>
        <v>28693295</v>
      </c>
      <c r="N350" t="str">
        <f t="shared" si="113"/>
        <v>28693868</v>
      </c>
      <c r="O350" t="str">
        <f t="shared" si="114"/>
        <v>tRNA-Thr-AGT-3-1</v>
      </c>
      <c r="P350" t="str">
        <f t="shared" si="115"/>
        <v>80.7</v>
      </c>
      <c r="Q350" s="1"/>
      <c r="R350" s="2" t="s">
        <v>792</v>
      </c>
      <c r="S350" s="2">
        <f t="shared" si="100"/>
        <v>28693295</v>
      </c>
      <c r="T350" s="2" t="str">
        <f t="shared" si="101"/>
        <v>28693795</v>
      </c>
      <c r="U350" t="s">
        <v>1161</v>
      </c>
      <c r="X350" s="2" t="s">
        <v>792</v>
      </c>
      <c r="Y350">
        <f t="shared" si="116"/>
        <v>28693235</v>
      </c>
      <c r="Z350">
        <f t="shared" si="117"/>
        <v>28693735</v>
      </c>
      <c r="AA350" t="s">
        <v>1161</v>
      </c>
      <c r="AD350" t="s">
        <v>792</v>
      </c>
      <c r="AE350" s="2">
        <f t="shared" si="118"/>
        <v>28693735</v>
      </c>
      <c r="AF350" s="2" t="str">
        <f t="shared" si="119"/>
        <v>28693868</v>
      </c>
      <c r="AG350" t="s">
        <v>1161</v>
      </c>
    </row>
    <row r="351" spans="1:33" x14ac:dyDescent="0.25">
      <c r="A351" t="s">
        <v>655</v>
      </c>
      <c r="B351" t="str">
        <f t="shared" si="102"/>
        <v>chr6:27694473-27694546 (+)</v>
      </c>
      <c r="C351" t="str">
        <f t="shared" si="103"/>
        <v>chr6</v>
      </c>
      <c r="D351" t="str">
        <f t="shared" si="104"/>
        <v>27694473</v>
      </c>
      <c r="E351" t="str">
        <f t="shared" si="105"/>
        <v>27694546</v>
      </c>
      <c r="F351" t="str">
        <f t="shared" si="106"/>
        <v>tRNA-Thr-AGT-4-1</v>
      </c>
      <c r="G351" t="str">
        <f t="shared" si="107"/>
        <v>81.2</v>
      </c>
      <c r="H351" t="str">
        <f t="shared" si="108"/>
        <v>+</v>
      </c>
      <c r="I351">
        <f t="shared" si="109"/>
        <v>27693973</v>
      </c>
      <c r="J351" t="str">
        <f t="shared" si="110"/>
        <v>27694546</v>
      </c>
      <c r="L351" t="str">
        <f t="shared" si="111"/>
        <v>chr6</v>
      </c>
      <c r="M351">
        <f t="shared" si="112"/>
        <v>27693973</v>
      </c>
      <c r="N351" t="str">
        <f t="shared" si="113"/>
        <v>27694546</v>
      </c>
      <c r="O351" t="str">
        <f t="shared" si="114"/>
        <v>tRNA-Thr-AGT-4-1</v>
      </c>
      <c r="P351" t="str">
        <f t="shared" si="115"/>
        <v>81.2</v>
      </c>
      <c r="Q351" s="1"/>
      <c r="R351" s="2" t="s">
        <v>792</v>
      </c>
      <c r="S351" s="2">
        <f t="shared" si="100"/>
        <v>27693973</v>
      </c>
      <c r="T351" s="2" t="str">
        <f t="shared" si="101"/>
        <v>27694473</v>
      </c>
      <c r="U351" t="s">
        <v>1162</v>
      </c>
      <c r="X351" s="2" t="s">
        <v>792</v>
      </c>
      <c r="Y351">
        <f t="shared" si="116"/>
        <v>27693913</v>
      </c>
      <c r="Z351">
        <f t="shared" si="117"/>
        <v>27694413</v>
      </c>
      <c r="AA351" t="s">
        <v>1162</v>
      </c>
      <c r="AD351" t="s">
        <v>792</v>
      </c>
      <c r="AE351" s="2">
        <f t="shared" si="118"/>
        <v>27694413</v>
      </c>
      <c r="AF351" s="2" t="str">
        <f t="shared" si="119"/>
        <v>27694546</v>
      </c>
      <c r="AG351" t="s">
        <v>1162</v>
      </c>
    </row>
    <row r="352" spans="1:33" x14ac:dyDescent="0.25">
      <c r="A352" t="s">
        <v>658</v>
      </c>
      <c r="B352" t="str">
        <f t="shared" si="102"/>
        <v>chr17:8042770-8042843 (-)</v>
      </c>
      <c r="C352" t="str">
        <f t="shared" si="103"/>
        <v>chr17</v>
      </c>
      <c r="D352" t="str">
        <f t="shared" si="104"/>
        <v>8042770</v>
      </c>
      <c r="E352" t="str">
        <f t="shared" si="105"/>
        <v>8042843</v>
      </c>
      <c r="F352" t="str">
        <f t="shared" si="106"/>
        <v>tRNA-Thr-AGT-5-1</v>
      </c>
      <c r="G352" t="str">
        <f t="shared" si="107"/>
        <v>80.1</v>
      </c>
      <c r="H352" t="str">
        <f t="shared" si="108"/>
        <v>-</v>
      </c>
      <c r="I352" t="str">
        <f t="shared" si="109"/>
        <v>8042770</v>
      </c>
      <c r="J352">
        <f t="shared" si="110"/>
        <v>8043343</v>
      </c>
      <c r="L352" t="str">
        <f t="shared" si="111"/>
        <v>chr17</v>
      </c>
      <c r="M352" t="str">
        <f t="shared" si="112"/>
        <v>8042770</v>
      </c>
      <c r="N352">
        <f t="shared" si="113"/>
        <v>8043343</v>
      </c>
      <c r="O352" t="str">
        <f t="shared" si="114"/>
        <v>tRNA-Thr-AGT-5-1</v>
      </c>
      <c r="P352" t="str">
        <f t="shared" si="115"/>
        <v>80.1</v>
      </c>
      <c r="Q352" s="1"/>
      <c r="R352" s="2" t="s">
        <v>800</v>
      </c>
      <c r="S352" s="2" t="str">
        <f t="shared" si="100"/>
        <v>8042843</v>
      </c>
      <c r="T352" s="2">
        <f t="shared" si="101"/>
        <v>8043343</v>
      </c>
      <c r="U352" t="s">
        <v>1163</v>
      </c>
      <c r="X352" s="2" t="s">
        <v>800</v>
      </c>
      <c r="Y352">
        <f t="shared" si="116"/>
        <v>8042903</v>
      </c>
      <c r="Z352">
        <f t="shared" si="117"/>
        <v>8043403</v>
      </c>
      <c r="AA352" t="s">
        <v>1163</v>
      </c>
      <c r="AD352" t="s">
        <v>800</v>
      </c>
      <c r="AE352" s="2" t="str">
        <f t="shared" si="118"/>
        <v>8042770</v>
      </c>
      <c r="AF352" s="2">
        <f t="shared" si="119"/>
        <v>8042903</v>
      </c>
      <c r="AG352" t="s">
        <v>1163</v>
      </c>
    </row>
    <row r="353" spans="1:33" x14ac:dyDescent="0.25">
      <c r="A353" t="s">
        <v>660</v>
      </c>
      <c r="B353" t="str">
        <f t="shared" si="102"/>
        <v>chr6:27130050-27130123 (+)</v>
      </c>
      <c r="C353" t="str">
        <f t="shared" si="103"/>
        <v>chr6</v>
      </c>
      <c r="D353" t="str">
        <f t="shared" si="104"/>
        <v>27130050</v>
      </c>
      <c r="E353" t="str">
        <f t="shared" si="105"/>
        <v>27130123</v>
      </c>
      <c r="F353" t="str">
        <f t="shared" si="106"/>
        <v>tRNA-Thr-AGT-6-1</v>
      </c>
      <c r="G353" t="str">
        <f t="shared" si="107"/>
        <v>80.6</v>
      </c>
      <c r="H353" t="str">
        <f t="shared" si="108"/>
        <v>+</v>
      </c>
      <c r="I353">
        <f t="shared" si="109"/>
        <v>27129550</v>
      </c>
      <c r="J353" t="str">
        <f t="shared" si="110"/>
        <v>27130123</v>
      </c>
      <c r="L353" t="str">
        <f t="shared" si="111"/>
        <v>chr6</v>
      </c>
      <c r="M353">
        <f t="shared" si="112"/>
        <v>27129550</v>
      </c>
      <c r="N353" t="str">
        <f t="shared" si="113"/>
        <v>27130123</v>
      </c>
      <c r="O353" t="str">
        <f t="shared" si="114"/>
        <v>tRNA-Thr-AGT-6-1</v>
      </c>
      <c r="P353" t="str">
        <f t="shared" si="115"/>
        <v>80.6</v>
      </c>
      <c r="Q353" s="1"/>
      <c r="R353" s="2" t="s">
        <v>792</v>
      </c>
      <c r="S353" s="2">
        <f t="shared" si="100"/>
        <v>27129550</v>
      </c>
      <c r="T353" s="2" t="str">
        <f t="shared" si="101"/>
        <v>27130050</v>
      </c>
      <c r="U353" t="s">
        <v>1164</v>
      </c>
      <c r="X353" s="2" t="s">
        <v>792</v>
      </c>
      <c r="Y353">
        <f t="shared" si="116"/>
        <v>27129490</v>
      </c>
      <c r="Z353">
        <f t="shared" si="117"/>
        <v>27129990</v>
      </c>
      <c r="AA353" t="s">
        <v>1164</v>
      </c>
      <c r="AD353" t="s">
        <v>792</v>
      </c>
      <c r="AE353" s="2">
        <f t="shared" si="118"/>
        <v>27129990</v>
      </c>
      <c r="AF353" s="2" t="str">
        <f t="shared" si="119"/>
        <v>27130123</v>
      </c>
      <c r="AG353" t="s">
        <v>1164</v>
      </c>
    </row>
    <row r="354" spans="1:33" x14ac:dyDescent="0.25">
      <c r="A354" t="s">
        <v>662</v>
      </c>
      <c r="B354" t="str">
        <f t="shared" si="102"/>
        <v>chr6:28456770-28456843 (-)</v>
      </c>
      <c r="C354" t="str">
        <f t="shared" si="103"/>
        <v>chr6</v>
      </c>
      <c r="D354" t="str">
        <f t="shared" si="104"/>
        <v>28456770</v>
      </c>
      <c r="E354" t="str">
        <f t="shared" si="105"/>
        <v>28456843</v>
      </c>
      <c r="F354" t="str">
        <f t="shared" si="106"/>
        <v>tRNA-Thr-CGT-1-1</v>
      </c>
      <c r="G354" t="str">
        <f t="shared" si="107"/>
        <v>78.4</v>
      </c>
      <c r="H354" t="str">
        <f t="shared" si="108"/>
        <v>-</v>
      </c>
      <c r="I354" t="str">
        <f t="shared" si="109"/>
        <v>28456770</v>
      </c>
      <c r="J354">
        <f t="shared" si="110"/>
        <v>28457343</v>
      </c>
      <c r="L354" t="str">
        <f t="shared" si="111"/>
        <v>chr6</v>
      </c>
      <c r="M354" t="str">
        <f t="shared" si="112"/>
        <v>28456770</v>
      </c>
      <c r="N354">
        <f t="shared" si="113"/>
        <v>28457343</v>
      </c>
      <c r="O354" t="str">
        <f t="shared" si="114"/>
        <v>tRNA-Thr-CGT-1-1</v>
      </c>
      <c r="P354" t="str">
        <f t="shared" si="115"/>
        <v>78.4</v>
      </c>
      <c r="Q354" s="1"/>
      <c r="R354" s="2" t="s">
        <v>792</v>
      </c>
      <c r="S354" s="2" t="str">
        <f t="shared" si="100"/>
        <v>28456843</v>
      </c>
      <c r="T354" s="2">
        <f t="shared" si="101"/>
        <v>28457343</v>
      </c>
      <c r="U354" t="s">
        <v>1165</v>
      </c>
      <c r="X354" s="2" t="s">
        <v>792</v>
      </c>
      <c r="Y354">
        <f t="shared" si="116"/>
        <v>28456903</v>
      </c>
      <c r="Z354">
        <f t="shared" si="117"/>
        <v>28457403</v>
      </c>
      <c r="AA354" t="s">
        <v>1165</v>
      </c>
      <c r="AD354" t="s">
        <v>792</v>
      </c>
      <c r="AE354" s="2" t="str">
        <f t="shared" si="118"/>
        <v>28456770</v>
      </c>
      <c r="AF354" s="2">
        <f t="shared" si="119"/>
        <v>28456903</v>
      </c>
      <c r="AG354" t="s">
        <v>1165</v>
      </c>
    </row>
    <row r="355" spans="1:33" x14ac:dyDescent="0.25">
      <c r="A355" t="s">
        <v>665</v>
      </c>
      <c r="B355" t="str">
        <f t="shared" si="102"/>
        <v>chr16:14379750-14379821 (+)</v>
      </c>
      <c r="C355" t="str">
        <f t="shared" si="103"/>
        <v>chr16</v>
      </c>
      <c r="D355" t="str">
        <f t="shared" si="104"/>
        <v>14379750</v>
      </c>
      <c r="E355" t="str">
        <f t="shared" si="105"/>
        <v>14379821</v>
      </c>
      <c r="F355" t="str">
        <f t="shared" si="106"/>
        <v>tRNA-Thr-CGT-2-1</v>
      </c>
      <c r="G355" t="str">
        <f t="shared" si="107"/>
        <v>79.6</v>
      </c>
      <c r="H355" t="str">
        <f t="shared" si="108"/>
        <v>+</v>
      </c>
      <c r="I355">
        <f t="shared" si="109"/>
        <v>14379250</v>
      </c>
      <c r="J355" t="str">
        <f t="shared" si="110"/>
        <v>14379821</v>
      </c>
      <c r="L355" t="str">
        <f t="shared" si="111"/>
        <v>chr16</v>
      </c>
      <c r="M355">
        <f t="shared" si="112"/>
        <v>14379250</v>
      </c>
      <c r="N355" t="str">
        <f t="shared" si="113"/>
        <v>14379821</v>
      </c>
      <c r="O355" t="str">
        <f t="shared" si="114"/>
        <v>tRNA-Thr-CGT-2-1</v>
      </c>
      <c r="P355" t="str">
        <f t="shared" si="115"/>
        <v>79.6</v>
      </c>
      <c r="Q355" s="1"/>
      <c r="R355" s="2" t="s">
        <v>799</v>
      </c>
      <c r="S355" s="2">
        <f t="shared" si="100"/>
        <v>14379250</v>
      </c>
      <c r="T355" s="2" t="str">
        <f t="shared" si="101"/>
        <v>14379750</v>
      </c>
      <c r="U355" t="s">
        <v>1166</v>
      </c>
      <c r="X355" s="2" t="s">
        <v>799</v>
      </c>
      <c r="Y355">
        <f t="shared" si="116"/>
        <v>14379190</v>
      </c>
      <c r="Z355">
        <f t="shared" si="117"/>
        <v>14379690</v>
      </c>
      <c r="AA355" t="s">
        <v>1166</v>
      </c>
      <c r="AD355" t="s">
        <v>799</v>
      </c>
      <c r="AE355" s="2">
        <f t="shared" si="118"/>
        <v>14379690</v>
      </c>
      <c r="AF355" s="2" t="str">
        <f t="shared" si="119"/>
        <v>14379821</v>
      </c>
      <c r="AG355" t="s">
        <v>1166</v>
      </c>
    </row>
    <row r="356" spans="1:33" x14ac:dyDescent="0.25">
      <c r="A356" t="s">
        <v>668</v>
      </c>
      <c r="B356" t="str">
        <f t="shared" si="102"/>
        <v>chr6:28615984-28616057 (-)</v>
      </c>
      <c r="C356" t="str">
        <f t="shared" si="103"/>
        <v>chr6</v>
      </c>
      <c r="D356" t="str">
        <f t="shared" si="104"/>
        <v>28615984</v>
      </c>
      <c r="E356" t="str">
        <f t="shared" si="105"/>
        <v>28616057</v>
      </c>
      <c r="F356" t="str">
        <f t="shared" si="106"/>
        <v>tRNA-Thr-CGT-3-1</v>
      </c>
      <c r="G356" t="str">
        <f t="shared" si="107"/>
        <v>77.1</v>
      </c>
      <c r="H356" t="str">
        <f t="shared" si="108"/>
        <v>-</v>
      </c>
      <c r="I356" t="str">
        <f t="shared" si="109"/>
        <v>28615984</v>
      </c>
      <c r="J356">
        <f t="shared" si="110"/>
        <v>28616557</v>
      </c>
      <c r="L356" t="str">
        <f t="shared" si="111"/>
        <v>chr6</v>
      </c>
      <c r="M356" t="str">
        <f t="shared" si="112"/>
        <v>28615984</v>
      </c>
      <c r="N356">
        <f t="shared" si="113"/>
        <v>28616557</v>
      </c>
      <c r="O356" t="str">
        <f t="shared" si="114"/>
        <v>tRNA-Thr-CGT-3-1</v>
      </c>
      <c r="P356" t="str">
        <f t="shared" si="115"/>
        <v>77.1</v>
      </c>
      <c r="Q356" s="1"/>
      <c r="R356" s="2" t="s">
        <v>792</v>
      </c>
      <c r="S356" s="2" t="str">
        <f t="shared" si="100"/>
        <v>28616057</v>
      </c>
      <c r="T356" s="2">
        <f t="shared" si="101"/>
        <v>28616557</v>
      </c>
      <c r="U356" t="s">
        <v>1167</v>
      </c>
      <c r="X356" s="2" t="s">
        <v>792</v>
      </c>
      <c r="Y356">
        <f t="shared" si="116"/>
        <v>28616117</v>
      </c>
      <c r="Z356">
        <f t="shared" si="117"/>
        <v>28616617</v>
      </c>
      <c r="AA356" t="s">
        <v>1167</v>
      </c>
      <c r="AD356" t="s">
        <v>792</v>
      </c>
      <c r="AE356" s="2" t="str">
        <f t="shared" si="118"/>
        <v>28615984</v>
      </c>
      <c r="AF356" s="2">
        <f t="shared" si="119"/>
        <v>28616117</v>
      </c>
      <c r="AG356" t="s">
        <v>1167</v>
      </c>
    </row>
    <row r="357" spans="1:33" x14ac:dyDescent="0.25">
      <c r="A357" t="s">
        <v>670</v>
      </c>
      <c r="B357" t="str">
        <f t="shared" si="102"/>
        <v>chr17:29877093-29877164 (+)</v>
      </c>
      <c r="C357" t="str">
        <f t="shared" si="103"/>
        <v>chr17</v>
      </c>
      <c r="D357" t="str">
        <f t="shared" si="104"/>
        <v>29877093</v>
      </c>
      <c r="E357" t="str">
        <f t="shared" si="105"/>
        <v>29877164</v>
      </c>
      <c r="F357" t="str">
        <f t="shared" si="106"/>
        <v>tRNA-Thr-CGT-4-1</v>
      </c>
      <c r="G357" t="str">
        <f t="shared" si="107"/>
        <v>78.3</v>
      </c>
      <c r="H357" t="str">
        <f t="shared" si="108"/>
        <v>+</v>
      </c>
      <c r="I357">
        <f t="shared" si="109"/>
        <v>29876593</v>
      </c>
      <c r="J357" t="str">
        <f t="shared" si="110"/>
        <v>29877164</v>
      </c>
      <c r="L357" t="str">
        <f t="shared" si="111"/>
        <v>chr17</v>
      </c>
      <c r="M357">
        <f t="shared" si="112"/>
        <v>29876593</v>
      </c>
      <c r="N357" t="str">
        <f t="shared" si="113"/>
        <v>29877164</v>
      </c>
      <c r="O357" t="str">
        <f t="shared" si="114"/>
        <v>tRNA-Thr-CGT-4-1</v>
      </c>
      <c r="P357" t="str">
        <f t="shared" si="115"/>
        <v>78.3</v>
      </c>
      <c r="Q357" s="1"/>
      <c r="R357" s="2" t="s">
        <v>800</v>
      </c>
      <c r="S357" s="2">
        <f t="shared" si="100"/>
        <v>29876593</v>
      </c>
      <c r="T357" s="2" t="str">
        <f t="shared" si="101"/>
        <v>29877093</v>
      </c>
      <c r="U357" t="s">
        <v>1168</v>
      </c>
      <c r="X357" s="2" t="s">
        <v>800</v>
      </c>
      <c r="Y357">
        <f t="shared" si="116"/>
        <v>29876533</v>
      </c>
      <c r="Z357">
        <f t="shared" si="117"/>
        <v>29877033</v>
      </c>
      <c r="AA357" t="s">
        <v>1168</v>
      </c>
      <c r="AD357" t="s">
        <v>800</v>
      </c>
      <c r="AE357" s="2">
        <f t="shared" si="118"/>
        <v>29877033</v>
      </c>
      <c r="AF357" s="2" t="str">
        <f t="shared" si="119"/>
        <v>29877164</v>
      </c>
      <c r="AG357" t="s">
        <v>1168</v>
      </c>
    </row>
    <row r="358" spans="1:33" x14ac:dyDescent="0.25">
      <c r="A358" t="s">
        <v>672</v>
      </c>
      <c r="B358" t="str">
        <f t="shared" si="102"/>
        <v>chr6:27586135-27586208 (+)</v>
      </c>
      <c r="C358" t="str">
        <f t="shared" si="103"/>
        <v>chr6</v>
      </c>
      <c r="D358" t="str">
        <f t="shared" si="104"/>
        <v>27586135</v>
      </c>
      <c r="E358" t="str">
        <f t="shared" si="105"/>
        <v>27586208</v>
      </c>
      <c r="F358" t="str">
        <f t="shared" si="106"/>
        <v>tRNA-Thr-CGT-5-1</v>
      </c>
      <c r="G358" t="str">
        <f t="shared" si="107"/>
        <v>66.2</v>
      </c>
      <c r="H358" t="str">
        <f t="shared" si="108"/>
        <v>+</v>
      </c>
      <c r="I358">
        <f t="shared" si="109"/>
        <v>27585635</v>
      </c>
      <c r="J358" t="str">
        <f t="shared" si="110"/>
        <v>27586208</v>
      </c>
      <c r="L358" t="str">
        <f t="shared" si="111"/>
        <v>chr6</v>
      </c>
      <c r="M358">
        <f t="shared" si="112"/>
        <v>27585635</v>
      </c>
      <c r="N358" t="str">
        <f t="shared" si="113"/>
        <v>27586208</v>
      </c>
      <c r="O358" t="str">
        <f t="shared" si="114"/>
        <v>tRNA-Thr-CGT-5-1</v>
      </c>
      <c r="P358" t="str">
        <f t="shared" si="115"/>
        <v>66.2</v>
      </c>
      <c r="Q358" s="1"/>
      <c r="R358" s="2" t="s">
        <v>792</v>
      </c>
      <c r="S358" s="2">
        <f t="shared" si="100"/>
        <v>27585635</v>
      </c>
      <c r="T358" s="2" t="str">
        <f t="shared" si="101"/>
        <v>27586135</v>
      </c>
      <c r="U358" t="s">
        <v>1169</v>
      </c>
      <c r="X358" s="2" t="s">
        <v>792</v>
      </c>
      <c r="Y358">
        <f t="shared" si="116"/>
        <v>27585575</v>
      </c>
      <c r="Z358">
        <f t="shared" si="117"/>
        <v>27586075</v>
      </c>
      <c r="AA358" t="s">
        <v>1169</v>
      </c>
      <c r="AD358" t="s">
        <v>792</v>
      </c>
      <c r="AE358" s="2">
        <f t="shared" si="118"/>
        <v>27586075</v>
      </c>
      <c r="AF358" s="2" t="str">
        <f t="shared" si="119"/>
        <v>27586208</v>
      </c>
      <c r="AG358" t="s">
        <v>1169</v>
      </c>
    </row>
    <row r="359" spans="1:33" x14ac:dyDescent="0.25">
      <c r="A359" t="s">
        <v>675</v>
      </c>
      <c r="B359" t="str">
        <f t="shared" si="102"/>
        <v>chr6:28442329-28442402 (-)</v>
      </c>
      <c r="C359" t="str">
        <f t="shared" si="103"/>
        <v>chr6</v>
      </c>
      <c r="D359" t="str">
        <f t="shared" si="104"/>
        <v>28442329</v>
      </c>
      <c r="E359" t="str">
        <f t="shared" si="105"/>
        <v>28442402</v>
      </c>
      <c r="F359" t="str">
        <f t="shared" si="106"/>
        <v>tRNA-Thr-TGT-1-1</v>
      </c>
      <c r="G359" t="str">
        <f t="shared" si="107"/>
        <v>83.3</v>
      </c>
      <c r="H359" t="str">
        <f t="shared" si="108"/>
        <v>-</v>
      </c>
      <c r="I359" t="str">
        <f t="shared" si="109"/>
        <v>28442329</v>
      </c>
      <c r="J359">
        <f t="shared" si="110"/>
        <v>28442902</v>
      </c>
      <c r="L359" t="str">
        <f t="shared" si="111"/>
        <v>chr6</v>
      </c>
      <c r="M359" t="str">
        <f t="shared" si="112"/>
        <v>28442329</v>
      </c>
      <c r="N359">
        <f t="shared" si="113"/>
        <v>28442902</v>
      </c>
      <c r="O359" t="str">
        <f t="shared" si="114"/>
        <v>tRNA-Thr-TGT-1-1</v>
      </c>
      <c r="P359" t="str">
        <f t="shared" si="115"/>
        <v>83.3</v>
      </c>
      <c r="Q359" s="1"/>
      <c r="R359" s="2" t="s">
        <v>792</v>
      </c>
      <c r="S359" s="2" t="str">
        <f t="shared" si="100"/>
        <v>28442402</v>
      </c>
      <c r="T359" s="2">
        <f t="shared" si="101"/>
        <v>28442902</v>
      </c>
      <c r="U359" t="s">
        <v>1170</v>
      </c>
      <c r="X359" s="2" t="s">
        <v>792</v>
      </c>
      <c r="Y359">
        <f t="shared" si="116"/>
        <v>28442462</v>
      </c>
      <c r="Z359">
        <f t="shared" si="117"/>
        <v>28442962</v>
      </c>
      <c r="AA359" t="s">
        <v>1170</v>
      </c>
      <c r="AD359" t="s">
        <v>792</v>
      </c>
      <c r="AE359" s="2" t="str">
        <f t="shared" si="118"/>
        <v>28442329</v>
      </c>
      <c r="AF359" s="2">
        <f t="shared" si="119"/>
        <v>28442462</v>
      </c>
      <c r="AG359" t="s">
        <v>1170</v>
      </c>
    </row>
    <row r="360" spans="1:33" x14ac:dyDescent="0.25">
      <c r="A360" t="s">
        <v>678</v>
      </c>
      <c r="B360" t="str">
        <f t="shared" si="102"/>
        <v>chr1:222638347-222638419 (+)</v>
      </c>
      <c r="C360" t="str">
        <f t="shared" si="103"/>
        <v>chr1</v>
      </c>
      <c r="D360" t="str">
        <f t="shared" si="104"/>
        <v>222638347</v>
      </c>
      <c r="E360" t="str">
        <f t="shared" si="105"/>
        <v>222638419</v>
      </c>
      <c r="F360" t="str">
        <f t="shared" si="106"/>
        <v>tRNA-Thr-TGT-2-1</v>
      </c>
      <c r="G360" t="str">
        <f t="shared" si="107"/>
        <v>84.1</v>
      </c>
      <c r="H360" t="str">
        <f t="shared" si="108"/>
        <v>+</v>
      </c>
      <c r="I360">
        <f t="shared" si="109"/>
        <v>222637847</v>
      </c>
      <c r="J360" t="str">
        <f t="shared" si="110"/>
        <v>222638419</v>
      </c>
      <c r="L360" t="str">
        <f t="shared" si="111"/>
        <v>chr1</v>
      </c>
      <c r="M360">
        <f t="shared" si="112"/>
        <v>222637847</v>
      </c>
      <c r="N360" t="str">
        <f t="shared" si="113"/>
        <v>222638419</v>
      </c>
      <c r="O360" t="str">
        <f t="shared" si="114"/>
        <v>tRNA-Thr-TGT-2-1</v>
      </c>
      <c r="P360" t="str">
        <f t="shared" si="115"/>
        <v>84.1</v>
      </c>
      <c r="Q360" s="1"/>
      <c r="R360" s="2" t="s">
        <v>804</v>
      </c>
      <c r="S360" s="2">
        <f t="shared" si="100"/>
        <v>222637847</v>
      </c>
      <c r="T360" s="2" t="str">
        <f t="shared" si="101"/>
        <v>222638347</v>
      </c>
      <c r="U360" t="s">
        <v>1171</v>
      </c>
      <c r="X360" s="2" t="s">
        <v>804</v>
      </c>
      <c r="Y360">
        <f t="shared" si="116"/>
        <v>222637787</v>
      </c>
      <c r="Z360">
        <f t="shared" si="117"/>
        <v>222638287</v>
      </c>
      <c r="AA360" t="s">
        <v>1171</v>
      </c>
      <c r="AD360" t="s">
        <v>804</v>
      </c>
      <c r="AE360" s="2">
        <f t="shared" si="118"/>
        <v>222638287</v>
      </c>
      <c r="AF360" s="2" t="str">
        <f t="shared" si="119"/>
        <v>222638419</v>
      </c>
      <c r="AG360" t="s">
        <v>1171</v>
      </c>
    </row>
    <row r="361" spans="1:33" x14ac:dyDescent="0.25">
      <c r="A361" t="s">
        <v>681</v>
      </c>
      <c r="B361" t="str">
        <f t="shared" si="102"/>
        <v>chr14:21081949-21082021 (-)</v>
      </c>
      <c r="C361" t="str">
        <f t="shared" si="103"/>
        <v>chr14</v>
      </c>
      <c r="D361" t="str">
        <f t="shared" si="104"/>
        <v>21081949</v>
      </c>
      <c r="E361" t="str">
        <f t="shared" si="105"/>
        <v>21082021</v>
      </c>
      <c r="F361" t="str">
        <f t="shared" si="106"/>
        <v>tRNA-Thr-TGT-3-1</v>
      </c>
      <c r="G361" t="str">
        <f t="shared" si="107"/>
        <v>80.0</v>
      </c>
      <c r="H361" t="str">
        <f t="shared" si="108"/>
        <v>-</v>
      </c>
      <c r="I361" t="str">
        <f t="shared" si="109"/>
        <v>21081949</v>
      </c>
      <c r="J361">
        <f t="shared" si="110"/>
        <v>21082521</v>
      </c>
      <c r="L361" t="str">
        <f t="shared" si="111"/>
        <v>chr14</v>
      </c>
      <c r="M361" t="str">
        <f t="shared" si="112"/>
        <v>21081949</v>
      </c>
      <c r="N361">
        <f t="shared" si="113"/>
        <v>21082521</v>
      </c>
      <c r="O361" t="str">
        <f t="shared" si="114"/>
        <v>tRNA-Thr-TGT-3-1</v>
      </c>
      <c r="P361" t="str">
        <f t="shared" si="115"/>
        <v>80.0</v>
      </c>
      <c r="Q361" s="1"/>
      <c r="R361" s="2" t="s">
        <v>793</v>
      </c>
      <c r="S361" s="2" t="str">
        <f t="shared" si="100"/>
        <v>21082021</v>
      </c>
      <c r="T361" s="2">
        <f t="shared" si="101"/>
        <v>21082521</v>
      </c>
      <c r="U361" t="s">
        <v>1172</v>
      </c>
      <c r="X361" s="2" t="s">
        <v>793</v>
      </c>
      <c r="Y361">
        <f t="shared" si="116"/>
        <v>21082081</v>
      </c>
      <c r="Z361">
        <f t="shared" si="117"/>
        <v>21082581</v>
      </c>
      <c r="AA361" t="s">
        <v>1172</v>
      </c>
      <c r="AD361" t="s">
        <v>793</v>
      </c>
      <c r="AE361" s="2" t="str">
        <f t="shared" si="118"/>
        <v>21081949</v>
      </c>
      <c r="AF361" s="2">
        <f t="shared" si="119"/>
        <v>21082081</v>
      </c>
      <c r="AG361" t="s">
        <v>1172</v>
      </c>
    </row>
    <row r="362" spans="1:33" x14ac:dyDescent="0.25">
      <c r="A362" t="s">
        <v>683</v>
      </c>
      <c r="B362" t="str">
        <f t="shared" si="102"/>
        <v>chr14:21099319-21099391 (-)</v>
      </c>
      <c r="C362" t="str">
        <f t="shared" si="103"/>
        <v>chr14</v>
      </c>
      <c r="D362" t="str">
        <f t="shared" si="104"/>
        <v>21099319</v>
      </c>
      <c r="E362" t="str">
        <f t="shared" si="105"/>
        <v>21099391</v>
      </c>
      <c r="F362" t="str">
        <f t="shared" si="106"/>
        <v>tRNA-Thr-TGT-4-1</v>
      </c>
      <c r="G362" t="str">
        <f t="shared" si="107"/>
        <v>78.8</v>
      </c>
      <c r="H362" t="str">
        <f t="shared" si="108"/>
        <v>-</v>
      </c>
      <c r="I362" t="str">
        <f t="shared" si="109"/>
        <v>21099319</v>
      </c>
      <c r="J362">
        <f t="shared" si="110"/>
        <v>21099891</v>
      </c>
      <c r="L362" t="str">
        <f t="shared" si="111"/>
        <v>chr14</v>
      </c>
      <c r="M362" t="str">
        <f t="shared" si="112"/>
        <v>21099319</v>
      </c>
      <c r="N362">
        <f t="shared" si="113"/>
        <v>21099891</v>
      </c>
      <c r="O362" t="str">
        <f t="shared" si="114"/>
        <v>tRNA-Thr-TGT-4-1</v>
      </c>
      <c r="P362" t="str">
        <f t="shared" si="115"/>
        <v>78.8</v>
      </c>
      <c r="Q362" s="1"/>
      <c r="R362" s="2" t="s">
        <v>793</v>
      </c>
      <c r="S362" s="2" t="str">
        <f t="shared" si="100"/>
        <v>21099391</v>
      </c>
      <c r="T362" s="2">
        <f t="shared" si="101"/>
        <v>21099891</v>
      </c>
      <c r="U362" t="s">
        <v>1173</v>
      </c>
      <c r="X362" s="2" t="s">
        <v>793</v>
      </c>
      <c r="Y362">
        <f t="shared" si="116"/>
        <v>21099451</v>
      </c>
      <c r="Z362">
        <f t="shared" si="117"/>
        <v>21099951</v>
      </c>
      <c r="AA362" t="s">
        <v>1173</v>
      </c>
      <c r="AD362" t="s">
        <v>793</v>
      </c>
      <c r="AE362" s="2" t="str">
        <f t="shared" si="118"/>
        <v>21099319</v>
      </c>
      <c r="AF362" s="2">
        <f t="shared" si="119"/>
        <v>21099451</v>
      </c>
      <c r="AG362" t="s">
        <v>1173</v>
      </c>
    </row>
    <row r="363" spans="1:33" x14ac:dyDescent="0.25">
      <c r="A363" t="s">
        <v>685</v>
      </c>
      <c r="B363" t="str">
        <f t="shared" si="102"/>
        <v>chr14:21149849-21149921 (+)</v>
      </c>
      <c r="C363" t="str">
        <f t="shared" si="103"/>
        <v>chr14</v>
      </c>
      <c r="D363" t="str">
        <f t="shared" si="104"/>
        <v>21149849</v>
      </c>
      <c r="E363" t="str">
        <f t="shared" si="105"/>
        <v>21149921</v>
      </c>
      <c r="F363" t="str">
        <f t="shared" si="106"/>
        <v>tRNA-Thr-TGT-5-1</v>
      </c>
      <c r="G363" t="str">
        <f t="shared" si="107"/>
        <v>78.0</v>
      </c>
      <c r="H363" t="str">
        <f t="shared" si="108"/>
        <v>+</v>
      </c>
      <c r="I363">
        <f t="shared" si="109"/>
        <v>21149349</v>
      </c>
      <c r="J363" t="str">
        <f t="shared" si="110"/>
        <v>21149921</v>
      </c>
      <c r="L363" t="str">
        <f t="shared" si="111"/>
        <v>chr14</v>
      </c>
      <c r="M363">
        <f t="shared" si="112"/>
        <v>21149349</v>
      </c>
      <c r="N363" t="str">
        <f t="shared" si="113"/>
        <v>21149921</v>
      </c>
      <c r="O363" t="str">
        <f t="shared" si="114"/>
        <v>tRNA-Thr-TGT-5-1</v>
      </c>
      <c r="P363" t="str">
        <f t="shared" si="115"/>
        <v>78.0</v>
      </c>
      <c r="Q363" s="1"/>
      <c r="R363" s="2" t="s">
        <v>793</v>
      </c>
      <c r="S363" s="2">
        <f t="shared" si="100"/>
        <v>21149349</v>
      </c>
      <c r="T363" s="2" t="str">
        <f t="shared" si="101"/>
        <v>21149849</v>
      </c>
      <c r="U363" t="s">
        <v>1174</v>
      </c>
      <c r="X363" s="2" t="s">
        <v>793</v>
      </c>
      <c r="Y363">
        <f t="shared" si="116"/>
        <v>21149289</v>
      </c>
      <c r="Z363">
        <f t="shared" si="117"/>
        <v>21149789</v>
      </c>
      <c r="AA363" t="s">
        <v>1174</v>
      </c>
      <c r="AD363" t="s">
        <v>793</v>
      </c>
      <c r="AE363" s="2">
        <f t="shared" si="118"/>
        <v>21149789</v>
      </c>
      <c r="AF363" s="2" t="str">
        <f t="shared" si="119"/>
        <v>21149921</v>
      </c>
      <c r="AG363" t="s">
        <v>1174</v>
      </c>
    </row>
    <row r="364" spans="1:33" x14ac:dyDescent="0.25">
      <c r="A364" t="s">
        <v>687</v>
      </c>
      <c r="B364" t="str">
        <f t="shared" si="102"/>
        <v>chr5:180618687-180618758 (-)</v>
      </c>
      <c r="C364" t="str">
        <f t="shared" si="103"/>
        <v>chr5</v>
      </c>
      <c r="D364" t="str">
        <f t="shared" si="104"/>
        <v>180618687</v>
      </c>
      <c r="E364" t="str">
        <f t="shared" si="105"/>
        <v>180618758</v>
      </c>
      <c r="F364" t="str">
        <f t="shared" si="106"/>
        <v>tRNA-Thr-TGT-6-1</v>
      </c>
      <c r="G364" t="str">
        <f t="shared" si="107"/>
        <v>75.7</v>
      </c>
      <c r="H364" t="str">
        <f t="shared" si="108"/>
        <v>-</v>
      </c>
      <c r="I364" t="str">
        <f t="shared" si="109"/>
        <v>180618687</v>
      </c>
      <c r="J364">
        <f t="shared" si="110"/>
        <v>180619258</v>
      </c>
      <c r="L364" t="str">
        <f t="shared" si="111"/>
        <v>chr5</v>
      </c>
      <c r="M364" t="str">
        <f t="shared" si="112"/>
        <v>180618687</v>
      </c>
      <c r="N364">
        <f t="shared" si="113"/>
        <v>180619258</v>
      </c>
      <c r="O364" t="str">
        <f t="shared" si="114"/>
        <v>tRNA-Thr-TGT-6-1</v>
      </c>
      <c r="P364" t="str">
        <f t="shared" si="115"/>
        <v>75.7</v>
      </c>
      <c r="Q364" s="1"/>
      <c r="R364" s="2" t="s">
        <v>796</v>
      </c>
      <c r="S364" s="2" t="str">
        <f t="shared" si="100"/>
        <v>180618758</v>
      </c>
      <c r="T364" s="2">
        <f t="shared" si="101"/>
        <v>180619258</v>
      </c>
      <c r="U364" t="s">
        <v>1175</v>
      </c>
      <c r="X364" s="2" t="s">
        <v>796</v>
      </c>
      <c r="Y364">
        <f t="shared" si="116"/>
        <v>180618818</v>
      </c>
      <c r="Z364">
        <f t="shared" si="117"/>
        <v>180619318</v>
      </c>
      <c r="AA364" t="s">
        <v>1175</v>
      </c>
      <c r="AD364" t="s">
        <v>796</v>
      </c>
      <c r="AE364" s="2" t="str">
        <f t="shared" si="118"/>
        <v>180618687</v>
      </c>
      <c r="AF364" s="2">
        <f t="shared" si="119"/>
        <v>180618818</v>
      </c>
      <c r="AG364" t="s">
        <v>1175</v>
      </c>
    </row>
    <row r="365" spans="1:33" x14ac:dyDescent="0.25">
      <c r="A365" t="s">
        <v>690</v>
      </c>
      <c r="B365" t="str">
        <f t="shared" si="102"/>
        <v>chr17:8124187-8124258 (-)</v>
      </c>
      <c r="C365" t="str">
        <f t="shared" si="103"/>
        <v>chr17</v>
      </c>
      <c r="D365" t="str">
        <f t="shared" si="104"/>
        <v>8124187</v>
      </c>
      <c r="E365" t="str">
        <f t="shared" si="105"/>
        <v>8124258</v>
      </c>
      <c r="F365" t="str">
        <f t="shared" si="106"/>
        <v>tRNA-Trp-CCA-1-1</v>
      </c>
      <c r="G365" t="str">
        <f t="shared" si="107"/>
        <v>73.4</v>
      </c>
      <c r="H365" t="str">
        <f t="shared" si="108"/>
        <v>-</v>
      </c>
      <c r="I365" t="str">
        <f t="shared" si="109"/>
        <v>8124187</v>
      </c>
      <c r="J365">
        <f t="shared" si="110"/>
        <v>8124758</v>
      </c>
      <c r="L365" t="str">
        <f t="shared" si="111"/>
        <v>chr17</v>
      </c>
      <c r="M365" t="str">
        <f t="shared" si="112"/>
        <v>8124187</v>
      </c>
      <c r="N365">
        <f t="shared" si="113"/>
        <v>8124758</v>
      </c>
      <c r="O365" t="str">
        <f t="shared" si="114"/>
        <v>tRNA-Trp-CCA-1-1</v>
      </c>
      <c r="P365" t="str">
        <f t="shared" si="115"/>
        <v>73.4</v>
      </c>
      <c r="Q365" s="1"/>
      <c r="R365" s="2" t="s">
        <v>800</v>
      </c>
      <c r="S365" s="2" t="str">
        <f t="shared" si="100"/>
        <v>8124258</v>
      </c>
      <c r="T365" s="2">
        <f t="shared" si="101"/>
        <v>8124758</v>
      </c>
      <c r="U365" t="s">
        <v>1176</v>
      </c>
      <c r="X365" s="2" t="s">
        <v>800</v>
      </c>
      <c r="Y365">
        <f t="shared" si="116"/>
        <v>8124318</v>
      </c>
      <c r="Z365">
        <f t="shared" si="117"/>
        <v>8124818</v>
      </c>
      <c r="AA365" t="s">
        <v>1176</v>
      </c>
      <c r="AD365" t="s">
        <v>800</v>
      </c>
      <c r="AE365" s="2" t="str">
        <f t="shared" si="118"/>
        <v>8124187</v>
      </c>
      <c r="AF365" s="2">
        <f t="shared" si="119"/>
        <v>8124318</v>
      </c>
      <c r="AG365" t="s">
        <v>1176</v>
      </c>
    </row>
    <row r="366" spans="1:33" x14ac:dyDescent="0.25">
      <c r="A366" t="s">
        <v>693</v>
      </c>
      <c r="B366" t="str">
        <f t="shared" si="102"/>
        <v>chr17:19411494-19411565 (+)</v>
      </c>
      <c r="C366" t="str">
        <f t="shared" si="103"/>
        <v>chr17</v>
      </c>
      <c r="D366" t="str">
        <f t="shared" si="104"/>
        <v>19411494</v>
      </c>
      <c r="E366" t="str">
        <f t="shared" si="105"/>
        <v>19411565</v>
      </c>
      <c r="F366" t="str">
        <f t="shared" si="106"/>
        <v>tRNA-Trp-CCA-2-1</v>
      </c>
      <c r="G366" t="str">
        <f t="shared" si="107"/>
        <v>75.1</v>
      </c>
      <c r="H366" t="str">
        <f t="shared" si="108"/>
        <v>+</v>
      </c>
      <c r="I366">
        <f t="shared" si="109"/>
        <v>19410994</v>
      </c>
      <c r="J366" t="str">
        <f t="shared" si="110"/>
        <v>19411565</v>
      </c>
      <c r="L366" t="str">
        <f t="shared" si="111"/>
        <v>chr17</v>
      </c>
      <c r="M366">
        <f t="shared" si="112"/>
        <v>19410994</v>
      </c>
      <c r="N366" t="str">
        <f t="shared" si="113"/>
        <v>19411565</v>
      </c>
      <c r="O366" t="str">
        <f t="shared" si="114"/>
        <v>tRNA-Trp-CCA-2-1</v>
      </c>
      <c r="P366" t="str">
        <f t="shared" si="115"/>
        <v>75.1</v>
      </c>
      <c r="Q366" s="1"/>
      <c r="R366" s="2" t="s">
        <v>800</v>
      </c>
      <c r="S366" s="2">
        <f t="shared" si="100"/>
        <v>19410994</v>
      </c>
      <c r="T366" s="2" t="str">
        <f t="shared" si="101"/>
        <v>19411494</v>
      </c>
      <c r="U366" t="s">
        <v>1177</v>
      </c>
      <c r="X366" s="2" t="s">
        <v>800</v>
      </c>
      <c r="Y366">
        <f t="shared" si="116"/>
        <v>19410934</v>
      </c>
      <c r="Z366">
        <f t="shared" si="117"/>
        <v>19411434</v>
      </c>
      <c r="AA366" t="s">
        <v>1177</v>
      </c>
      <c r="AD366" t="s">
        <v>800</v>
      </c>
      <c r="AE366" s="2">
        <f t="shared" si="118"/>
        <v>19411434</v>
      </c>
      <c r="AF366" s="2" t="str">
        <f t="shared" si="119"/>
        <v>19411565</v>
      </c>
      <c r="AG366" t="s">
        <v>1177</v>
      </c>
    </row>
    <row r="367" spans="1:33" x14ac:dyDescent="0.25">
      <c r="A367" t="s">
        <v>695</v>
      </c>
      <c r="B367" t="str">
        <f t="shared" si="102"/>
        <v>chr6:26319330-26319401 (-)</v>
      </c>
      <c r="C367" t="str">
        <f t="shared" si="103"/>
        <v>chr6</v>
      </c>
      <c r="D367" t="str">
        <f t="shared" si="104"/>
        <v>26319330</v>
      </c>
      <c r="E367" t="str">
        <f t="shared" si="105"/>
        <v>26319401</v>
      </c>
      <c r="F367" t="str">
        <f t="shared" si="106"/>
        <v>tRNA-Trp-CCA-3-1</v>
      </c>
      <c r="G367" t="str">
        <f t="shared" si="107"/>
        <v>73.3</v>
      </c>
      <c r="H367" t="str">
        <f t="shared" si="108"/>
        <v>-</v>
      </c>
      <c r="I367" t="str">
        <f t="shared" si="109"/>
        <v>26319330</v>
      </c>
      <c r="J367">
        <f t="shared" si="110"/>
        <v>26319901</v>
      </c>
      <c r="L367" t="str">
        <f t="shared" si="111"/>
        <v>chr6</v>
      </c>
      <c r="M367" t="str">
        <f t="shared" si="112"/>
        <v>26319330</v>
      </c>
      <c r="N367">
        <f t="shared" si="113"/>
        <v>26319901</v>
      </c>
      <c r="O367" t="str">
        <f t="shared" si="114"/>
        <v>tRNA-Trp-CCA-3-1</v>
      </c>
      <c r="P367" t="str">
        <f t="shared" si="115"/>
        <v>73.3</v>
      </c>
      <c r="Q367" s="1"/>
      <c r="R367" s="2" t="s">
        <v>792</v>
      </c>
      <c r="S367" s="2" t="str">
        <f t="shared" si="100"/>
        <v>26319401</v>
      </c>
      <c r="T367" s="2">
        <f t="shared" si="101"/>
        <v>26319901</v>
      </c>
      <c r="U367" t="s">
        <v>1178</v>
      </c>
      <c r="X367" s="2" t="s">
        <v>792</v>
      </c>
      <c r="Y367">
        <f t="shared" si="116"/>
        <v>26319461</v>
      </c>
      <c r="Z367">
        <f t="shared" si="117"/>
        <v>26319961</v>
      </c>
      <c r="AA367" t="s">
        <v>1178</v>
      </c>
      <c r="AD367" t="s">
        <v>792</v>
      </c>
      <c r="AE367" s="2" t="str">
        <f t="shared" si="118"/>
        <v>26319330</v>
      </c>
      <c r="AF367" s="2">
        <f t="shared" si="119"/>
        <v>26319461</v>
      </c>
      <c r="AG367" t="s">
        <v>1178</v>
      </c>
    </row>
    <row r="368" spans="1:33" x14ac:dyDescent="0.25">
      <c r="A368" t="s">
        <v>697</v>
      </c>
      <c r="B368" t="str">
        <f t="shared" si="102"/>
        <v>chr6:26331672-26331743 (-)</v>
      </c>
      <c r="C368" t="str">
        <f t="shared" si="103"/>
        <v>chr6</v>
      </c>
      <c r="D368" t="str">
        <f t="shared" si="104"/>
        <v>26331672</v>
      </c>
      <c r="E368" t="str">
        <f t="shared" si="105"/>
        <v>26331743</v>
      </c>
      <c r="F368" t="str">
        <f t="shared" si="106"/>
        <v>tRNA-Trp-CCA-3-2</v>
      </c>
      <c r="G368" t="str">
        <f t="shared" si="107"/>
        <v>73.3</v>
      </c>
      <c r="H368" t="str">
        <f t="shared" si="108"/>
        <v>-</v>
      </c>
      <c r="I368" t="str">
        <f t="shared" si="109"/>
        <v>26331672</v>
      </c>
      <c r="J368">
        <f t="shared" si="110"/>
        <v>26332243</v>
      </c>
      <c r="L368" t="str">
        <f t="shared" si="111"/>
        <v>chr6</v>
      </c>
      <c r="M368" t="str">
        <f t="shared" si="112"/>
        <v>26331672</v>
      </c>
      <c r="N368">
        <f t="shared" si="113"/>
        <v>26332243</v>
      </c>
      <c r="O368" t="str">
        <f t="shared" si="114"/>
        <v>tRNA-Trp-CCA-3-2</v>
      </c>
      <c r="P368" t="str">
        <f t="shared" si="115"/>
        <v>73.3</v>
      </c>
      <c r="Q368" s="1"/>
      <c r="R368" s="2" t="s">
        <v>792</v>
      </c>
      <c r="S368" s="2" t="str">
        <f t="shared" si="100"/>
        <v>26331743</v>
      </c>
      <c r="T368" s="2">
        <f t="shared" si="101"/>
        <v>26332243</v>
      </c>
      <c r="U368" t="s">
        <v>1179</v>
      </c>
      <c r="X368" s="2" t="s">
        <v>792</v>
      </c>
      <c r="Y368">
        <f t="shared" si="116"/>
        <v>26331803</v>
      </c>
      <c r="Z368">
        <f t="shared" si="117"/>
        <v>26332303</v>
      </c>
      <c r="AA368" t="s">
        <v>1179</v>
      </c>
      <c r="AD368" t="s">
        <v>792</v>
      </c>
      <c r="AE368" s="2" t="str">
        <f t="shared" si="118"/>
        <v>26331672</v>
      </c>
      <c r="AF368" s="2">
        <f t="shared" si="119"/>
        <v>26331803</v>
      </c>
      <c r="AG368" t="s">
        <v>1179</v>
      </c>
    </row>
    <row r="369" spans="1:33" x14ac:dyDescent="0.25">
      <c r="A369" t="s">
        <v>698</v>
      </c>
      <c r="B369" t="str">
        <f t="shared" si="102"/>
        <v>chr17:8089676-8089747 (+)</v>
      </c>
      <c r="C369" t="str">
        <f t="shared" si="103"/>
        <v>chr17</v>
      </c>
      <c r="D369" t="str">
        <f t="shared" si="104"/>
        <v>8089676</v>
      </c>
      <c r="E369" t="str">
        <f t="shared" si="105"/>
        <v>8089747</v>
      </c>
      <c r="F369" t="str">
        <f t="shared" si="106"/>
        <v>tRNA-Trp-CCA-3-3</v>
      </c>
      <c r="G369" t="str">
        <f t="shared" si="107"/>
        <v>73.3</v>
      </c>
      <c r="H369" t="str">
        <f t="shared" si="108"/>
        <v>+</v>
      </c>
      <c r="I369">
        <f t="shared" si="109"/>
        <v>8089176</v>
      </c>
      <c r="J369" t="str">
        <f t="shared" si="110"/>
        <v>8089747</v>
      </c>
      <c r="L369" t="str">
        <f t="shared" si="111"/>
        <v>chr17</v>
      </c>
      <c r="M369">
        <f t="shared" si="112"/>
        <v>8089176</v>
      </c>
      <c r="N369" t="str">
        <f t="shared" si="113"/>
        <v>8089747</v>
      </c>
      <c r="O369" t="str">
        <f t="shared" si="114"/>
        <v>tRNA-Trp-CCA-3-3</v>
      </c>
      <c r="P369" t="str">
        <f t="shared" si="115"/>
        <v>73.3</v>
      </c>
      <c r="Q369" s="1"/>
      <c r="R369" s="2" t="s">
        <v>800</v>
      </c>
      <c r="S369" s="2">
        <f t="shared" si="100"/>
        <v>8089176</v>
      </c>
      <c r="T369" s="2" t="str">
        <f t="shared" si="101"/>
        <v>8089676</v>
      </c>
      <c r="U369" t="s">
        <v>1180</v>
      </c>
      <c r="X369" s="2" t="s">
        <v>800</v>
      </c>
      <c r="Y369">
        <f t="shared" si="116"/>
        <v>8089116</v>
      </c>
      <c r="Z369">
        <f t="shared" si="117"/>
        <v>8089616</v>
      </c>
      <c r="AA369" t="s">
        <v>1180</v>
      </c>
      <c r="AD369" t="s">
        <v>800</v>
      </c>
      <c r="AE369" s="2">
        <f t="shared" si="118"/>
        <v>8089616</v>
      </c>
      <c r="AF369" s="2" t="str">
        <f t="shared" si="119"/>
        <v>8089747</v>
      </c>
      <c r="AG369" t="s">
        <v>1180</v>
      </c>
    </row>
    <row r="370" spans="1:33" x14ac:dyDescent="0.25">
      <c r="A370" t="s">
        <v>699</v>
      </c>
      <c r="B370" t="str">
        <f t="shared" si="102"/>
        <v>chr12:98898030-98898101 (+)</v>
      </c>
      <c r="C370" t="str">
        <f t="shared" si="103"/>
        <v>chr12</v>
      </c>
      <c r="D370" t="str">
        <f t="shared" si="104"/>
        <v>98898030</v>
      </c>
      <c r="E370" t="str">
        <f t="shared" si="105"/>
        <v>98898101</v>
      </c>
      <c r="F370" t="str">
        <f t="shared" si="106"/>
        <v>tRNA-Trp-CCA-4-1</v>
      </c>
      <c r="G370" t="str">
        <f t="shared" si="107"/>
        <v>74.3</v>
      </c>
      <c r="H370" t="str">
        <f t="shared" si="108"/>
        <v>+</v>
      </c>
      <c r="I370">
        <f t="shared" si="109"/>
        <v>98897530</v>
      </c>
      <c r="J370" t="str">
        <f t="shared" si="110"/>
        <v>98898101</v>
      </c>
      <c r="L370" t="str">
        <f t="shared" si="111"/>
        <v>chr12</v>
      </c>
      <c r="M370">
        <f t="shared" si="112"/>
        <v>98897530</v>
      </c>
      <c r="N370" t="str">
        <f t="shared" si="113"/>
        <v>98898101</v>
      </c>
      <c r="O370" t="str">
        <f t="shared" si="114"/>
        <v>tRNA-Trp-CCA-4-1</v>
      </c>
      <c r="P370" t="str">
        <f t="shared" si="115"/>
        <v>74.3</v>
      </c>
      <c r="Q370" s="1"/>
      <c r="R370" s="2" t="s">
        <v>797</v>
      </c>
      <c r="S370" s="2">
        <f t="shared" si="100"/>
        <v>98897530</v>
      </c>
      <c r="T370" s="2" t="str">
        <f t="shared" si="101"/>
        <v>98898030</v>
      </c>
      <c r="U370" t="s">
        <v>1181</v>
      </c>
      <c r="X370" s="2" t="s">
        <v>797</v>
      </c>
      <c r="Y370">
        <f t="shared" si="116"/>
        <v>98897470</v>
      </c>
      <c r="Z370">
        <f t="shared" si="117"/>
        <v>98897970</v>
      </c>
      <c r="AA370" t="s">
        <v>1181</v>
      </c>
      <c r="AD370" t="s">
        <v>797</v>
      </c>
      <c r="AE370" s="2">
        <f t="shared" si="118"/>
        <v>98897970</v>
      </c>
      <c r="AF370" s="2" t="str">
        <f t="shared" si="119"/>
        <v>98898101</v>
      </c>
      <c r="AG370" t="s">
        <v>1181</v>
      </c>
    </row>
    <row r="371" spans="1:33" x14ac:dyDescent="0.25">
      <c r="A371" t="s">
        <v>701</v>
      </c>
      <c r="B371" t="str">
        <f t="shared" si="102"/>
        <v>chr7:99067307-99067378 (+)</v>
      </c>
      <c r="C371" t="str">
        <f t="shared" si="103"/>
        <v>chr7</v>
      </c>
      <c r="D371" t="str">
        <f t="shared" si="104"/>
        <v>99067307</v>
      </c>
      <c r="E371" t="str">
        <f t="shared" si="105"/>
        <v>99067378</v>
      </c>
      <c r="F371" t="str">
        <f t="shared" si="106"/>
        <v>tRNA-Trp-CCA-5-1</v>
      </c>
      <c r="G371" t="str">
        <f t="shared" si="107"/>
        <v>68.8</v>
      </c>
      <c r="H371" t="str">
        <f t="shared" si="108"/>
        <v>+</v>
      </c>
      <c r="I371">
        <f t="shared" si="109"/>
        <v>99066807</v>
      </c>
      <c r="J371" t="str">
        <f t="shared" si="110"/>
        <v>99067378</v>
      </c>
      <c r="L371" t="str">
        <f t="shared" si="111"/>
        <v>chr7</v>
      </c>
      <c r="M371">
        <f t="shared" si="112"/>
        <v>99066807</v>
      </c>
      <c r="N371" t="str">
        <f t="shared" si="113"/>
        <v>99067378</v>
      </c>
      <c r="O371" t="str">
        <f t="shared" si="114"/>
        <v>tRNA-Trp-CCA-5-1</v>
      </c>
      <c r="P371" t="str">
        <f t="shared" si="115"/>
        <v>68.8</v>
      </c>
      <c r="Q371" s="1"/>
      <c r="R371" s="2" t="s">
        <v>801</v>
      </c>
      <c r="S371" s="2">
        <f t="shared" si="100"/>
        <v>99066807</v>
      </c>
      <c r="T371" s="2" t="str">
        <f t="shared" si="101"/>
        <v>99067307</v>
      </c>
      <c r="U371" t="s">
        <v>1182</v>
      </c>
      <c r="X371" s="2" t="s">
        <v>801</v>
      </c>
      <c r="Y371">
        <f t="shared" si="116"/>
        <v>99066747</v>
      </c>
      <c r="Z371">
        <f t="shared" si="117"/>
        <v>99067247</v>
      </c>
      <c r="AA371" t="s">
        <v>1182</v>
      </c>
      <c r="AD371" t="s">
        <v>801</v>
      </c>
      <c r="AE371" s="2">
        <f t="shared" si="118"/>
        <v>99067247</v>
      </c>
      <c r="AF371" s="2" t="str">
        <f t="shared" si="119"/>
        <v>99067378</v>
      </c>
      <c r="AG371" t="s">
        <v>1182</v>
      </c>
    </row>
    <row r="372" spans="1:33" x14ac:dyDescent="0.25">
      <c r="A372" t="s">
        <v>703</v>
      </c>
      <c r="B372" t="str">
        <f t="shared" si="102"/>
        <v>chr2:219110549-219110641 (+)</v>
      </c>
      <c r="C372" t="str">
        <f t="shared" si="103"/>
        <v>chr2</v>
      </c>
      <c r="D372" t="str">
        <f t="shared" si="104"/>
        <v>219110549</v>
      </c>
      <c r="E372" t="str">
        <f t="shared" si="105"/>
        <v>219110641</v>
      </c>
      <c r="F372" t="str">
        <f t="shared" si="106"/>
        <v>tRNA-Tyr-ATA-1-1</v>
      </c>
      <c r="G372" t="str">
        <f t="shared" si="107"/>
        <v>57.6</v>
      </c>
      <c r="H372" t="str">
        <f t="shared" si="108"/>
        <v>+</v>
      </c>
      <c r="I372">
        <f t="shared" si="109"/>
        <v>219110049</v>
      </c>
      <c r="J372" t="str">
        <f t="shared" si="110"/>
        <v>219110641</v>
      </c>
      <c r="L372" t="str">
        <f t="shared" si="111"/>
        <v>chr2</v>
      </c>
      <c r="M372">
        <f t="shared" si="112"/>
        <v>219110049</v>
      </c>
      <c r="N372" t="str">
        <f t="shared" si="113"/>
        <v>219110641</v>
      </c>
      <c r="O372" t="str">
        <f t="shared" si="114"/>
        <v>tRNA-Tyr-ATA-1-1</v>
      </c>
      <c r="P372" t="str">
        <f t="shared" si="115"/>
        <v>57.6</v>
      </c>
      <c r="Q372" s="1"/>
      <c r="R372" s="2" t="s">
        <v>794</v>
      </c>
      <c r="S372" s="2">
        <f t="shared" si="100"/>
        <v>219110049</v>
      </c>
      <c r="T372" s="2" t="str">
        <f t="shared" si="101"/>
        <v>219110549</v>
      </c>
      <c r="U372" t="s">
        <v>1183</v>
      </c>
      <c r="X372" s="2" t="s">
        <v>794</v>
      </c>
      <c r="Y372">
        <f t="shared" si="116"/>
        <v>219109989</v>
      </c>
      <c r="Z372">
        <f t="shared" si="117"/>
        <v>219110489</v>
      </c>
      <c r="AA372" t="s">
        <v>1183</v>
      </c>
      <c r="AD372" t="s">
        <v>794</v>
      </c>
      <c r="AE372" s="2">
        <f t="shared" si="118"/>
        <v>219110489</v>
      </c>
      <c r="AF372" s="2" t="str">
        <f t="shared" si="119"/>
        <v>219110641</v>
      </c>
      <c r="AG372" t="s">
        <v>1183</v>
      </c>
    </row>
    <row r="373" spans="1:33" x14ac:dyDescent="0.25">
      <c r="A373" t="s">
        <v>706</v>
      </c>
      <c r="B373" t="str">
        <f t="shared" si="102"/>
        <v>chr6:26569086-26569176 (+)</v>
      </c>
      <c r="C373" t="str">
        <f t="shared" si="103"/>
        <v>chr6</v>
      </c>
      <c r="D373" t="str">
        <f t="shared" si="104"/>
        <v>26569086</v>
      </c>
      <c r="E373" t="str">
        <f t="shared" si="105"/>
        <v>26569176</v>
      </c>
      <c r="F373" t="str">
        <f t="shared" si="106"/>
        <v>tRNA-Tyr-GTA-1-1</v>
      </c>
      <c r="G373" t="str">
        <f t="shared" si="107"/>
        <v>77.9</v>
      </c>
      <c r="H373" t="str">
        <f t="shared" si="108"/>
        <v>+</v>
      </c>
      <c r="I373">
        <f t="shared" si="109"/>
        <v>26568586</v>
      </c>
      <c r="J373" t="str">
        <f t="shared" si="110"/>
        <v>26569176</v>
      </c>
      <c r="L373" t="str">
        <f t="shared" si="111"/>
        <v>chr6</v>
      </c>
      <c r="M373">
        <f t="shared" si="112"/>
        <v>26568586</v>
      </c>
      <c r="N373" t="str">
        <f t="shared" si="113"/>
        <v>26569176</v>
      </c>
      <c r="O373" t="str">
        <f t="shared" si="114"/>
        <v>tRNA-Tyr-GTA-1-1</v>
      </c>
      <c r="P373" t="str">
        <f t="shared" si="115"/>
        <v>77.9</v>
      </c>
      <c r="Q373" s="1"/>
      <c r="R373" s="2" t="s">
        <v>792</v>
      </c>
      <c r="S373" s="2">
        <f t="shared" si="100"/>
        <v>26568586</v>
      </c>
      <c r="T373" s="2" t="str">
        <f t="shared" si="101"/>
        <v>26569086</v>
      </c>
      <c r="U373" t="s">
        <v>1184</v>
      </c>
      <c r="X373" s="2" t="s">
        <v>792</v>
      </c>
      <c r="Y373">
        <f t="shared" si="116"/>
        <v>26568526</v>
      </c>
      <c r="Z373">
        <f t="shared" si="117"/>
        <v>26569026</v>
      </c>
      <c r="AA373" t="s">
        <v>1184</v>
      </c>
      <c r="AD373" t="s">
        <v>792</v>
      </c>
      <c r="AE373" s="2">
        <f t="shared" si="118"/>
        <v>26569026</v>
      </c>
      <c r="AF373" s="2" t="str">
        <f t="shared" si="119"/>
        <v>26569176</v>
      </c>
      <c r="AG373" t="s">
        <v>1184</v>
      </c>
    </row>
    <row r="374" spans="1:33" x14ac:dyDescent="0.25">
      <c r="A374" t="s">
        <v>709</v>
      </c>
      <c r="B374" t="str">
        <f t="shared" si="102"/>
        <v>chr2:27273650-27273738 (+)</v>
      </c>
      <c r="C374" t="str">
        <f t="shared" si="103"/>
        <v>chr2</v>
      </c>
      <c r="D374" t="str">
        <f t="shared" si="104"/>
        <v>27273650</v>
      </c>
      <c r="E374" t="str">
        <f t="shared" si="105"/>
        <v>27273738</v>
      </c>
      <c r="F374" t="str">
        <f t="shared" si="106"/>
        <v>tRNA-Tyr-GTA-2-1</v>
      </c>
      <c r="G374" t="str">
        <f t="shared" si="107"/>
        <v>77.9</v>
      </c>
      <c r="H374" t="str">
        <f t="shared" si="108"/>
        <v>+</v>
      </c>
      <c r="I374">
        <f t="shared" si="109"/>
        <v>27273150</v>
      </c>
      <c r="J374" t="str">
        <f t="shared" si="110"/>
        <v>27273738</v>
      </c>
      <c r="L374" t="str">
        <f t="shared" si="111"/>
        <v>chr2</v>
      </c>
      <c r="M374">
        <f t="shared" si="112"/>
        <v>27273150</v>
      </c>
      <c r="N374" t="str">
        <f t="shared" si="113"/>
        <v>27273738</v>
      </c>
      <c r="O374" t="str">
        <f t="shared" si="114"/>
        <v>tRNA-Tyr-GTA-2-1</v>
      </c>
      <c r="P374" t="str">
        <f t="shared" si="115"/>
        <v>77.9</v>
      </c>
      <c r="Q374" s="1"/>
      <c r="R374" s="2" t="s">
        <v>794</v>
      </c>
      <c r="S374" s="2">
        <f t="shared" si="100"/>
        <v>27273150</v>
      </c>
      <c r="T374" s="2" t="str">
        <f t="shared" si="101"/>
        <v>27273650</v>
      </c>
      <c r="U374" t="s">
        <v>1185</v>
      </c>
      <c r="X374" s="2" t="s">
        <v>794</v>
      </c>
      <c r="Y374">
        <f t="shared" si="116"/>
        <v>27273090</v>
      </c>
      <c r="Z374">
        <f t="shared" si="117"/>
        <v>27273590</v>
      </c>
      <c r="AA374" t="s">
        <v>1185</v>
      </c>
      <c r="AD374" t="s">
        <v>794</v>
      </c>
      <c r="AE374" s="2">
        <f t="shared" si="118"/>
        <v>27273590</v>
      </c>
      <c r="AF374" s="2" t="str">
        <f t="shared" si="119"/>
        <v>27273738</v>
      </c>
      <c r="AG374" t="s">
        <v>1185</v>
      </c>
    </row>
    <row r="375" spans="1:33" x14ac:dyDescent="0.25">
      <c r="A375" t="s">
        <v>711</v>
      </c>
      <c r="B375" t="str">
        <f t="shared" si="102"/>
        <v>chr6:26577332-26577420 (+)</v>
      </c>
      <c r="C375" t="str">
        <f t="shared" si="103"/>
        <v>chr6</v>
      </c>
      <c r="D375" t="str">
        <f t="shared" si="104"/>
        <v>26577332</v>
      </c>
      <c r="E375" t="str">
        <f t="shared" si="105"/>
        <v>26577420</v>
      </c>
      <c r="F375" t="str">
        <f t="shared" si="106"/>
        <v>tRNA-Tyr-GTA-3-1</v>
      </c>
      <c r="G375" t="str">
        <f t="shared" si="107"/>
        <v>77.5</v>
      </c>
      <c r="H375" t="str">
        <f t="shared" si="108"/>
        <v>+</v>
      </c>
      <c r="I375">
        <f t="shared" si="109"/>
        <v>26576832</v>
      </c>
      <c r="J375" t="str">
        <f t="shared" si="110"/>
        <v>26577420</v>
      </c>
      <c r="L375" t="str">
        <f t="shared" si="111"/>
        <v>chr6</v>
      </c>
      <c r="M375">
        <f t="shared" si="112"/>
        <v>26576832</v>
      </c>
      <c r="N375" t="str">
        <f t="shared" si="113"/>
        <v>26577420</v>
      </c>
      <c r="O375" t="str">
        <f t="shared" si="114"/>
        <v>tRNA-Tyr-GTA-3-1</v>
      </c>
      <c r="P375" t="str">
        <f t="shared" si="115"/>
        <v>77.5</v>
      </c>
      <c r="Q375" s="1"/>
      <c r="R375" s="2" t="s">
        <v>792</v>
      </c>
      <c r="S375" s="2">
        <f t="shared" si="100"/>
        <v>26576832</v>
      </c>
      <c r="T375" s="2" t="str">
        <f t="shared" si="101"/>
        <v>26577332</v>
      </c>
      <c r="U375" t="s">
        <v>1186</v>
      </c>
      <c r="X375" s="2" t="s">
        <v>792</v>
      </c>
      <c r="Y375">
        <f t="shared" si="116"/>
        <v>26576772</v>
      </c>
      <c r="Z375">
        <f t="shared" si="117"/>
        <v>26577272</v>
      </c>
      <c r="AA375" t="s">
        <v>1186</v>
      </c>
      <c r="AD375" t="s">
        <v>792</v>
      </c>
      <c r="AE375" s="2">
        <f t="shared" si="118"/>
        <v>26577272</v>
      </c>
      <c r="AF375" s="2" t="str">
        <f t="shared" si="119"/>
        <v>26577420</v>
      </c>
      <c r="AG375" t="s">
        <v>1186</v>
      </c>
    </row>
    <row r="376" spans="1:33" x14ac:dyDescent="0.25">
      <c r="A376" t="s">
        <v>713</v>
      </c>
      <c r="B376" t="str">
        <f t="shared" si="102"/>
        <v>chr14:21125623-21125716 (-)</v>
      </c>
      <c r="C376" t="str">
        <f t="shared" si="103"/>
        <v>chr14</v>
      </c>
      <c r="D376" t="str">
        <f t="shared" si="104"/>
        <v>21125623</v>
      </c>
      <c r="E376" t="str">
        <f t="shared" si="105"/>
        <v>21125716</v>
      </c>
      <c r="F376" t="str">
        <f t="shared" si="106"/>
        <v>tRNA-Tyr-GTA-4-1</v>
      </c>
      <c r="G376" t="str">
        <f t="shared" si="107"/>
        <v>75.3</v>
      </c>
      <c r="H376" t="str">
        <f t="shared" si="108"/>
        <v>-</v>
      </c>
      <c r="I376" t="str">
        <f t="shared" si="109"/>
        <v>21125623</v>
      </c>
      <c r="J376">
        <f t="shared" si="110"/>
        <v>21126216</v>
      </c>
      <c r="L376" t="str">
        <f t="shared" si="111"/>
        <v>chr14</v>
      </c>
      <c r="M376" t="str">
        <f t="shared" si="112"/>
        <v>21125623</v>
      </c>
      <c r="N376">
        <f t="shared" si="113"/>
        <v>21126216</v>
      </c>
      <c r="O376" t="str">
        <f t="shared" si="114"/>
        <v>tRNA-Tyr-GTA-4-1</v>
      </c>
      <c r="P376" t="str">
        <f t="shared" si="115"/>
        <v>75.3</v>
      </c>
      <c r="Q376" s="1"/>
      <c r="R376" s="2" t="s">
        <v>793</v>
      </c>
      <c r="S376" s="2" t="str">
        <f t="shared" si="100"/>
        <v>21125716</v>
      </c>
      <c r="T376" s="2">
        <f t="shared" si="101"/>
        <v>21126216</v>
      </c>
      <c r="U376" t="s">
        <v>1187</v>
      </c>
      <c r="X376" s="2" t="s">
        <v>793</v>
      </c>
      <c r="Y376">
        <f t="shared" si="116"/>
        <v>21125776</v>
      </c>
      <c r="Z376">
        <f t="shared" si="117"/>
        <v>21126276</v>
      </c>
      <c r="AA376" t="s">
        <v>1187</v>
      </c>
      <c r="AD376" t="s">
        <v>793</v>
      </c>
      <c r="AE376" s="2" t="str">
        <f t="shared" si="118"/>
        <v>21125623</v>
      </c>
      <c r="AF376" s="2">
        <f t="shared" si="119"/>
        <v>21125776</v>
      </c>
      <c r="AG376" t="s">
        <v>1187</v>
      </c>
    </row>
    <row r="377" spans="1:33" x14ac:dyDescent="0.25">
      <c r="A377" t="s">
        <v>716</v>
      </c>
      <c r="B377" t="str">
        <f t="shared" si="102"/>
        <v>chr8:67025602-67025694 (+)</v>
      </c>
      <c r="C377" t="str">
        <f t="shared" si="103"/>
        <v>chr8</v>
      </c>
      <c r="D377" t="str">
        <f t="shared" si="104"/>
        <v>67025602</v>
      </c>
      <c r="E377" t="str">
        <f t="shared" si="105"/>
        <v>67025694</v>
      </c>
      <c r="F377" t="str">
        <f t="shared" si="106"/>
        <v>tRNA-Tyr-GTA-5-1</v>
      </c>
      <c r="G377" t="str">
        <f t="shared" si="107"/>
        <v>75.3</v>
      </c>
      <c r="H377" t="str">
        <f t="shared" si="108"/>
        <v>+</v>
      </c>
      <c r="I377">
        <f t="shared" si="109"/>
        <v>67025102</v>
      </c>
      <c r="J377" t="str">
        <f t="shared" si="110"/>
        <v>67025694</v>
      </c>
      <c r="L377" t="str">
        <f t="shared" si="111"/>
        <v>chr8</v>
      </c>
      <c r="M377">
        <f t="shared" si="112"/>
        <v>67025102</v>
      </c>
      <c r="N377" t="str">
        <f t="shared" si="113"/>
        <v>67025694</v>
      </c>
      <c r="O377" t="str">
        <f t="shared" si="114"/>
        <v>tRNA-Tyr-GTA-5-1</v>
      </c>
      <c r="P377" t="str">
        <f t="shared" si="115"/>
        <v>75.3</v>
      </c>
      <c r="Q377" s="1"/>
      <c r="R377" s="2" t="s">
        <v>795</v>
      </c>
      <c r="S377" s="2">
        <f t="shared" si="100"/>
        <v>67025102</v>
      </c>
      <c r="T377" s="2" t="str">
        <f t="shared" si="101"/>
        <v>67025602</v>
      </c>
      <c r="U377" t="s">
        <v>1188</v>
      </c>
      <c r="X377" s="2" t="s">
        <v>795</v>
      </c>
      <c r="Y377">
        <f t="shared" si="116"/>
        <v>67025042</v>
      </c>
      <c r="Z377">
        <f t="shared" si="117"/>
        <v>67025542</v>
      </c>
      <c r="AA377" t="s">
        <v>1188</v>
      </c>
      <c r="AD377" t="s">
        <v>795</v>
      </c>
      <c r="AE377" s="2">
        <f t="shared" si="118"/>
        <v>67025542</v>
      </c>
      <c r="AF377" s="2" t="str">
        <f t="shared" si="119"/>
        <v>67025694</v>
      </c>
      <c r="AG377" t="s">
        <v>1188</v>
      </c>
    </row>
    <row r="378" spans="1:33" x14ac:dyDescent="0.25">
      <c r="A378" t="s">
        <v>717</v>
      </c>
      <c r="B378" t="str">
        <f t="shared" si="102"/>
        <v>chr8:67026223-67026311 (+)</v>
      </c>
      <c r="C378" t="str">
        <f t="shared" si="103"/>
        <v>chr8</v>
      </c>
      <c r="D378" t="str">
        <f t="shared" si="104"/>
        <v>67026223</v>
      </c>
      <c r="E378" t="str">
        <f t="shared" si="105"/>
        <v>67026311</v>
      </c>
      <c r="F378" t="str">
        <f t="shared" si="106"/>
        <v>tRNA-Tyr-GTA-5-2</v>
      </c>
      <c r="G378" t="str">
        <f t="shared" si="107"/>
        <v>75.5</v>
      </c>
      <c r="H378" t="str">
        <f t="shared" si="108"/>
        <v>+</v>
      </c>
      <c r="I378">
        <f t="shared" si="109"/>
        <v>67025723</v>
      </c>
      <c r="J378" t="str">
        <f t="shared" si="110"/>
        <v>67026311</v>
      </c>
      <c r="L378" t="str">
        <f t="shared" si="111"/>
        <v>chr8</v>
      </c>
      <c r="M378">
        <f t="shared" si="112"/>
        <v>67025723</v>
      </c>
      <c r="N378" t="str">
        <f t="shared" si="113"/>
        <v>67026311</v>
      </c>
      <c r="O378" t="str">
        <f t="shared" si="114"/>
        <v>tRNA-Tyr-GTA-5-2</v>
      </c>
      <c r="P378" t="str">
        <f t="shared" si="115"/>
        <v>75.5</v>
      </c>
      <c r="Q378" s="1"/>
      <c r="R378" s="2" t="s">
        <v>795</v>
      </c>
      <c r="S378" s="2">
        <f t="shared" si="100"/>
        <v>67025723</v>
      </c>
      <c r="T378" s="2" t="str">
        <f t="shared" si="101"/>
        <v>67026223</v>
      </c>
      <c r="U378" t="s">
        <v>1189</v>
      </c>
      <c r="X378" s="2" t="s">
        <v>795</v>
      </c>
      <c r="Y378">
        <f t="shared" si="116"/>
        <v>67025663</v>
      </c>
      <c r="Z378">
        <f t="shared" si="117"/>
        <v>67026163</v>
      </c>
      <c r="AA378" t="s">
        <v>1189</v>
      </c>
      <c r="AD378" t="s">
        <v>795</v>
      </c>
      <c r="AE378" s="2">
        <f t="shared" si="118"/>
        <v>67026163</v>
      </c>
      <c r="AF378" s="2" t="str">
        <f t="shared" si="119"/>
        <v>67026311</v>
      </c>
      <c r="AG378" t="s">
        <v>1189</v>
      </c>
    </row>
    <row r="379" spans="1:33" x14ac:dyDescent="0.25">
      <c r="A379" t="s">
        <v>718</v>
      </c>
      <c r="B379" t="str">
        <f t="shared" si="102"/>
        <v>chr14:21121258-21121351 (-)</v>
      </c>
      <c r="C379" t="str">
        <f t="shared" si="103"/>
        <v>chr14</v>
      </c>
      <c r="D379" t="str">
        <f t="shared" si="104"/>
        <v>21121258</v>
      </c>
      <c r="E379" t="str">
        <f t="shared" si="105"/>
        <v>21121351</v>
      </c>
      <c r="F379" t="str">
        <f t="shared" si="106"/>
        <v>tRNA-Tyr-GTA-5-3</v>
      </c>
      <c r="G379" t="str">
        <f t="shared" si="107"/>
        <v>75.3</v>
      </c>
      <c r="H379" t="str">
        <f t="shared" si="108"/>
        <v>-</v>
      </c>
      <c r="I379" t="str">
        <f t="shared" si="109"/>
        <v>21121258</v>
      </c>
      <c r="J379">
        <f t="shared" si="110"/>
        <v>21121851</v>
      </c>
      <c r="L379" t="str">
        <f t="shared" si="111"/>
        <v>chr14</v>
      </c>
      <c r="M379" t="str">
        <f t="shared" si="112"/>
        <v>21121258</v>
      </c>
      <c r="N379">
        <f t="shared" si="113"/>
        <v>21121851</v>
      </c>
      <c r="O379" t="str">
        <f t="shared" si="114"/>
        <v>tRNA-Tyr-GTA-5-3</v>
      </c>
      <c r="P379" t="str">
        <f t="shared" si="115"/>
        <v>75.3</v>
      </c>
      <c r="Q379" s="1"/>
      <c r="R379" s="2" t="s">
        <v>793</v>
      </c>
      <c r="S379" s="2" t="str">
        <f t="shared" si="100"/>
        <v>21121351</v>
      </c>
      <c r="T379" s="2">
        <f t="shared" si="101"/>
        <v>21121851</v>
      </c>
      <c r="U379" t="s">
        <v>1190</v>
      </c>
      <c r="X379" s="2" t="s">
        <v>793</v>
      </c>
      <c r="Y379">
        <f t="shared" si="116"/>
        <v>21121411</v>
      </c>
      <c r="Z379">
        <f t="shared" si="117"/>
        <v>21121911</v>
      </c>
      <c r="AA379" t="s">
        <v>1190</v>
      </c>
      <c r="AD379" t="s">
        <v>793</v>
      </c>
      <c r="AE379" s="2" t="str">
        <f t="shared" si="118"/>
        <v>21121258</v>
      </c>
      <c r="AF379" s="2">
        <f t="shared" si="119"/>
        <v>21121411</v>
      </c>
      <c r="AG379" t="s">
        <v>1190</v>
      </c>
    </row>
    <row r="380" spans="1:33" x14ac:dyDescent="0.25">
      <c r="A380" t="s">
        <v>719</v>
      </c>
      <c r="B380" t="str">
        <f t="shared" si="102"/>
        <v>chr14:21131351-21131444 (-)</v>
      </c>
      <c r="C380" t="str">
        <f t="shared" si="103"/>
        <v>chr14</v>
      </c>
      <c r="D380" t="str">
        <f t="shared" si="104"/>
        <v>21131351</v>
      </c>
      <c r="E380" t="str">
        <f t="shared" si="105"/>
        <v>21131444</v>
      </c>
      <c r="F380" t="str">
        <f t="shared" si="106"/>
        <v>tRNA-Tyr-GTA-5-4</v>
      </c>
      <c r="G380" t="str">
        <f t="shared" si="107"/>
        <v>75.3</v>
      </c>
      <c r="H380" t="str">
        <f t="shared" si="108"/>
        <v>-</v>
      </c>
      <c r="I380" t="str">
        <f t="shared" si="109"/>
        <v>21131351</v>
      </c>
      <c r="J380">
        <f t="shared" si="110"/>
        <v>21131944</v>
      </c>
      <c r="L380" t="str">
        <f t="shared" si="111"/>
        <v>chr14</v>
      </c>
      <c r="M380" t="str">
        <f t="shared" si="112"/>
        <v>21131351</v>
      </c>
      <c r="N380">
        <f t="shared" si="113"/>
        <v>21131944</v>
      </c>
      <c r="O380" t="str">
        <f t="shared" si="114"/>
        <v>tRNA-Tyr-GTA-5-4</v>
      </c>
      <c r="P380" t="str">
        <f t="shared" si="115"/>
        <v>75.3</v>
      </c>
      <c r="Q380" s="1"/>
      <c r="R380" s="2" t="s">
        <v>793</v>
      </c>
      <c r="S380" s="2" t="str">
        <f t="shared" si="100"/>
        <v>21131444</v>
      </c>
      <c r="T380" s="2">
        <f t="shared" si="101"/>
        <v>21131944</v>
      </c>
      <c r="U380" t="s">
        <v>1191</v>
      </c>
      <c r="X380" s="2" t="s">
        <v>793</v>
      </c>
      <c r="Y380">
        <f t="shared" si="116"/>
        <v>21131504</v>
      </c>
      <c r="Z380">
        <f t="shared" si="117"/>
        <v>21132004</v>
      </c>
      <c r="AA380" t="s">
        <v>1191</v>
      </c>
      <c r="AD380" t="s">
        <v>793</v>
      </c>
      <c r="AE380" s="2" t="str">
        <f t="shared" si="118"/>
        <v>21131351</v>
      </c>
      <c r="AF380" s="2">
        <f t="shared" si="119"/>
        <v>21131504</v>
      </c>
      <c r="AG380" t="s">
        <v>1191</v>
      </c>
    </row>
    <row r="381" spans="1:33" x14ac:dyDescent="0.25">
      <c r="A381" t="s">
        <v>720</v>
      </c>
      <c r="B381" t="str">
        <f t="shared" si="102"/>
        <v>chr14:21151432-21151520 (+)</v>
      </c>
      <c r="C381" t="str">
        <f t="shared" si="103"/>
        <v>chr14</v>
      </c>
      <c r="D381" t="str">
        <f t="shared" si="104"/>
        <v>21151432</v>
      </c>
      <c r="E381" t="str">
        <f t="shared" si="105"/>
        <v>21151520</v>
      </c>
      <c r="F381" t="str">
        <f t="shared" si="106"/>
        <v>tRNA-Tyr-GTA-5-5</v>
      </c>
      <c r="G381" t="str">
        <f t="shared" si="107"/>
        <v>75.5</v>
      </c>
      <c r="H381" t="str">
        <f t="shared" si="108"/>
        <v>+</v>
      </c>
      <c r="I381">
        <f t="shared" si="109"/>
        <v>21150932</v>
      </c>
      <c r="J381" t="str">
        <f t="shared" si="110"/>
        <v>21151520</v>
      </c>
      <c r="L381" t="str">
        <f t="shared" si="111"/>
        <v>chr14</v>
      </c>
      <c r="M381">
        <f t="shared" si="112"/>
        <v>21150932</v>
      </c>
      <c r="N381" t="str">
        <f t="shared" si="113"/>
        <v>21151520</v>
      </c>
      <c r="O381" t="str">
        <f t="shared" si="114"/>
        <v>tRNA-Tyr-GTA-5-5</v>
      </c>
      <c r="P381" t="str">
        <f t="shared" si="115"/>
        <v>75.5</v>
      </c>
      <c r="Q381" s="1"/>
      <c r="R381" s="2" t="s">
        <v>793</v>
      </c>
      <c r="S381" s="2">
        <f t="shared" si="100"/>
        <v>21150932</v>
      </c>
      <c r="T381" s="2" t="str">
        <f t="shared" si="101"/>
        <v>21151432</v>
      </c>
      <c r="U381" t="s">
        <v>1192</v>
      </c>
      <c r="X381" s="2" t="s">
        <v>793</v>
      </c>
      <c r="Y381">
        <f t="shared" si="116"/>
        <v>21150872</v>
      </c>
      <c r="Z381">
        <f t="shared" si="117"/>
        <v>21151372</v>
      </c>
      <c r="AA381" t="s">
        <v>1192</v>
      </c>
      <c r="AD381" t="s">
        <v>793</v>
      </c>
      <c r="AE381" s="2">
        <f t="shared" si="118"/>
        <v>21151372</v>
      </c>
      <c r="AF381" s="2" t="str">
        <f t="shared" si="119"/>
        <v>21151520</v>
      </c>
      <c r="AG381" t="s">
        <v>1192</v>
      </c>
    </row>
    <row r="382" spans="1:33" x14ac:dyDescent="0.25">
      <c r="A382" t="s">
        <v>721</v>
      </c>
      <c r="B382" t="str">
        <f t="shared" si="102"/>
        <v>chr6:26595102-26595190 (+)</v>
      </c>
      <c r="C382" t="str">
        <f t="shared" si="103"/>
        <v>chr6</v>
      </c>
      <c r="D382" t="str">
        <f t="shared" si="104"/>
        <v>26595102</v>
      </c>
      <c r="E382" t="str">
        <f t="shared" si="105"/>
        <v>26595190</v>
      </c>
      <c r="F382" t="str">
        <f t="shared" si="106"/>
        <v>tRNA-Tyr-GTA-6-1</v>
      </c>
      <c r="G382" t="str">
        <f t="shared" si="107"/>
        <v>75.1</v>
      </c>
      <c r="H382" t="str">
        <f t="shared" si="108"/>
        <v>+</v>
      </c>
      <c r="I382">
        <f t="shared" si="109"/>
        <v>26594602</v>
      </c>
      <c r="J382" t="str">
        <f t="shared" si="110"/>
        <v>26595190</v>
      </c>
      <c r="L382" t="str">
        <f t="shared" si="111"/>
        <v>chr6</v>
      </c>
      <c r="M382">
        <f t="shared" si="112"/>
        <v>26594602</v>
      </c>
      <c r="N382" t="str">
        <f t="shared" si="113"/>
        <v>26595190</v>
      </c>
      <c r="O382" t="str">
        <f t="shared" si="114"/>
        <v>tRNA-Tyr-GTA-6-1</v>
      </c>
      <c r="P382" t="str">
        <f t="shared" si="115"/>
        <v>75.1</v>
      </c>
      <c r="Q382" s="1"/>
      <c r="R382" s="2" t="s">
        <v>792</v>
      </c>
      <c r="S382" s="2">
        <f t="shared" si="100"/>
        <v>26594602</v>
      </c>
      <c r="T382" s="2" t="str">
        <f t="shared" si="101"/>
        <v>26595102</v>
      </c>
      <c r="U382" t="s">
        <v>1193</v>
      </c>
      <c r="X382" s="2" t="s">
        <v>792</v>
      </c>
      <c r="Y382">
        <f t="shared" si="116"/>
        <v>26594542</v>
      </c>
      <c r="Z382">
        <f t="shared" si="117"/>
        <v>26595042</v>
      </c>
      <c r="AA382" t="s">
        <v>1193</v>
      </c>
      <c r="AD382" t="s">
        <v>792</v>
      </c>
      <c r="AE382" s="2">
        <f t="shared" si="118"/>
        <v>26595042</v>
      </c>
      <c r="AF382" s="2" t="str">
        <f t="shared" si="119"/>
        <v>26595190</v>
      </c>
      <c r="AG382" t="s">
        <v>1193</v>
      </c>
    </row>
    <row r="383" spans="1:33" x14ac:dyDescent="0.25">
      <c r="A383" t="s">
        <v>723</v>
      </c>
      <c r="B383" t="str">
        <f t="shared" si="102"/>
        <v>chr14:21128117-21128210 (-)</v>
      </c>
      <c r="C383" t="str">
        <f t="shared" si="103"/>
        <v>chr14</v>
      </c>
      <c r="D383" t="str">
        <f t="shared" si="104"/>
        <v>21128117</v>
      </c>
      <c r="E383" t="str">
        <f t="shared" si="105"/>
        <v>21128210</v>
      </c>
      <c r="F383" t="str">
        <f t="shared" si="106"/>
        <v>tRNA-Tyr-GTA-7-1</v>
      </c>
      <c r="G383" t="str">
        <f t="shared" si="107"/>
        <v>74.3</v>
      </c>
      <c r="H383" t="str">
        <f t="shared" si="108"/>
        <v>-</v>
      </c>
      <c r="I383" t="str">
        <f t="shared" si="109"/>
        <v>21128117</v>
      </c>
      <c r="J383">
        <f t="shared" si="110"/>
        <v>21128710</v>
      </c>
      <c r="L383" t="str">
        <f t="shared" si="111"/>
        <v>chr14</v>
      </c>
      <c r="M383" t="str">
        <f t="shared" si="112"/>
        <v>21128117</v>
      </c>
      <c r="N383">
        <f t="shared" si="113"/>
        <v>21128710</v>
      </c>
      <c r="O383" t="str">
        <f t="shared" si="114"/>
        <v>tRNA-Tyr-GTA-7-1</v>
      </c>
      <c r="P383" t="str">
        <f t="shared" si="115"/>
        <v>74.3</v>
      </c>
      <c r="Q383" s="1"/>
      <c r="R383" s="2" t="s">
        <v>793</v>
      </c>
      <c r="S383" s="2" t="str">
        <f t="shared" si="100"/>
        <v>21128210</v>
      </c>
      <c r="T383" s="2">
        <f t="shared" si="101"/>
        <v>21128710</v>
      </c>
      <c r="U383" t="s">
        <v>1194</v>
      </c>
      <c r="X383" s="2" t="s">
        <v>793</v>
      </c>
      <c r="Y383">
        <f t="shared" si="116"/>
        <v>21128270</v>
      </c>
      <c r="Z383">
        <f t="shared" si="117"/>
        <v>21128770</v>
      </c>
      <c r="AA383" t="s">
        <v>1194</v>
      </c>
      <c r="AD383" t="s">
        <v>793</v>
      </c>
      <c r="AE383" s="2" t="str">
        <f t="shared" si="118"/>
        <v>21128117</v>
      </c>
      <c r="AF383" s="2">
        <f t="shared" si="119"/>
        <v>21128270</v>
      </c>
      <c r="AG383" t="s">
        <v>1194</v>
      </c>
    </row>
    <row r="384" spans="1:33" x14ac:dyDescent="0.25">
      <c r="A384" t="s">
        <v>725</v>
      </c>
      <c r="B384" t="str">
        <f t="shared" si="102"/>
        <v>chr6:26575798-26575887 (+)</v>
      </c>
      <c r="C384" t="str">
        <f t="shared" si="103"/>
        <v>chr6</v>
      </c>
      <c r="D384" t="str">
        <f t="shared" si="104"/>
        <v>26575798</v>
      </c>
      <c r="E384" t="str">
        <f t="shared" si="105"/>
        <v>26575887</v>
      </c>
      <c r="F384" t="str">
        <f t="shared" si="106"/>
        <v>tRNA-Tyr-GTA-8-1</v>
      </c>
      <c r="G384" t="str">
        <f t="shared" si="107"/>
        <v>72.4</v>
      </c>
      <c r="H384" t="str">
        <f t="shared" si="108"/>
        <v>+</v>
      </c>
      <c r="I384">
        <f t="shared" si="109"/>
        <v>26575298</v>
      </c>
      <c r="J384" t="str">
        <f t="shared" si="110"/>
        <v>26575887</v>
      </c>
      <c r="L384" t="str">
        <f t="shared" si="111"/>
        <v>chr6</v>
      </c>
      <c r="M384">
        <f t="shared" si="112"/>
        <v>26575298</v>
      </c>
      <c r="N384" t="str">
        <f t="shared" si="113"/>
        <v>26575887</v>
      </c>
      <c r="O384" t="str">
        <f t="shared" si="114"/>
        <v>tRNA-Tyr-GTA-8-1</v>
      </c>
      <c r="P384" t="str">
        <f t="shared" si="115"/>
        <v>72.4</v>
      </c>
      <c r="Q384" s="1"/>
      <c r="R384" s="2" t="s">
        <v>792</v>
      </c>
      <c r="S384" s="2">
        <f t="shared" si="100"/>
        <v>26575298</v>
      </c>
      <c r="T384" s="2" t="str">
        <f t="shared" si="101"/>
        <v>26575798</v>
      </c>
      <c r="U384" t="s">
        <v>1195</v>
      </c>
      <c r="X384" s="2" t="s">
        <v>792</v>
      </c>
      <c r="Y384">
        <f t="shared" si="116"/>
        <v>26575238</v>
      </c>
      <c r="Z384">
        <f t="shared" si="117"/>
        <v>26575738</v>
      </c>
      <c r="AA384" t="s">
        <v>1195</v>
      </c>
      <c r="AD384" t="s">
        <v>792</v>
      </c>
      <c r="AE384" s="2">
        <f t="shared" si="118"/>
        <v>26575738</v>
      </c>
      <c r="AF384" s="2" t="str">
        <f t="shared" si="119"/>
        <v>26575887</v>
      </c>
      <c r="AG384" t="s">
        <v>1195</v>
      </c>
    </row>
    <row r="385" spans="1:33" x14ac:dyDescent="0.25">
      <c r="A385" t="s">
        <v>727</v>
      </c>
      <c r="B385" t="str">
        <f t="shared" si="102"/>
        <v>chr8:66609532-66609619 (-)</v>
      </c>
      <c r="C385" t="str">
        <f t="shared" si="103"/>
        <v>chr8</v>
      </c>
      <c r="D385" t="str">
        <f t="shared" si="104"/>
        <v>66609532</v>
      </c>
      <c r="E385" t="str">
        <f t="shared" si="105"/>
        <v>66609619</v>
      </c>
      <c r="F385" t="str">
        <f t="shared" si="106"/>
        <v>tRNA-Tyr-GTA-9-1</v>
      </c>
      <c r="G385" t="str">
        <f t="shared" si="107"/>
        <v>52.0</v>
      </c>
      <c r="H385" t="str">
        <f t="shared" si="108"/>
        <v>-</v>
      </c>
      <c r="I385" t="str">
        <f t="shared" si="109"/>
        <v>66609532</v>
      </c>
      <c r="J385">
        <f t="shared" si="110"/>
        <v>66610119</v>
      </c>
      <c r="L385" t="str">
        <f t="shared" si="111"/>
        <v>chr8</v>
      </c>
      <c r="M385" t="str">
        <f t="shared" si="112"/>
        <v>66609532</v>
      </c>
      <c r="N385">
        <f t="shared" si="113"/>
        <v>66610119</v>
      </c>
      <c r="O385" t="str">
        <f t="shared" si="114"/>
        <v>tRNA-Tyr-GTA-9-1</v>
      </c>
      <c r="P385" t="str">
        <f t="shared" si="115"/>
        <v>52.0</v>
      </c>
      <c r="Q385" s="1"/>
      <c r="R385" s="2" t="s">
        <v>795</v>
      </c>
      <c r="S385" s="2" t="str">
        <f t="shared" si="100"/>
        <v>66609619</v>
      </c>
      <c r="T385" s="2">
        <f t="shared" si="101"/>
        <v>66610119</v>
      </c>
      <c r="U385" t="s">
        <v>1196</v>
      </c>
      <c r="X385" s="2" t="s">
        <v>795</v>
      </c>
      <c r="Y385">
        <f t="shared" si="116"/>
        <v>66609679</v>
      </c>
      <c r="Z385">
        <f t="shared" si="117"/>
        <v>66610179</v>
      </c>
      <c r="AA385" t="s">
        <v>1196</v>
      </c>
      <c r="AD385" t="s">
        <v>795</v>
      </c>
      <c r="AE385" s="2" t="str">
        <f t="shared" si="118"/>
        <v>66609532</v>
      </c>
      <c r="AF385" s="2">
        <f t="shared" si="119"/>
        <v>66609679</v>
      </c>
      <c r="AG385" t="s">
        <v>1196</v>
      </c>
    </row>
    <row r="386" spans="1:33" x14ac:dyDescent="0.25">
      <c r="A386" t="s">
        <v>730</v>
      </c>
      <c r="B386" t="str">
        <f t="shared" si="102"/>
        <v>chr3:169490018-169490090 (+)</v>
      </c>
      <c r="C386" t="str">
        <f t="shared" si="103"/>
        <v>chr3</v>
      </c>
      <c r="D386" t="str">
        <f t="shared" si="104"/>
        <v>169490018</v>
      </c>
      <c r="E386" t="str">
        <f t="shared" si="105"/>
        <v>169490090</v>
      </c>
      <c r="F386" t="str">
        <f t="shared" si="106"/>
        <v>tRNA-Val-AAC-1-1</v>
      </c>
      <c r="G386" t="str">
        <f t="shared" si="107"/>
        <v>79.4</v>
      </c>
      <c r="H386" t="str">
        <f t="shared" si="108"/>
        <v>+</v>
      </c>
      <c r="I386">
        <f t="shared" si="109"/>
        <v>169489518</v>
      </c>
      <c r="J386" t="str">
        <f t="shared" si="110"/>
        <v>169490090</v>
      </c>
      <c r="L386" t="str">
        <f t="shared" si="111"/>
        <v>chr3</v>
      </c>
      <c r="M386">
        <f t="shared" si="112"/>
        <v>169489518</v>
      </c>
      <c r="N386" t="str">
        <f t="shared" si="113"/>
        <v>169490090</v>
      </c>
      <c r="O386" t="str">
        <f t="shared" si="114"/>
        <v>tRNA-Val-AAC-1-1</v>
      </c>
      <c r="P386" t="str">
        <f t="shared" si="115"/>
        <v>79.4</v>
      </c>
      <c r="Q386" s="1"/>
      <c r="R386" s="2" t="s">
        <v>798</v>
      </c>
      <c r="S386" s="2">
        <f t="shared" ref="S386:S420" si="120">IF(H386="-",E386,D386-500)</f>
        <v>169489518</v>
      </c>
      <c r="T386" s="2" t="str">
        <f t="shared" ref="T386:T420" si="121">IF(H386="-",E386+500,D386)</f>
        <v>169490018</v>
      </c>
      <c r="U386" t="s">
        <v>1197</v>
      </c>
      <c r="X386" s="2" t="s">
        <v>798</v>
      </c>
      <c r="Y386">
        <f t="shared" si="116"/>
        <v>169489458</v>
      </c>
      <c r="Z386">
        <f t="shared" si="117"/>
        <v>169489958</v>
      </c>
      <c r="AA386" t="s">
        <v>1197</v>
      </c>
      <c r="AD386" t="s">
        <v>798</v>
      </c>
      <c r="AE386" s="2">
        <f t="shared" si="118"/>
        <v>169489958</v>
      </c>
      <c r="AF386" s="2" t="str">
        <f t="shared" si="119"/>
        <v>169490090</v>
      </c>
      <c r="AG386" t="s">
        <v>1197</v>
      </c>
    </row>
    <row r="387" spans="1:33" x14ac:dyDescent="0.25">
      <c r="A387" t="s">
        <v>733</v>
      </c>
      <c r="B387" t="str">
        <f t="shared" ref="B387:B420" si="122">RIGHT(A387, LEN(A387)-8-FIND("Sc:",A387))</f>
        <v>chr5:180591154-180591226 (+)</v>
      </c>
      <c r="C387" t="str">
        <f t="shared" ref="C387:C420" si="123">LEFT(B387, FIND(":",B387)-1)</f>
        <v>chr5</v>
      </c>
      <c r="D387" t="str">
        <f t="shared" ref="D387:D420" si="124">MID(B387, FIND(C387,B387)+LEN(C387)+1,FIND("-",B387)-FIND(C387,B387)-LEN(C387)-1)</f>
        <v>180591154</v>
      </c>
      <c r="E387" t="str">
        <f t="shared" ref="E387:E420" si="125">MID(B387, FIND(D387,B387)+LEN(D387)+1,FIND("(",B387)-FIND(D387,B387)-LEN(D387)-2)</f>
        <v>180591226</v>
      </c>
      <c r="F387" t="str">
        <f t="shared" ref="F387:F420" si="126">MID(A387, FIND("tRNA",A387),FIND("(",A387)-FIND("tRNA",A387)-1)</f>
        <v>tRNA-Val-AAC-1-2</v>
      </c>
      <c r="G387" t="str">
        <f t="shared" ref="G387:G420" si="127">MID(A387, FIND("Sc: ",A387)+4,4)</f>
        <v>79.4</v>
      </c>
      <c r="H387" t="str">
        <f t="shared" ref="H387:H420" si="128">MID(B387,FIND(E387,B387)+LEN(E387)+2,1)</f>
        <v>+</v>
      </c>
      <c r="I387">
        <f t="shared" ref="I387:I420" si="129">IF(H387="+", D387-500,D387)</f>
        <v>180590654</v>
      </c>
      <c r="J387" t="str">
        <f t="shared" ref="J387:J420" si="130">IF(H387="+", E387,E387+500)</f>
        <v>180591226</v>
      </c>
      <c r="L387" t="str">
        <f t="shared" ref="L387:L420" si="131">C387</f>
        <v>chr5</v>
      </c>
      <c r="M387">
        <f t="shared" ref="M387:M420" si="132">I387</f>
        <v>180590654</v>
      </c>
      <c r="N387" t="str">
        <f t="shared" ref="N387:N420" si="133">J387</f>
        <v>180591226</v>
      </c>
      <c r="O387" t="str">
        <f t="shared" ref="O387:O420" si="134">F387</f>
        <v>tRNA-Val-AAC-1-2</v>
      </c>
      <c r="P387" t="str">
        <f t="shared" ref="P387:P420" si="135">G387</f>
        <v>79.4</v>
      </c>
      <c r="Q387" s="1"/>
      <c r="R387" s="2" t="s">
        <v>796</v>
      </c>
      <c r="S387" s="2">
        <f t="shared" si="120"/>
        <v>180590654</v>
      </c>
      <c r="T387" s="2" t="str">
        <f t="shared" si="121"/>
        <v>180591154</v>
      </c>
      <c r="U387" t="s">
        <v>1198</v>
      </c>
      <c r="X387" s="2" t="s">
        <v>796</v>
      </c>
      <c r="Y387">
        <f t="shared" ref="Y387:Y420" si="136">IF(H387="-",E387+60,D387-560)</f>
        <v>180590594</v>
      </c>
      <c r="Z387">
        <f t="shared" ref="Z387:Z420" si="137">IF(H387="-",E387+560,D387-60)</f>
        <v>180591094</v>
      </c>
      <c r="AA387" t="s">
        <v>1198</v>
      </c>
      <c r="AD387" t="s">
        <v>796</v>
      </c>
      <c r="AE387" s="2">
        <f t="shared" ref="AE387:AE420" si="138">IF(H387="-",D387, D387-60)</f>
        <v>180591094</v>
      </c>
      <c r="AF387" s="2" t="str">
        <f t="shared" ref="AF387:AF420" si="139">IF(H387="-",E387 + 60, E387)</f>
        <v>180591226</v>
      </c>
      <c r="AG387" t="s">
        <v>1198</v>
      </c>
    </row>
    <row r="388" spans="1:33" x14ac:dyDescent="0.25">
      <c r="A388" t="s">
        <v>734</v>
      </c>
      <c r="B388" t="str">
        <f t="shared" si="122"/>
        <v>chr5:180596610-180596682 (+)</v>
      </c>
      <c r="C388" t="str">
        <f t="shared" si="123"/>
        <v>chr5</v>
      </c>
      <c r="D388" t="str">
        <f t="shared" si="124"/>
        <v>180596610</v>
      </c>
      <c r="E388" t="str">
        <f t="shared" si="125"/>
        <v>180596682</v>
      </c>
      <c r="F388" t="str">
        <f t="shared" si="126"/>
        <v>tRNA-Val-AAC-1-3</v>
      </c>
      <c r="G388" t="str">
        <f t="shared" si="127"/>
        <v>79.4</v>
      </c>
      <c r="H388" t="str">
        <f t="shared" si="128"/>
        <v>+</v>
      </c>
      <c r="I388">
        <f t="shared" si="129"/>
        <v>180596110</v>
      </c>
      <c r="J388" t="str">
        <f t="shared" si="130"/>
        <v>180596682</v>
      </c>
      <c r="L388" t="str">
        <f t="shared" si="131"/>
        <v>chr5</v>
      </c>
      <c r="M388">
        <f t="shared" si="132"/>
        <v>180596110</v>
      </c>
      <c r="N388" t="str">
        <f t="shared" si="133"/>
        <v>180596682</v>
      </c>
      <c r="O388" t="str">
        <f t="shared" si="134"/>
        <v>tRNA-Val-AAC-1-3</v>
      </c>
      <c r="P388" t="str">
        <f t="shared" si="135"/>
        <v>79.4</v>
      </c>
      <c r="Q388" s="1"/>
      <c r="R388" s="2" t="s">
        <v>796</v>
      </c>
      <c r="S388" s="2">
        <f t="shared" si="120"/>
        <v>180596110</v>
      </c>
      <c r="T388" s="2" t="str">
        <f t="shared" si="121"/>
        <v>180596610</v>
      </c>
      <c r="U388" t="s">
        <v>1199</v>
      </c>
      <c r="X388" s="2" t="s">
        <v>796</v>
      </c>
      <c r="Y388">
        <f t="shared" si="136"/>
        <v>180596050</v>
      </c>
      <c r="Z388">
        <f t="shared" si="137"/>
        <v>180596550</v>
      </c>
      <c r="AA388" t="s">
        <v>1199</v>
      </c>
      <c r="AD388" t="s">
        <v>796</v>
      </c>
      <c r="AE388" s="2">
        <f t="shared" si="138"/>
        <v>180596550</v>
      </c>
      <c r="AF388" s="2" t="str">
        <f t="shared" si="139"/>
        <v>180596682</v>
      </c>
      <c r="AG388" t="s">
        <v>1199</v>
      </c>
    </row>
    <row r="389" spans="1:33" x14ac:dyDescent="0.25">
      <c r="A389" t="s">
        <v>735</v>
      </c>
      <c r="B389" t="str">
        <f t="shared" si="122"/>
        <v>chr5:180645270-180645342 (-)</v>
      </c>
      <c r="C389" t="str">
        <f t="shared" si="123"/>
        <v>chr5</v>
      </c>
      <c r="D389" t="str">
        <f t="shared" si="124"/>
        <v>180645270</v>
      </c>
      <c r="E389" t="str">
        <f t="shared" si="125"/>
        <v>180645342</v>
      </c>
      <c r="F389" t="str">
        <f t="shared" si="126"/>
        <v>tRNA-Val-AAC-1-4</v>
      </c>
      <c r="G389" t="str">
        <f t="shared" si="127"/>
        <v>79.4</v>
      </c>
      <c r="H389" t="str">
        <f t="shared" si="128"/>
        <v>-</v>
      </c>
      <c r="I389" t="str">
        <f t="shared" si="129"/>
        <v>180645270</v>
      </c>
      <c r="J389">
        <f t="shared" si="130"/>
        <v>180645842</v>
      </c>
      <c r="L389" t="str">
        <f t="shared" si="131"/>
        <v>chr5</v>
      </c>
      <c r="M389" t="str">
        <f t="shared" si="132"/>
        <v>180645270</v>
      </c>
      <c r="N389">
        <f t="shared" si="133"/>
        <v>180645842</v>
      </c>
      <c r="O389" t="str">
        <f t="shared" si="134"/>
        <v>tRNA-Val-AAC-1-4</v>
      </c>
      <c r="P389" t="str">
        <f t="shared" si="135"/>
        <v>79.4</v>
      </c>
      <c r="Q389" s="1"/>
      <c r="R389" s="2" t="s">
        <v>796</v>
      </c>
      <c r="S389" s="2" t="str">
        <f t="shared" si="120"/>
        <v>180645342</v>
      </c>
      <c r="T389" s="2">
        <f t="shared" si="121"/>
        <v>180645842</v>
      </c>
      <c r="U389" t="s">
        <v>1200</v>
      </c>
      <c r="X389" s="2" t="s">
        <v>796</v>
      </c>
      <c r="Y389">
        <f t="shared" si="136"/>
        <v>180645402</v>
      </c>
      <c r="Z389">
        <f t="shared" si="137"/>
        <v>180645902</v>
      </c>
      <c r="AA389" t="s">
        <v>1200</v>
      </c>
      <c r="AD389" t="s">
        <v>796</v>
      </c>
      <c r="AE389" s="2" t="str">
        <f t="shared" si="138"/>
        <v>180645270</v>
      </c>
      <c r="AF389" s="2">
        <f t="shared" si="139"/>
        <v>180645402</v>
      </c>
      <c r="AG389" t="s">
        <v>1200</v>
      </c>
    </row>
    <row r="390" spans="1:33" x14ac:dyDescent="0.25">
      <c r="A390" t="s">
        <v>736</v>
      </c>
      <c r="B390" t="str">
        <f t="shared" si="122"/>
        <v>chr6:27721179-27721251 (-)</v>
      </c>
      <c r="C390" t="str">
        <f t="shared" si="123"/>
        <v>chr6</v>
      </c>
      <c r="D390" t="str">
        <f t="shared" si="124"/>
        <v>27721179</v>
      </c>
      <c r="E390" t="str">
        <f t="shared" si="125"/>
        <v>27721251</v>
      </c>
      <c r="F390" t="str">
        <f t="shared" si="126"/>
        <v>tRNA-Val-AAC-1-5</v>
      </c>
      <c r="G390" t="str">
        <f t="shared" si="127"/>
        <v>79.4</v>
      </c>
      <c r="H390" t="str">
        <f t="shared" si="128"/>
        <v>-</v>
      </c>
      <c r="I390" t="str">
        <f t="shared" si="129"/>
        <v>27721179</v>
      </c>
      <c r="J390">
        <f t="shared" si="130"/>
        <v>27721751</v>
      </c>
      <c r="L390" t="str">
        <f t="shared" si="131"/>
        <v>chr6</v>
      </c>
      <c r="M390" t="str">
        <f t="shared" si="132"/>
        <v>27721179</v>
      </c>
      <c r="N390">
        <f t="shared" si="133"/>
        <v>27721751</v>
      </c>
      <c r="O390" t="str">
        <f t="shared" si="134"/>
        <v>tRNA-Val-AAC-1-5</v>
      </c>
      <c r="P390" t="str">
        <f t="shared" si="135"/>
        <v>79.4</v>
      </c>
      <c r="Q390" s="1"/>
      <c r="R390" s="2" t="s">
        <v>792</v>
      </c>
      <c r="S390" s="2" t="str">
        <f t="shared" si="120"/>
        <v>27721251</v>
      </c>
      <c r="T390" s="2">
        <f t="shared" si="121"/>
        <v>27721751</v>
      </c>
      <c r="U390" t="s">
        <v>1201</v>
      </c>
      <c r="X390" s="2" t="s">
        <v>792</v>
      </c>
      <c r="Y390">
        <f t="shared" si="136"/>
        <v>27721311</v>
      </c>
      <c r="Z390">
        <f t="shared" si="137"/>
        <v>27721811</v>
      </c>
      <c r="AA390" t="s">
        <v>1201</v>
      </c>
      <c r="AD390" t="s">
        <v>792</v>
      </c>
      <c r="AE390" s="2" t="str">
        <f t="shared" si="138"/>
        <v>27721179</v>
      </c>
      <c r="AF390" s="2">
        <f t="shared" si="139"/>
        <v>27721311</v>
      </c>
      <c r="AG390" t="s">
        <v>1201</v>
      </c>
    </row>
    <row r="391" spans="1:33" x14ac:dyDescent="0.25">
      <c r="A391" t="s">
        <v>737</v>
      </c>
      <c r="B391" t="str">
        <f t="shared" si="122"/>
        <v>chr5:180615416-180615488 (-)</v>
      </c>
      <c r="C391" t="str">
        <f t="shared" si="123"/>
        <v>chr5</v>
      </c>
      <c r="D391" t="str">
        <f t="shared" si="124"/>
        <v>180615416</v>
      </c>
      <c r="E391" t="str">
        <f t="shared" si="125"/>
        <v>180615488</v>
      </c>
      <c r="F391" t="str">
        <f t="shared" si="126"/>
        <v>tRNA-Val-AAC-2-1</v>
      </c>
      <c r="G391" t="str">
        <f t="shared" si="127"/>
        <v>79.4</v>
      </c>
      <c r="H391" t="str">
        <f t="shared" si="128"/>
        <v>-</v>
      </c>
      <c r="I391" t="str">
        <f t="shared" si="129"/>
        <v>180615416</v>
      </c>
      <c r="J391">
        <f t="shared" si="130"/>
        <v>180615988</v>
      </c>
      <c r="L391" t="str">
        <f t="shared" si="131"/>
        <v>chr5</v>
      </c>
      <c r="M391" t="str">
        <f t="shared" si="132"/>
        <v>180615416</v>
      </c>
      <c r="N391">
        <f t="shared" si="133"/>
        <v>180615988</v>
      </c>
      <c r="O391" t="str">
        <f t="shared" si="134"/>
        <v>tRNA-Val-AAC-2-1</v>
      </c>
      <c r="P391" t="str">
        <f t="shared" si="135"/>
        <v>79.4</v>
      </c>
      <c r="Q391" s="1"/>
      <c r="R391" s="2" t="s">
        <v>796</v>
      </c>
      <c r="S391" s="2" t="str">
        <f t="shared" si="120"/>
        <v>180615488</v>
      </c>
      <c r="T391" s="2">
        <f t="shared" si="121"/>
        <v>180615988</v>
      </c>
      <c r="U391" t="s">
        <v>1202</v>
      </c>
      <c r="X391" s="2" t="s">
        <v>796</v>
      </c>
      <c r="Y391">
        <f t="shared" si="136"/>
        <v>180615548</v>
      </c>
      <c r="Z391">
        <f t="shared" si="137"/>
        <v>180616048</v>
      </c>
      <c r="AA391" t="s">
        <v>1202</v>
      </c>
      <c r="AD391" t="s">
        <v>796</v>
      </c>
      <c r="AE391" s="2" t="str">
        <f t="shared" si="138"/>
        <v>180615416</v>
      </c>
      <c r="AF391" s="2">
        <f t="shared" si="139"/>
        <v>180615548</v>
      </c>
      <c r="AG391" t="s">
        <v>1202</v>
      </c>
    </row>
    <row r="392" spans="1:33" x14ac:dyDescent="0.25">
      <c r="A392" t="s">
        <v>739</v>
      </c>
      <c r="B392" t="str">
        <f t="shared" si="122"/>
        <v>chr6:27618707-27618779 (-)</v>
      </c>
      <c r="C392" t="str">
        <f t="shared" si="123"/>
        <v>chr6</v>
      </c>
      <c r="D392" t="str">
        <f t="shared" si="124"/>
        <v>27618707</v>
      </c>
      <c r="E392" t="str">
        <f t="shared" si="125"/>
        <v>27618779</v>
      </c>
      <c r="F392" t="str">
        <f t="shared" si="126"/>
        <v>tRNA-Val-AAC-3-1</v>
      </c>
      <c r="G392" t="str">
        <f t="shared" si="127"/>
        <v>72.8</v>
      </c>
      <c r="H392" t="str">
        <f t="shared" si="128"/>
        <v>-</v>
      </c>
      <c r="I392" t="str">
        <f t="shared" si="129"/>
        <v>27618707</v>
      </c>
      <c r="J392">
        <f t="shared" si="130"/>
        <v>27619279</v>
      </c>
      <c r="L392" t="str">
        <f t="shared" si="131"/>
        <v>chr6</v>
      </c>
      <c r="M392" t="str">
        <f t="shared" si="132"/>
        <v>27618707</v>
      </c>
      <c r="N392">
        <f t="shared" si="133"/>
        <v>27619279</v>
      </c>
      <c r="O392" t="str">
        <f t="shared" si="134"/>
        <v>tRNA-Val-AAC-3-1</v>
      </c>
      <c r="P392" t="str">
        <f t="shared" si="135"/>
        <v>72.8</v>
      </c>
      <c r="Q392" s="1"/>
      <c r="R392" s="2" t="s">
        <v>792</v>
      </c>
      <c r="S392" s="2" t="str">
        <f t="shared" si="120"/>
        <v>27618779</v>
      </c>
      <c r="T392" s="2">
        <f t="shared" si="121"/>
        <v>27619279</v>
      </c>
      <c r="U392" t="s">
        <v>1203</v>
      </c>
      <c r="X392" s="2" t="s">
        <v>792</v>
      </c>
      <c r="Y392">
        <f t="shared" si="136"/>
        <v>27618839</v>
      </c>
      <c r="Z392">
        <f t="shared" si="137"/>
        <v>27619339</v>
      </c>
      <c r="AA392" t="s">
        <v>1203</v>
      </c>
      <c r="AD392" t="s">
        <v>792</v>
      </c>
      <c r="AE392" s="2" t="str">
        <f t="shared" si="138"/>
        <v>27618707</v>
      </c>
      <c r="AF392" s="2">
        <f t="shared" si="139"/>
        <v>27618839</v>
      </c>
      <c r="AG392" t="s">
        <v>1203</v>
      </c>
    </row>
    <row r="393" spans="1:33" x14ac:dyDescent="0.25">
      <c r="A393" t="s">
        <v>742</v>
      </c>
      <c r="B393" t="str">
        <f t="shared" si="122"/>
        <v>chr6:27648885-27648957 (-)</v>
      </c>
      <c r="C393" t="str">
        <f t="shared" si="123"/>
        <v>chr6</v>
      </c>
      <c r="D393" t="str">
        <f t="shared" si="124"/>
        <v>27648885</v>
      </c>
      <c r="E393" t="str">
        <f t="shared" si="125"/>
        <v>27648957</v>
      </c>
      <c r="F393" t="str">
        <f t="shared" si="126"/>
        <v>tRNA-Val-AAC-4-1</v>
      </c>
      <c r="G393" t="str">
        <f t="shared" si="127"/>
        <v>69.2</v>
      </c>
      <c r="H393" t="str">
        <f t="shared" si="128"/>
        <v>-</v>
      </c>
      <c r="I393" t="str">
        <f t="shared" si="129"/>
        <v>27648885</v>
      </c>
      <c r="J393">
        <f t="shared" si="130"/>
        <v>27649457</v>
      </c>
      <c r="L393" t="str">
        <f t="shared" si="131"/>
        <v>chr6</v>
      </c>
      <c r="M393" t="str">
        <f t="shared" si="132"/>
        <v>27648885</v>
      </c>
      <c r="N393">
        <f t="shared" si="133"/>
        <v>27649457</v>
      </c>
      <c r="O393" t="str">
        <f t="shared" si="134"/>
        <v>tRNA-Val-AAC-4-1</v>
      </c>
      <c r="P393" t="str">
        <f t="shared" si="135"/>
        <v>69.2</v>
      </c>
      <c r="Q393" s="1"/>
      <c r="R393" s="2" t="s">
        <v>792</v>
      </c>
      <c r="S393" s="2" t="str">
        <f t="shared" si="120"/>
        <v>27648957</v>
      </c>
      <c r="T393" s="2">
        <f t="shared" si="121"/>
        <v>27649457</v>
      </c>
      <c r="U393" t="s">
        <v>1204</v>
      </c>
      <c r="X393" s="2" t="s">
        <v>792</v>
      </c>
      <c r="Y393">
        <f t="shared" si="136"/>
        <v>27649017</v>
      </c>
      <c r="Z393">
        <f t="shared" si="137"/>
        <v>27649517</v>
      </c>
      <c r="AA393" t="s">
        <v>1204</v>
      </c>
      <c r="AD393" t="s">
        <v>792</v>
      </c>
      <c r="AE393" s="2" t="str">
        <f t="shared" si="138"/>
        <v>27648885</v>
      </c>
      <c r="AF393" s="2">
        <f t="shared" si="139"/>
        <v>27649017</v>
      </c>
      <c r="AG393" t="s">
        <v>1204</v>
      </c>
    </row>
    <row r="394" spans="1:33" x14ac:dyDescent="0.25">
      <c r="A394" t="s">
        <v>744</v>
      </c>
      <c r="B394" t="str">
        <f t="shared" si="122"/>
        <v>chr6:27203288-27203360 (+)</v>
      </c>
      <c r="C394" t="str">
        <f t="shared" si="123"/>
        <v>chr6</v>
      </c>
      <c r="D394" t="str">
        <f t="shared" si="124"/>
        <v>27203288</v>
      </c>
      <c r="E394" t="str">
        <f t="shared" si="125"/>
        <v>27203360</v>
      </c>
      <c r="F394" t="str">
        <f t="shared" si="126"/>
        <v>tRNA-Val-AAC-5-1</v>
      </c>
      <c r="G394" t="str">
        <f t="shared" si="127"/>
        <v>67.0</v>
      </c>
      <c r="H394" t="str">
        <f t="shared" si="128"/>
        <v>+</v>
      </c>
      <c r="I394">
        <f t="shared" si="129"/>
        <v>27202788</v>
      </c>
      <c r="J394" t="str">
        <f t="shared" si="130"/>
        <v>27203360</v>
      </c>
      <c r="L394" t="str">
        <f t="shared" si="131"/>
        <v>chr6</v>
      </c>
      <c r="M394">
        <f t="shared" si="132"/>
        <v>27202788</v>
      </c>
      <c r="N394" t="str">
        <f t="shared" si="133"/>
        <v>27203360</v>
      </c>
      <c r="O394" t="str">
        <f t="shared" si="134"/>
        <v>tRNA-Val-AAC-5-1</v>
      </c>
      <c r="P394" t="str">
        <f t="shared" si="135"/>
        <v>67.0</v>
      </c>
      <c r="Q394" s="1"/>
      <c r="R394" s="2" t="s">
        <v>792</v>
      </c>
      <c r="S394" s="2">
        <f t="shared" si="120"/>
        <v>27202788</v>
      </c>
      <c r="T394" s="2" t="str">
        <f t="shared" si="121"/>
        <v>27203288</v>
      </c>
      <c r="U394" t="s">
        <v>1205</v>
      </c>
      <c r="X394" s="2" t="s">
        <v>792</v>
      </c>
      <c r="Y394">
        <f t="shared" si="136"/>
        <v>27202728</v>
      </c>
      <c r="Z394">
        <f t="shared" si="137"/>
        <v>27203228</v>
      </c>
      <c r="AA394" t="s">
        <v>1205</v>
      </c>
      <c r="AD394" t="s">
        <v>792</v>
      </c>
      <c r="AE394" s="2">
        <f t="shared" si="138"/>
        <v>27203228</v>
      </c>
      <c r="AF394" s="2" t="str">
        <f t="shared" si="139"/>
        <v>27203360</v>
      </c>
      <c r="AG394" t="s">
        <v>1205</v>
      </c>
    </row>
    <row r="395" spans="1:33" x14ac:dyDescent="0.25">
      <c r="A395" t="s">
        <v>747</v>
      </c>
      <c r="B395" t="str">
        <f t="shared" si="122"/>
        <v>chr6:28703206-28703277 (-)</v>
      </c>
      <c r="C395" t="str">
        <f t="shared" si="123"/>
        <v>chr6</v>
      </c>
      <c r="D395" t="str">
        <f t="shared" si="124"/>
        <v>28703206</v>
      </c>
      <c r="E395" t="str">
        <f t="shared" si="125"/>
        <v>28703277</v>
      </c>
      <c r="F395" t="str">
        <f t="shared" si="126"/>
        <v>tRNA-Val-AAC-6-1</v>
      </c>
      <c r="G395" t="str">
        <f t="shared" si="127"/>
        <v>69.9</v>
      </c>
      <c r="H395" t="str">
        <f t="shared" si="128"/>
        <v>-</v>
      </c>
      <c r="I395" t="str">
        <f t="shared" si="129"/>
        <v>28703206</v>
      </c>
      <c r="J395">
        <f t="shared" si="130"/>
        <v>28703777</v>
      </c>
      <c r="L395" t="str">
        <f t="shared" si="131"/>
        <v>chr6</v>
      </c>
      <c r="M395" t="str">
        <f t="shared" si="132"/>
        <v>28703206</v>
      </c>
      <c r="N395">
        <f t="shared" si="133"/>
        <v>28703777</v>
      </c>
      <c r="O395" t="str">
        <f t="shared" si="134"/>
        <v>tRNA-Val-AAC-6-1</v>
      </c>
      <c r="P395" t="str">
        <f t="shared" si="135"/>
        <v>69.9</v>
      </c>
      <c r="Q395" s="1"/>
      <c r="R395" s="2" t="s">
        <v>792</v>
      </c>
      <c r="S395" s="2" t="str">
        <f t="shared" si="120"/>
        <v>28703277</v>
      </c>
      <c r="T395" s="2">
        <f t="shared" si="121"/>
        <v>28703777</v>
      </c>
      <c r="U395" t="s">
        <v>1206</v>
      </c>
      <c r="X395" s="2" t="s">
        <v>792</v>
      </c>
      <c r="Y395">
        <f t="shared" si="136"/>
        <v>28703337</v>
      </c>
      <c r="Z395">
        <f t="shared" si="137"/>
        <v>28703837</v>
      </c>
      <c r="AA395" t="s">
        <v>1206</v>
      </c>
      <c r="AD395" t="s">
        <v>792</v>
      </c>
      <c r="AE395" s="2" t="str">
        <f t="shared" si="138"/>
        <v>28703206</v>
      </c>
      <c r="AF395" s="2">
        <f t="shared" si="139"/>
        <v>28703337</v>
      </c>
      <c r="AG395" t="s">
        <v>1206</v>
      </c>
    </row>
    <row r="396" spans="1:33" x14ac:dyDescent="0.25">
      <c r="A396" t="s">
        <v>750</v>
      </c>
      <c r="B396" t="str">
        <f t="shared" si="122"/>
        <v>chr1:161369490-161369562 (-)</v>
      </c>
      <c r="C396" t="str">
        <f t="shared" si="123"/>
        <v>chr1</v>
      </c>
      <c r="D396" t="str">
        <f t="shared" si="124"/>
        <v>161369490</v>
      </c>
      <c r="E396" t="str">
        <f t="shared" si="125"/>
        <v>161369562</v>
      </c>
      <c r="F396" t="str">
        <f t="shared" si="126"/>
        <v>tRNA-Val-CAC-1-1</v>
      </c>
      <c r="G396" t="str">
        <f t="shared" si="127"/>
        <v>79.4</v>
      </c>
      <c r="H396" t="str">
        <f t="shared" si="128"/>
        <v>-</v>
      </c>
      <c r="I396" t="str">
        <f t="shared" si="129"/>
        <v>161369490</v>
      </c>
      <c r="J396">
        <f t="shared" si="130"/>
        <v>161370062</v>
      </c>
      <c r="L396" t="str">
        <f t="shared" si="131"/>
        <v>chr1</v>
      </c>
      <c r="M396" t="str">
        <f t="shared" si="132"/>
        <v>161369490</v>
      </c>
      <c r="N396">
        <f t="shared" si="133"/>
        <v>161370062</v>
      </c>
      <c r="O396" t="str">
        <f t="shared" si="134"/>
        <v>tRNA-Val-CAC-1-1</v>
      </c>
      <c r="P396" t="str">
        <f t="shared" si="135"/>
        <v>79.4</v>
      </c>
      <c r="Q396" s="1"/>
      <c r="R396" s="2" t="s">
        <v>804</v>
      </c>
      <c r="S396" s="2" t="str">
        <f t="shared" si="120"/>
        <v>161369562</v>
      </c>
      <c r="T396" s="2">
        <f t="shared" si="121"/>
        <v>161370062</v>
      </c>
      <c r="U396" t="s">
        <v>1207</v>
      </c>
      <c r="X396" s="2" t="s">
        <v>804</v>
      </c>
      <c r="Y396">
        <f t="shared" si="136"/>
        <v>161369622</v>
      </c>
      <c r="Z396">
        <f t="shared" si="137"/>
        <v>161370122</v>
      </c>
      <c r="AA396" t="s">
        <v>1207</v>
      </c>
      <c r="AD396" t="s">
        <v>804</v>
      </c>
      <c r="AE396" s="2" t="str">
        <f t="shared" si="138"/>
        <v>161369490</v>
      </c>
      <c r="AF396" s="2">
        <f t="shared" si="139"/>
        <v>161369622</v>
      </c>
      <c r="AG396" t="s">
        <v>1207</v>
      </c>
    </row>
    <row r="397" spans="1:33" x14ac:dyDescent="0.25">
      <c r="A397" t="s">
        <v>752</v>
      </c>
      <c r="B397" t="str">
        <f t="shared" si="122"/>
        <v>chr5:180524070-180524142 (+)</v>
      </c>
      <c r="C397" t="str">
        <f t="shared" si="123"/>
        <v>chr5</v>
      </c>
      <c r="D397" t="str">
        <f t="shared" si="124"/>
        <v>180524070</v>
      </c>
      <c r="E397" t="str">
        <f t="shared" si="125"/>
        <v>180524142</v>
      </c>
      <c r="F397" t="str">
        <f t="shared" si="126"/>
        <v>tRNA-Val-CAC-1-2</v>
      </c>
      <c r="G397" t="str">
        <f t="shared" si="127"/>
        <v>79.4</v>
      </c>
      <c r="H397" t="str">
        <f t="shared" si="128"/>
        <v>+</v>
      </c>
      <c r="I397">
        <f t="shared" si="129"/>
        <v>180523570</v>
      </c>
      <c r="J397" t="str">
        <f t="shared" si="130"/>
        <v>180524142</v>
      </c>
      <c r="L397" t="str">
        <f t="shared" si="131"/>
        <v>chr5</v>
      </c>
      <c r="M397">
        <f t="shared" si="132"/>
        <v>180523570</v>
      </c>
      <c r="N397" t="str">
        <f t="shared" si="133"/>
        <v>180524142</v>
      </c>
      <c r="O397" t="str">
        <f t="shared" si="134"/>
        <v>tRNA-Val-CAC-1-2</v>
      </c>
      <c r="P397" t="str">
        <f t="shared" si="135"/>
        <v>79.4</v>
      </c>
      <c r="Q397" s="1"/>
      <c r="R397" s="2" t="s">
        <v>796</v>
      </c>
      <c r="S397" s="2">
        <f t="shared" si="120"/>
        <v>180523570</v>
      </c>
      <c r="T397" s="2" t="str">
        <f t="shared" si="121"/>
        <v>180524070</v>
      </c>
      <c r="U397" t="s">
        <v>1208</v>
      </c>
      <c r="X397" s="2" t="s">
        <v>796</v>
      </c>
      <c r="Y397">
        <f t="shared" si="136"/>
        <v>180523510</v>
      </c>
      <c r="Z397">
        <f t="shared" si="137"/>
        <v>180524010</v>
      </c>
      <c r="AA397" t="s">
        <v>1208</v>
      </c>
      <c r="AD397" t="s">
        <v>796</v>
      </c>
      <c r="AE397" s="2">
        <f t="shared" si="138"/>
        <v>180524010</v>
      </c>
      <c r="AF397" s="2" t="str">
        <f t="shared" si="139"/>
        <v>180524142</v>
      </c>
      <c r="AG397" t="s">
        <v>1208</v>
      </c>
    </row>
    <row r="398" spans="1:33" x14ac:dyDescent="0.25">
      <c r="A398" t="s">
        <v>753</v>
      </c>
      <c r="B398" t="str">
        <f t="shared" si="122"/>
        <v>chr5:180529253-180529325 (-)</v>
      </c>
      <c r="C398" t="str">
        <f t="shared" si="123"/>
        <v>chr5</v>
      </c>
      <c r="D398" t="str">
        <f t="shared" si="124"/>
        <v>180529253</v>
      </c>
      <c r="E398" t="str">
        <f t="shared" si="125"/>
        <v>180529325</v>
      </c>
      <c r="F398" t="str">
        <f t="shared" si="126"/>
        <v>tRNA-Val-CAC-1-3</v>
      </c>
      <c r="G398" t="str">
        <f t="shared" si="127"/>
        <v>79.4</v>
      </c>
      <c r="H398" t="str">
        <f t="shared" si="128"/>
        <v>-</v>
      </c>
      <c r="I398" t="str">
        <f t="shared" si="129"/>
        <v>180529253</v>
      </c>
      <c r="J398">
        <f t="shared" si="130"/>
        <v>180529825</v>
      </c>
      <c r="L398" t="str">
        <f t="shared" si="131"/>
        <v>chr5</v>
      </c>
      <c r="M398" t="str">
        <f t="shared" si="132"/>
        <v>180529253</v>
      </c>
      <c r="N398">
        <f t="shared" si="133"/>
        <v>180529825</v>
      </c>
      <c r="O398" t="str">
        <f t="shared" si="134"/>
        <v>tRNA-Val-CAC-1-3</v>
      </c>
      <c r="P398" t="str">
        <f t="shared" si="135"/>
        <v>79.4</v>
      </c>
      <c r="Q398" s="1"/>
      <c r="R398" s="2" t="s">
        <v>796</v>
      </c>
      <c r="S398" s="2" t="str">
        <f t="shared" si="120"/>
        <v>180529325</v>
      </c>
      <c r="T398" s="2">
        <f t="shared" si="121"/>
        <v>180529825</v>
      </c>
      <c r="U398" t="s">
        <v>1209</v>
      </c>
      <c r="X398" s="2" t="s">
        <v>796</v>
      </c>
      <c r="Y398">
        <f t="shared" si="136"/>
        <v>180529385</v>
      </c>
      <c r="Z398">
        <f t="shared" si="137"/>
        <v>180529885</v>
      </c>
      <c r="AA398" t="s">
        <v>1209</v>
      </c>
      <c r="AD398" t="s">
        <v>796</v>
      </c>
      <c r="AE398" s="2" t="str">
        <f t="shared" si="138"/>
        <v>180529253</v>
      </c>
      <c r="AF398" s="2">
        <f t="shared" si="139"/>
        <v>180529385</v>
      </c>
      <c r="AG398" t="s">
        <v>1209</v>
      </c>
    </row>
    <row r="399" spans="1:33" x14ac:dyDescent="0.25">
      <c r="A399" t="s">
        <v>754</v>
      </c>
      <c r="B399" t="str">
        <f t="shared" si="122"/>
        <v>chr5:180600650-180600722 (+)</v>
      </c>
      <c r="C399" t="str">
        <f t="shared" si="123"/>
        <v>chr5</v>
      </c>
      <c r="D399" t="str">
        <f t="shared" si="124"/>
        <v>180600650</v>
      </c>
      <c r="E399" t="str">
        <f t="shared" si="125"/>
        <v>180600722</v>
      </c>
      <c r="F399" t="str">
        <f t="shared" si="126"/>
        <v>tRNA-Val-CAC-1-4</v>
      </c>
      <c r="G399" t="str">
        <f t="shared" si="127"/>
        <v>79.4</v>
      </c>
      <c r="H399" t="str">
        <f t="shared" si="128"/>
        <v>+</v>
      </c>
      <c r="I399">
        <f t="shared" si="129"/>
        <v>180600150</v>
      </c>
      <c r="J399" t="str">
        <f t="shared" si="130"/>
        <v>180600722</v>
      </c>
      <c r="L399" t="str">
        <f t="shared" si="131"/>
        <v>chr5</v>
      </c>
      <c r="M399">
        <f t="shared" si="132"/>
        <v>180600150</v>
      </c>
      <c r="N399" t="str">
        <f t="shared" si="133"/>
        <v>180600722</v>
      </c>
      <c r="O399" t="str">
        <f t="shared" si="134"/>
        <v>tRNA-Val-CAC-1-4</v>
      </c>
      <c r="P399" t="str">
        <f t="shared" si="135"/>
        <v>79.4</v>
      </c>
      <c r="Q399" s="1"/>
      <c r="R399" s="2" t="s">
        <v>796</v>
      </c>
      <c r="S399" s="2">
        <f t="shared" si="120"/>
        <v>180600150</v>
      </c>
      <c r="T399" s="2" t="str">
        <f t="shared" si="121"/>
        <v>180600650</v>
      </c>
      <c r="U399" t="s">
        <v>1210</v>
      </c>
      <c r="X399" s="2" t="s">
        <v>796</v>
      </c>
      <c r="Y399">
        <f t="shared" si="136"/>
        <v>180600090</v>
      </c>
      <c r="Z399">
        <f t="shared" si="137"/>
        <v>180600590</v>
      </c>
      <c r="AA399" t="s">
        <v>1210</v>
      </c>
      <c r="AD399" t="s">
        <v>796</v>
      </c>
      <c r="AE399" s="2">
        <f t="shared" si="138"/>
        <v>180600590</v>
      </c>
      <c r="AF399" s="2" t="str">
        <f t="shared" si="139"/>
        <v>180600722</v>
      </c>
      <c r="AG399" t="s">
        <v>1210</v>
      </c>
    </row>
    <row r="400" spans="1:33" x14ac:dyDescent="0.25">
      <c r="A400" t="s">
        <v>755</v>
      </c>
      <c r="B400" t="str">
        <f t="shared" si="122"/>
        <v>chr5:180649395-180649467 (-)</v>
      </c>
      <c r="C400" t="str">
        <f t="shared" si="123"/>
        <v>chr5</v>
      </c>
      <c r="D400" t="str">
        <f t="shared" si="124"/>
        <v>180649395</v>
      </c>
      <c r="E400" t="str">
        <f t="shared" si="125"/>
        <v>180649467</v>
      </c>
      <c r="F400" t="str">
        <f t="shared" si="126"/>
        <v>tRNA-Val-CAC-1-5</v>
      </c>
      <c r="G400" t="str">
        <f t="shared" si="127"/>
        <v>79.4</v>
      </c>
      <c r="H400" t="str">
        <f t="shared" si="128"/>
        <v>-</v>
      </c>
      <c r="I400" t="str">
        <f t="shared" si="129"/>
        <v>180649395</v>
      </c>
      <c r="J400">
        <f t="shared" si="130"/>
        <v>180649967</v>
      </c>
      <c r="L400" t="str">
        <f t="shared" si="131"/>
        <v>chr5</v>
      </c>
      <c r="M400" t="str">
        <f t="shared" si="132"/>
        <v>180649395</v>
      </c>
      <c r="N400">
        <f t="shared" si="133"/>
        <v>180649967</v>
      </c>
      <c r="O400" t="str">
        <f t="shared" si="134"/>
        <v>tRNA-Val-CAC-1-5</v>
      </c>
      <c r="P400" t="str">
        <f t="shared" si="135"/>
        <v>79.4</v>
      </c>
      <c r="Q400" s="1"/>
      <c r="R400" s="2" t="s">
        <v>796</v>
      </c>
      <c r="S400" s="2" t="str">
        <f t="shared" si="120"/>
        <v>180649467</v>
      </c>
      <c r="T400" s="2">
        <f t="shared" si="121"/>
        <v>180649967</v>
      </c>
      <c r="U400" t="s">
        <v>1211</v>
      </c>
      <c r="X400" s="2" t="s">
        <v>796</v>
      </c>
      <c r="Y400">
        <f t="shared" si="136"/>
        <v>180649527</v>
      </c>
      <c r="Z400">
        <f t="shared" si="137"/>
        <v>180650027</v>
      </c>
      <c r="AA400" t="s">
        <v>1211</v>
      </c>
      <c r="AD400" t="s">
        <v>796</v>
      </c>
      <c r="AE400" s="2" t="str">
        <f t="shared" si="138"/>
        <v>180649395</v>
      </c>
      <c r="AF400" s="2">
        <f t="shared" si="139"/>
        <v>180649527</v>
      </c>
      <c r="AG400" t="s">
        <v>1211</v>
      </c>
    </row>
    <row r="401" spans="1:33" x14ac:dyDescent="0.25">
      <c r="A401" t="s">
        <v>756</v>
      </c>
      <c r="B401" t="str">
        <f t="shared" si="122"/>
        <v>chr6:26538282-26538354 (+)</v>
      </c>
      <c r="C401" t="str">
        <f t="shared" si="123"/>
        <v>chr6</v>
      </c>
      <c r="D401" t="str">
        <f t="shared" si="124"/>
        <v>26538282</v>
      </c>
      <c r="E401" t="str">
        <f t="shared" si="125"/>
        <v>26538354</v>
      </c>
      <c r="F401" t="str">
        <f t="shared" si="126"/>
        <v>tRNA-Val-CAC-1-6</v>
      </c>
      <c r="G401" t="str">
        <f t="shared" si="127"/>
        <v>79.4</v>
      </c>
      <c r="H401" t="str">
        <f t="shared" si="128"/>
        <v>+</v>
      </c>
      <c r="I401">
        <f t="shared" si="129"/>
        <v>26537782</v>
      </c>
      <c r="J401" t="str">
        <f t="shared" si="130"/>
        <v>26538354</v>
      </c>
      <c r="L401" t="str">
        <f t="shared" si="131"/>
        <v>chr6</v>
      </c>
      <c r="M401">
        <f t="shared" si="132"/>
        <v>26537782</v>
      </c>
      <c r="N401" t="str">
        <f t="shared" si="133"/>
        <v>26538354</v>
      </c>
      <c r="O401" t="str">
        <f t="shared" si="134"/>
        <v>tRNA-Val-CAC-1-6</v>
      </c>
      <c r="P401" t="str">
        <f t="shared" si="135"/>
        <v>79.4</v>
      </c>
      <c r="Q401" s="1"/>
      <c r="R401" s="2" t="s">
        <v>792</v>
      </c>
      <c r="S401" s="2">
        <f t="shared" si="120"/>
        <v>26537782</v>
      </c>
      <c r="T401" s="2" t="str">
        <f t="shared" si="121"/>
        <v>26538282</v>
      </c>
      <c r="U401" t="s">
        <v>1212</v>
      </c>
      <c r="X401" s="2" t="s">
        <v>792</v>
      </c>
      <c r="Y401">
        <f t="shared" si="136"/>
        <v>26537722</v>
      </c>
      <c r="Z401">
        <f t="shared" si="137"/>
        <v>26538222</v>
      </c>
      <c r="AA401" t="s">
        <v>1212</v>
      </c>
      <c r="AD401" t="s">
        <v>792</v>
      </c>
      <c r="AE401" s="2">
        <f t="shared" si="138"/>
        <v>26538222</v>
      </c>
      <c r="AF401" s="2" t="str">
        <f t="shared" si="139"/>
        <v>26538354</v>
      </c>
      <c r="AG401" t="s">
        <v>1212</v>
      </c>
    </row>
    <row r="402" spans="1:33" x14ac:dyDescent="0.25">
      <c r="A402" t="s">
        <v>757</v>
      </c>
      <c r="B402" t="str">
        <f t="shared" si="122"/>
        <v>chr6:27248049-27248121 (-)</v>
      </c>
      <c r="C402" t="str">
        <f t="shared" si="123"/>
        <v>chr6</v>
      </c>
      <c r="D402" t="str">
        <f t="shared" si="124"/>
        <v>27248049</v>
      </c>
      <c r="E402" t="str">
        <f t="shared" si="125"/>
        <v>27248121</v>
      </c>
      <c r="F402" t="str">
        <f t="shared" si="126"/>
        <v>tRNA-Val-CAC-2-1</v>
      </c>
      <c r="G402" t="str">
        <f t="shared" si="127"/>
        <v>80.5</v>
      </c>
      <c r="H402" t="str">
        <f t="shared" si="128"/>
        <v>-</v>
      </c>
      <c r="I402" t="str">
        <f t="shared" si="129"/>
        <v>27248049</v>
      </c>
      <c r="J402">
        <f t="shared" si="130"/>
        <v>27248621</v>
      </c>
      <c r="L402" t="str">
        <f t="shared" si="131"/>
        <v>chr6</v>
      </c>
      <c r="M402" t="str">
        <f t="shared" si="132"/>
        <v>27248049</v>
      </c>
      <c r="N402">
        <f t="shared" si="133"/>
        <v>27248621</v>
      </c>
      <c r="O402" t="str">
        <f t="shared" si="134"/>
        <v>tRNA-Val-CAC-2-1</v>
      </c>
      <c r="P402" t="str">
        <f t="shared" si="135"/>
        <v>80.5</v>
      </c>
      <c r="Q402" s="1"/>
      <c r="R402" s="2" t="s">
        <v>792</v>
      </c>
      <c r="S402" s="2" t="str">
        <f t="shared" si="120"/>
        <v>27248121</v>
      </c>
      <c r="T402" s="2">
        <f t="shared" si="121"/>
        <v>27248621</v>
      </c>
      <c r="U402" t="s">
        <v>1213</v>
      </c>
      <c r="X402" s="2" t="s">
        <v>792</v>
      </c>
      <c r="Y402">
        <f t="shared" si="136"/>
        <v>27248181</v>
      </c>
      <c r="Z402">
        <f t="shared" si="137"/>
        <v>27248681</v>
      </c>
      <c r="AA402" t="s">
        <v>1213</v>
      </c>
      <c r="AD402" t="s">
        <v>792</v>
      </c>
      <c r="AE402" s="2" t="str">
        <f t="shared" si="138"/>
        <v>27248049</v>
      </c>
      <c r="AF402" s="2">
        <f t="shared" si="139"/>
        <v>27248181</v>
      </c>
      <c r="AG402" t="s">
        <v>1213</v>
      </c>
    </row>
    <row r="403" spans="1:33" x14ac:dyDescent="0.25">
      <c r="A403" t="s">
        <v>760</v>
      </c>
      <c r="B403" t="str">
        <f t="shared" si="122"/>
        <v>chr19:4724647-4724719 (-)</v>
      </c>
      <c r="C403" t="str">
        <f t="shared" si="123"/>
        <v>chr19</v>
      </c>
      <c r="D403" t="str">
        <f t="shared" si="124"/>
        <v>4724647</v>
      </c>
      <c r="E403" t="str">
        <f t="shared" si="125"/>
        <v>4724719</v>
      </c>
      <c r="F403" t="str">
        <f t="shared" si="126"/>
        <v>tRNA-Val-CAC-3-1</v>
      </c>
      <c r="G403" t="str">
        <f t="shared" si="127"/>
        <v>79.2</v>
      </c>
      <c r="H403" t="str">
        <f t="shared" si="128"/>
        <v>-</v>
      </c>
      <c r="I403" t="str">
        <f t="shared" si="129"/>
        <v>4724647</v>
      </c>
      <c r="J403">
        <f t="shared" si="130"/>
        <v>4725219</v>
      </c>
      <c r="L403" t="str">
        <f t="shared" si="131"/>
        <v>chr19</v>
      </c>
      <c r="M403" t="str">
        <f t="shared" si="132"/>
        <v>4724647</v>
      </c>
      <c r="N403">
        <f t="shared" si="133"/>
        <v>4725219</v>
      </c>
      <c r="O403" t="str">
        <f t="shared" si="134"/>
        <v>tRNA-Val-CAC-3-1</v>
      </c>
      <c r="P403" t="str">
        <f t="shared" si="135"/>
        <v>79.2</v>
      </c>
      <c r="Q403" s="1"/>
      <c r="R403" s="2" t="s">
        <v>808</v>
      </c>
      <c r="S403" s="2" t="str">
        <f t="shared" si="120"/>
        <v>4724719</v>
      </c>
      <c r="T403" s="2">
        <f t="shared" si="121"/>
        <v>4725219</v>
      </c>
      <c r="U403" t="s">
        <v>1214</v>
      </c>
      <c r="X403" s="2" t="s">
        <v>808</v>
      </c>
      <c r="Y403">
        <f t="shared" si="136"/>
        <v>4724779</v>
      </c>
      <c r="Z403">
        <f t="shared" si="137"/>
        <v>4725279</v>
      </c>
      <c r="AA403" t="s">
        <v>1214</v>
      </c>
      <c r="AD403" t="s">
        <v>808</v>
      </c>
      <c r="AE403" s="2" t="str">
        <f t="shared" si="138"/>
        <v>4724647</v>
      </c>
      <c r="AF403" s="2">
        <f t="shared" si="139"/>
        <v>4724779</v>
      </c>
      <c r="AG403" t="s">
        <v>1214</v>
      </c>
    </row>
    <row r="404" spans="1:33" x14ac:dyDescent="0.25">
      <c r="A404" t="s">
        <v>762</v>
      </c>
      <c r="B404" t="str">
        <f t="shared" si="122"/>
        <v>chr1:149298555-149298627 (-)</v>
      </c>
      <c r="C404" t="str">
        <f t="shared" si="123"/>
        <v>chr1</v>
      </c>
      <c r="D404" t="str">
        <f t="shared" si="124"/>
        <v>149298555</v>
      </c>
      <c r="E404" t="str">
        <f t="shared" si="125"/>
        <v>149298627</v>
      </c>
      <c r="F404" t="str">
        <f t="shared" si="126"/>
        <v>tRNA-Val-CAC-4-1</v>
      </c>
      <c r="G404" t="str">
        <f t="shared" si="127"/>
        <v>72.2</v>
      </c>
      <c r="H404" t="str">
        <f t="shared" si="128"/>
        <v>-</v>
      </c>
      <c r="I404" t="str">
        <f t="shared" si="129"/>
        <v>149298555</v>
      </c>
      <c r="J404">
        <f t="shared" si="130"/>
        <v>149299127</v>
      </c>
      <c r="L404" t="str">
        <f t="shared" si="131"/>
        <v>chr1</v>
      </c>
      <c r="M404" t="str">
        <f t="shared" si="132"/>
        <v>149298555</v>
      </c>
      <c r="N404">
        <f t="shared" si="133"/>
        <v>149299127</v>
      </c>
      <c r="O404" t="str">
        <f t="shared" si="134"/>
        <v>tRNA-Val-CAC-4-1</v>
      </c>
      <c r="P404" t="str">
        <f t="shared" si="135"/>
        <v>72.2</v>
      </c>
      <c r="Q404" s="1"/>
      <c r="R404" s="2" t="s">
        <v>804</v>
      </c>
      <c r="S404" s="2" t="str">
        <f t="shared" si="120"/>
        <v>149298627</v>
      </c>
      <c r="T404" s="2">
        <f t="shared" si="121"/>
        <v>149299127</v>
      </c>
      <c r="U404" t="s">
        <v>1215</v>
      </c>
      <c r="X404" s="2" t="s">
        <v>804</v>
      </c>
      <c r="Y404">
        <f t="shared" si="136"/>
        <v>149298687</v>
      </c>
      <c r="Z404">
        <f t="shared" si="137"/>
        <v>149299187</v>
      </c>
      <c r="AA404" t="s">
        <v>1215</v>
      </c>
      <c r="AD404" t="s">
        <v>804</v>
      </c>
      <c r="AE404" s="2" t="str">
        <f t="shared" si="138"/>
        <v>149298555</v>
      </c>
      <c r="AF404" s="2">
        <f t="shared" si="139"/>
        <v>149298687</v>
      </c>
      <c r="AG404" t="s">
        <v>1215</v>
      </c>
    </row>
    <row r="405" spans="1:33" x14ac:dyDescent="0.25">
      <c r="A405" t="s">
        <v>764</v>
      </c>
      <c r="B405" t="str">
        <f t="shared" si="122"/>
        <v>chr1:149684088-149684161 (-)</v>
      </c>
      <c r="C405" t="str">
        <f t="shared" si="123"/>
        <v>chr1</v>
      </c>
      <c r="D405" t="str">
        <f t="shared" si="124"/>
        <v>149684088</v>
      </c>
      <c r="E405" t="str">
        <f t="shared" si="125"/>
        <v>149684161</v>
      </c>
      <c r="F405" t="str">
        <f t="shared" si="126"/>
        <v>tRNA-Val-CAC-5-1</v>
      </c>
      <c r="G405" t="str">
        <f t="shared" si="127"/>
        <v>71.0</v>
      </c>
      <c r="H405" t="str">
        <f t="shared" si="128"/>
        <v>-</v>
      </c>
      <c r="I405" t="str">
        <f t="shared" si="129"/>
        <v>149684088</v>
      </c>
      <c r="J405">
        <f t="shared" si="130"/>
        <v>149684661</v>
      </c>
      <c r="L405" t="str">
        <f t="shared" si="131"/>
        <v>chr1</v>
      </c>
      <c r="M405" t="str">
        <f t="shared" si="132"/>
        <v>149684088</v>
      </c>
      <c r="N405">
        <f t="shared" si="133"/>
        <v>149684661</v>
      </c>
      <c r="O405" t="str">
        <f t="shared" si="134"/>
        <v>tRNA-Val-CAC-5-1</v>
      </c>
      <c r="P405" t="str">
        <f t="shared" si="135"/>
        <v>71.0</v>
      </c>
      <c r="Q405" s="1"/>
      <c r="R405" s="2" t="s">
        <v>804</v>
      </c>
      <c r="S405" s="2" t="str">
        <f t="shared" si="120"/>
        <v>149684161</v>
      </c>
      <c r="T405" s="2">
        <f t="shared" si="121"/>
        <v>149684661</v>
      </c>
      <c r="U405" t="s">
        <v>1216</v>
      </c>
      <c r="X405" s="2" t="s">
        <v>804</v>
      </c>
      <c r="Y405">
        <f t="shared" si="136"/>
        <v>149684221</v>
      </c>
      <c r="Z405">
        <f t="shared" si="137"/>
        <v>149684721</v>
      </c>
      <c r="AA405" t="s">
        <v>1216</v>
      </c>
      <c r="AD405" t="s">
        <v>804</v>
      </c>
      <c r="AE405" s="2" t="str">
        <f t="shared" si="138"/>
        <v>149684088</v>
      </c>
      <c r="AF405" s="2">
        <f t="shared" si="139"/>
        <v>149684221</v>
      </c>
      <c r="AG405" t="s">
        <v>1216</v>
      </c>
    </row>
    <row r="406" spans="1:33" x14ac:dyDescent="0.25">
      <c r="A406" t="s">
        <v>767</v>
      </c>
      <c r="B406" t="str">
        <f t="shared" si="122"/>
        <v>chr6:27173867-27173939 (-)</v>
      </c>
      <c r="C406" t="str">
        <f t="shared" si="123"/>
        <v>chr6</v>
      </c>
      <c r="D406" t="str">
        <f t="shared" si="124"/>
        <v>27173867</v>
      </c>
      <c r="E406" t="str">
        <f t="shared" si="125"/>
        <v>27173939</v>
      </c>
      <c r="F406" t="str">
        <f t="shared" si="126"/>
        <v>tRNA-Val-CAC-6-1</v>
      </c>
      <c r="G406" t="str">
        <f t="shared" si="127"/>
        <v>63.1</v>
      </c>
      <c r="H406" t="str">
        <f t="shared" si="128"/>
        <v>-</v>
      </c>
      <c r="I406" t="str">
        <f t="shared" si="129"/>
        <v>27173867</v>
      </c>
      <c r="J406">
        <f t="shared" si="130"/>
        <v>27174439</v>
      </c>
      <c r="L406" t="str">
        <f t="shared" si="131"/>
        <v>chr6</v>
      </c>
      <c r="M406" t="str">
        <f t="shared" si="132"/>
        <v>27173867</v>
      </c>
      <c r="N406">
        <f t="shared" si="133"/>
        <v>27174439</v>
      </c>
      <c r="O406" t="str">
        <f t="shared" si="134"/>
        <v>tRNA-Val-CAC-6-1</v>
      </c>
      <c r="P406" t="str">
        <f t="shared" si="135"/>
        <v>63.1</v>
      </c>
      <c r="Q406" s="1"/>
      <c r="R406" s="2" t="s">
        <v>792</v>
      </c>
      <c r="S406" s="2" t="str">
        <f t="shared" si="120"/>
        <v>27173939</v>
      </c>
      <c r="T406" s="2">
        <f t="shared" si="121"/>
        <v>27174439</v>
      </c>
      <c r="U406" t="s">
        <v>1217</v>
      </c>
      <c r="X406" s="2" t="s">
        <v>792</v>
      </c>
      <c r="Y406">
        <f t="shared" si="136"/>
        <v>27173999</v>
      </c>
      <c r="Z406">
        <f t="shared" si="137"/>
        <v>27174499</v>
      </c>
      <c r="AA406" t="s">
        <v>1217</v>
      </c>
      <c r="AD406" t="s">
        <v>792</v>
      </c>
      <c r="AE406" s="2" t="str">
        <f t="shared" si="138"/>
        <v>27173867</v>
      </c>
      <c r="AF406" s="2">
        <f t="shared" si="139"/>
        <v>27173999</v>
      </c>
      <c r="AG406" t="s">
        <v>1217</v>
      </c>
    </row>
    <row r="407" spans="1:33" x14ac:dyDescent="0.25">
      <c r="A407" t="s">
        <v>769</v>
      </c>
      <c r="B407" t="str">
        <f t="shared" si="122"/>
        <v>chr11:59318102-59318174 (-)</v>
      </c>
      <c r="C407" t="str">
        <f t="shared" si="123"/>
        <v>chr11</v>
      </c>
      <c r="D407" t="str">
        <f t="shared" si="124"/>
        <v>59318102</v>
      </c>
      <c r="E407" t="str">
        <f t="shared" si="125"/>
        <v>59318174</v>
      </c>
      <c r="F407" t="str">
        <f t="shared" si="126"/>
        <v>tRNA-Val-TAC-1-1</v>
      </c>
      <c r="G407" t="str">
        <f t="shared" si="127"/>
        <v>82.9</v>
      </c>
      <c r="H407" t="str">
        <f t="shared" si="128"/>
        <v>-</v>
      </c>
      <c r="I407" t="str">
        <f t="shared" si="129"/>
        <v>59318102</v>
      </c>
      <c r="J407">
        <f t="shared" si="130"/>
        <v>59318674</v>
      </c>
      <c r="L407" t="str">
        <f t="shared" si="131"/>
        <v>chr11</v>
      </c>
      <c r="M407" t="str">
        <f t="shared" si="132"/>
        <v>59318102</v>
      </c>
      <c r="N407">
        <f t="shared" si="133"/>
        <v>59318674</v>
      </c>
      <c r="O407" t="str">
        <f t="shared" si="134"/>
        <v>tRNA-Val-TAC-1-1</v>
      </c>
      <c r="P407" t="str">
        <f t="shared" si="135"/>
        <v>82.9</v>
      </c>
      <c r="Q407" s="1"/>
      <c r="R407" s="2" t="s">
        <v>805</v>
      </c>
      <c r="S407" s="2" t="str">
        <f t="shared" si="120"/>
        <v>59318174</v>
      </c>
      <c r="T407" s="2">
        <f t="shared" si="121"/>
        <v>59318674</v>
      </c>
      <c r="U407" t="s">
        <v>1218</v>
      </c>
      <c r="X407" s="2" t="s">
        <v>805</v>
      </c>
      <c r="Y407">
        <f t="shared" si="136"/>
        <v>59318234</v>
      </c>
      <c r="Z407">
        <f t="shared" si="137"/>
        <v>59318734</v>
      </c>
      <c r="AA407" t="s">
        <v>1218</v>
      </c>
      <c r="AD407" t="s">
        <v>805</v>
      </c>
      <c r="AE407" s="2" t="str">
        <f t="shared" si="138"/>
        <v>59318102</v>
      </c>
      <c r="AF407" s="2">
        <f t="shared" si="139"/>
        <v>59318234</v>
      </c>
      <c r="AG407" t="s">
        <v>1218</v>
      </c>
    </row>
    <row r="408" spans="1:33" x14ac:dyDescent="0.25">
      <c r="A408" t="s">
        <v>772</v>
      </c>
      <c r="B408" t="str">
        <f t="shared" si="122"/>
        <v>chrX:18693029-18693101 (-)</v>
      </c>
      <c r="C408" t="str">
        <f t="shared" si="123"/>
        <v>chrX</v>
      </c>
      <c r="D408" t="str">
        <f t="shared" si="124"/>
        <v>18693029</v>
      </c>
      <c r="E408" t="str">
        <f t="shared" si="125"/>
        <v>18693101</v>
      </c>
      <c r="F408" t="str">
        <f t="shared" si="126"/>
        <v>tRNA-Val-TAC-1-2</v>
      </c>
      <c r="G408" t="str">
        <f t="shared" si="127"/>
        <v>82.9</v>
      </c>
      <c r="H408" t="str">
        <f t="shared" si="128"/>
        <v>-</v>
      </c>
      <c r="I408" t="str">
        <f t="shared" si="129"/>
        <v>18693029</v>
      </c>
      <c r="J408">
        <f t="shared" si="130"/>
        <v>18693601</v>
      </c>
      <c r="L408" t="str">
        <f t="shared" si="131"/>
        <v>chrX</v>
      </c>
      <c r="M408" t="str">
        <f t="shared" si="132"/>
        <v>18693029</v>
      </c>
      <c r="N408">
        <f t="shared" si="133"/>
        <v>18693601</v>
      </c>
      <c r="O408" t="str">
        <f t="shared" si="134"/>
        <v>tRNA-Val-TAC-1-2</v>
      </c>
      <c r="P408" t="str">
        <f t="shared" si="135"/>
        <v>82.9</v>
      </c>
      <c r="Q408" s="1"/>
      <c r="R408" s="2" t="s">
        <v>811</v>
      </c>
      <c r="S408" s="2" t="str">
        <f t="shared" si="120"/>
        <v>18693101</v>
      </c>
      <c r="T408" s="2">
        <f t="shared" si="121"/>
        <v>18693601</v>
      </c>
      <c r="U408" t="s">
        <v>1219</v>
      </c>
      <c r="X408" s="2" t="s">
        <v>811</v>
      </c>
      <c r="Y408">
        <f t="shared" si="136"/>
        <v>18693161</v>
      </c>
      <c r="Z408">
        <f t="shared" si="137"/>
        <v>18693661</v>
      </c>
      <c r="AA408" t="s">
        <v>1219</v>
      </c>
      <c r="AD408" t="s">
        <v>811</v>
      </c>
      <c r="AE408" s="2" t="str">
        <f t="shared" si="138"/>
        <v>18693029</v>
      </c>
      <c r="AF408" s="2">
        <f t="shared" si="139"/>
        <v>18693161</v>
      </c>
      <c r="AG408" t="s">
        <v>1219</v>
      </c>
    </row>
    <row r="409" spans="1:33" x14ac:dyDescent="0.25">
      <c r="A409" t="s">
        <v>773</v>
      </c>
      <c r="B409" t="str">
        <f t="shared" si="122"/>
        <v>chr11:59318460-59318532 (-)</v>
      </c>
      <c r="C409" t="str">
        <f t="shared" si="123"/>
        <v>chr11</v>
      </c>
      <c r="D409" t="str">
        <f t="shared" si="124"/>
        <v>59318460</v>
      </c>
      <c r="E409" t="str">
        <f t="shared" si="125"/>
        <v>59318532</v>
      </c>
      <c r="F409" t="str">
        <f t="shared" si="126"/>
        <v>tRNA-Val-TAC-2-1</v>
      </c>
      <c r="G409" t="str">
        <f t="shared" si="127"/>
        <v>80.5</v>
      </c>
      <c r="H409" t="str">
        <f t="shared" si="128"/>
        <v>-</v>
      </c>
      <c r="I409" t="str">
        <f t="shared" si="129"/>
        <v>59318460</v>
      </c>
      <c r="J409">
        <f t="shared" si="130"/>
        <v>59319032</v>
      </c>
      <c r="L409" t="str">
        <f t="shared" si="131"/>
        <v>chr11</v>
      </c>
      <c r="M409" t="str">
        <f t="shared" si="132"/>
        <v>59318460</v>
      </c>
      <c r="N409">
        <f t="shared" si="133"/>
        <v>59319032</v>
      </c>
      <c r="O409" t="str">
        <f t="shared" si="134"/>
        <v>tRNA-Val-TAC-2-1</v>
      </c>
      <c r="P409" t="str">
        <f t="shared" si="135"/>
        <v>80.5</v>
      </c>
      <c r="Q409" s="1"/>
      <c r="R409" s="2" t="s">
        <v>805</v>
      </c>
      <c r="S409" s="2" t="str">
        <f t="shared" si="120"/>
        <v>59318532</v>
      </c>
      <c r="T409" s="2">
        <f t="shared" si="121"/>
        <v>59319032</v>
      </c>
      <c r="U409" t="s">
        <v>1220</v>
      </c>
      <c r="X409" s="2" t="s">
        <v>805</v>
      </c>
      <c r="Y409">
        <f t="shared" si="136"/>
        <v>59318592</v>
      </c>
      <c r="Z409">
        <f t="shared" si="137"/>
        <v>59319092</v>
      </c>
      <c r="AA409" t="s">
        <v>1220</v>
      </c>
      <c r="AD409" t="s">
        <v>805</v>
      </c>
      <c r="AE409" s="2" t="str">
        <f t="shared" si="138"/>
        <v>59318460</v>
      </c>
      <c r="AF409" s="2">
        <f t="shared" si="139"/>
        <v>59318592</v>
      </c>
      <c r="AG409" t="s">
        <v>1220</v>
      </c>
    </row>
    <row r="410" spans="1:33" x14ac:dyDescent="0.25">
      <c r="A410" t="s">
        <v>775</v>
      </c>
      <c r="B410" t="str">
        <f t="shared" si="122"/>
        <v>chr10:5895674-5895746 (-)</v>
      </c>
      <c r="C410" t="str">
        <f t="shared" si="123"/>
        <v>chr10</v>
      </c>
      <c r="D410" t="str">
        <f t="shared" si="124"/>
        <v>5895674</v>
      </c>
      <c r="E410" t="str">
        <f t="shared" si="125"/>
        <v>5895746</v>
      </c>
      <c r="F410" t="str">
        <f t="shared" si="126"/>
        <v>tRNA-Val-TAC-3-1</v>
      </c>
      <c r="G410" t="str">
        <f t="shared" si="127"/>
        <v>80.7</v>
      </c>
      <c r="H410" t="str">
        <f t="shared" si="128"/>
        <v>-</v>
      </c>
      <c r="I410" t="str">
        <f t="shared" si="129"/>
        <v>5895674</v>
      </c>
      <c r="J410">
        <f t="shared" si="130"/>
        <v>5896246</v>
      </c>
      <c r="L410" t="str">
        <f t="shared" si="131"/>
        <v>chr10</v>
      </c>
      <c r="M410" t="str">
        <f t="shared" si="132"/>
        <v>5895674</v>
      </c>
      <c r="N410">
        <f t="shared" si="133"/>
        <v>5896246</v>
      </c>
      <c r="O410" t="str">
        <f t="shared" si="134"/>
        <v>tRNA-Val-TAC-3-1</v>
      </c>
      <c r="P410" t="str">
        <f t="shared" si="135"/>
        <v>80.7</v>
      </c>
      <c r="Q410" s="1"/>
      <c r="R410" s="2" t="s">
        <v>806</v>
      </c>
      <c r="S410" s="2" t="str">
        <f t="shared" si="120"/>
        <v>5895746</v>
      </c>
      <c r="T410" s="2">
        <f t="shared" si="121"/>
        <v>5896246</v>
      </c>
      <c r="U410" t="s">
        <v>1221</v>
      </c>
      <c r="X410" s="2" t="s">
        <v>806</v>
      </c>
      <c r="Y410">
        <f t="shared" si="136"/>
        <v>5895806</v>
      </c>
      <c r="Z410">
        <f t="shared" si="137"/>
        <v>5896306</v>
      </c>
      <c r="AA410" t="s">
        <v>1221</v>
      </c>
      <c r="AD410" t="s">
        <v>806</v>
      </c>
      <c r="AE410" s="2" t="str">
        <f t="shared" si="138"/>
        <v>5895674</v>
      </c>
      <c r="AF410" s="2">
        <f t="shared" si="139"/>
        <v>5895806</v>
      </c>
      <c r="AG410" t="s">
        <v>1221</v>
      </c>
    </row>
    <row r="411" spans="1:33" x14ac:dyDescent="0.25">
      <c r="A411" t="s">
        <v>777</v>
      </c>
      <c r="B411" t="str">
        <f t="shared" si="122"/>
        <v>chr6:27258405-27258477 (+)</v>
      </c>
      <c r="C411" t="str">
        <f t="shared" si="123"/>
        <v>chr6</v>
      </c>
      <c r="D411" t="str">
        <f t="shared" si="124"/>
        <v>27258405</v>
      </c>
      <c r="E411" t="str">
        <f t="shared" si="125"/>
        <v>27258477</v>
      </c>
      <c r="F411" t="str">
        <f t="shared" si="126"/>
        <v>tRNA-Val-TAC-4-1</v>
      </c>
      <c r="G411" t="str">
        <f t="shared" si="127"/>
        <v>68.7</v>
      </c>
      <c r="H411" t="str">
        <f t="shared" si="128"/>
        <v>+</v>
      </c>
      <c r="I411">
        <f t="shared" si="129"/>
        <v>27257905</v>
      </c>
      <c r="J411" t="str">
        <f t="shared" si="130"/>
        <v>27258477</v>
      </c>
      <c r="L411" t="str">
        <f t="shared" si="131"/>
        <v>chr6</v>
      </c>
      <c r="M411">
        <f t="shared" si="132"/>
        <v>27257905</v>
      </c>
      <c r="N411" t="str">
        <f t="shared" si="133"/>
        <v>27258477</v>
      </c>
      <c r="O411" t="str">
        <f t="shared" si="134"/>
        <v>tRNA-Val-TAC-4-1</v>
      </c>
      <c r="P411" t="str">
        <f t="shared" si="135"/>
        <v>68.7</v>
      </c>
      <c r="Q411" s="1"/>
      <c r="R411" s="2" t="s">
        <v>792</v>
      </c>
      <c r="S411" s="2">
        <f t="shared" si="120"/>
        <v>27257905</v>
      </c>
      <c r="T411" s="2" t="str">
        <f t="shared" si="121"/>
        <v>27258405</v>
      </c>
      <c r="U411" t="s">
        <v>1222</v>
      </c>
      <c r="X411" s="2" t="s">
        <v>792</v>
      </c>
      <c r="Y411">
        <f t="shared" si="136"/>
        <v>27257845</v>
      </c>
      <c r="Z411">
        <f t="shared" si="137"/>
        <v>27258345</v>
      </c>
      <c r="AA411" t="s">
        <v>1222</v>
      </c>
      <c r="AD411" t="s">
        <v>792</v>
      </c>
      <c r="AE411" s="2">
        <f t="shared" si="138"/>
        <v>27258345</v>
      </c>
      <c r="AF411" s="2" t="str">
        <f t="shared" si="139"/>
        <v>27258477</v>
      </c>
      <c r="AG411" t="s">
        <v>1222</v>
      </c>
    </row>
    <row r="412" spans="1:33" x14ac:dyDescent="0.25">
      <c r="A412" t="s">
        <v>780</v>
      </c>
      <c r="B412" t="str">
        <f t="shared" si="122"/>
        <v>chr1:153643726-153643797 (+)</v>
      </c>
      <c r="C412" t="str">
        <f t="shared" si="123"/>
        <v>chr1</v>
      </c>
      <c r="D412" t="str">
        <f t="shared" si="124"/>
        <v>153643726</v>
      </c>
      <c r="E412" t="str">
        <f t="shared" si="125"/>
        <v>153643797</v>
      </c>
      <c r="F412" t="str">
        <f t="shared" si="126"/>
        <v>tRNA-iMet-CAT-1-1</v>
      </c>
      <c r="G412" t="str">
        <f t="shared" si="127"/>
        <v>60.4</v>
      </c>
      <c r="H412" t="str">
        <f t="shared" si="128"/>
        <v>+</v>
      </c>
      <c r="I412">
        <f t="shared" si="129"/>
        <v>153643226</v>
      </c>
      <c r="J412" t="str">
        <f t="shared" si="130"/>
        <v>153643797</v>
      </c>
      <c r="L412" t="str">
        <f t="shared" si="131"/>
        <v>chr1</v>
      </c>
      <c r="M412">
        <f t="shared" si="132"/>
        <v>153643226</v>
      </c>
      <c r="N412" t="str">
        <f t="shared" si="133"/>
        <v>153643797</v>
      </c>
      <c r="O412" t="str">
        <f t="shared" si="134"/>
        <v>tRNA-iMet-CAT-1-1</v>
      </c>
      <c r="P412" t="str">
        <f t="shared" si="135"/>
        <v>60.4</v>
      </c>
      <c r="Q412" s="1"/>
      <c r="R412" s="2" t="s">
        <v>804</v>
      </c>
      <c r="S412" s="2">
        <f t="shared" si="120"/>
        <v>153643226</v>
      </c>
      <c r="T412" s="2" t="str">
        <f t="shared" si="121"/>
        <v>153643726</v>
      </c>
      <c r="U412" t="s">
        <v>1223</v>
      </c>
      <c r="X412" s="2" t="s">
        <v>804</v>
      </c>
      <c r="Y412">
        <f t="shared" si="136"/>
        <v>153643166</v>
      </c>
      <c r="Z412">
        <f t="shared" si="137"/>
        <v>153643666</v>
      </c>
      <c r="AA412" t="s">
        <v>1223</v>
      </c>
      <c r="AD412" t="s">
        <v>804</v>
      </c>
      <c r="AE412" s="2">
        <f t="shared" si="138"/>
        <v>153643666</v>
      </c>
      <c r="AF412" s="2" t="str">
        <f t="shared" si="139"/>
        <v>153643797</v>
      </c>
      <c r="AG412" t="s">
        <v>1223</v>
      </c>
    </row>
    <row r="413" spans="1:33" x14ac:dyDescent="0.25">
      <c r="A413" t="s">
        <v>783</v>
      </c>
      <c r="B413" t="str">
        <f t="shared" si="122"/>
        <v>chr6:26286754-26286825 (+)</v>
      </c>
      <c r="C413" t="str">
        <f t="shared" si="123"/>
        <v>chr6</v>
      </c>
      <c r="D413" t="str">
        <f t="shared" si="124"/>
        <v>26286754</v>
      </c>
      <c r="E413" t="str">
        <f t="shared" si="125"/>
        <v>26286825</v>
      </c>
      <c r="F413" t="str">
        <f t="shared" si="126"/>
        <v>tRNA-iMet-CAT-1-2</v>
      </c>
      <c r="G413" t="str">
        <f t="shared" si="127"/>
        <v>60.4</v>
      </c>
      <c r="H413" t="str">
        <f t="shared" si="128"/>
        <v>+</v>
      </c>
      <c r="I413">
        <f t="shared" si="129"/>
        <v>26286254</v>
      </c>
      <c r="J413" t="str">
        <f t="shared" si="130"/>
        <v>26286825</v>
      </c>
      <c r="L413" t="str">
        <f t="shared" si="131"/>
        <v>chr6</v>
      </c>
      <c r="M413">
        <f t="shared" si="132"/>
        <v>26286254</v>
      </c>
      <c r="N413" t="str">
        <f t="shared" si="133"/>
        <v>26286825</v>
      </c>
      <c r="O413" t="str">
        <f t="shared" si="134"/>
        <v>tRNA-iMet-CAT-1-2</v>
      </c>
      <c r="P413" t="str">
        <f t="shared" si="135"/>
        <v>60.4</v>
      </c>
      <c r="Q413" s="1"/>
      <c r="R413" s="2" t="s">
        <v>792</v>
      </c>
      <c r="S413" s="2">
        <f t="shared" si="120"/>
        <v>26286254</v>
      </c>
      <c r="T413" s="2" t="str">
        <f t="shared" si="121"/>
        <v>26286754</v>
      </c>
      <c r="U413" t="s">
        <v>1224</v>
      </c>
      <c r="X413" s="2" t="s">
        <v>792</v>
      </c>
      <c r="Y413">
        <f t="shared" si="136"/>
        <v>26286194</v>
      </c>
      <c r="Z413">
        <f t="shared" si="137"/>
        <v>26286694</v>
      </c>
      <c r="AA413" t="s">
        <v>1224</v>
      </c>
      <c r="AD413" t="s">
        <v>792</v>
      </c>
      <c r="AE413" s="2">
        <f t="shared" si="138"/>
        <v>26286694</v>
      </c>
      <c r="AF413" s="2" t="str">
        <f t="shared" si="139"/>
        <v>26286825</v>
      </c>
      <c r="AG413" t="s">
        <v>1224</v>
      </c>
    </row>
    <row r="414" spans="1:33" x14ac:dyDescent="0.25">
      <c r="A414" t="s">
        <v>784</v>
      </c>
      <c r="B414" t="str">
        <f t="shared" si="122"/>
        <v>chr6:26313352-26313423 (-)</v>
      </c>
      <c r="C414" t="str">
        <f t="shared" si="123"/>
        <v>chr6</v>
      </c>
      <c r="D414" t="str">
        <f t="shared" si="124"/>
        <v>26313352</v>
      </c>
      <c r="E414" t="str">
        <f t="shared" si="125"/>
        <v>26313423</v>
      </c>
      <c r="F414" t="str">
        <f t="shared" si="126"/>
        <v>tRNA-iMet-CAT-1-3</v>
      </c>
      <c r="G414" t="str">
        <f t="shared" si="127"/>
        <v>60.4</v>
      </c>
      <c r="H414" t="str">
        <f t="shared" si="128"/>
        <v>-</v>
      </c>
      <c r="I414" t="str">
        <f t="shared" si="129"/>
        <v>26313352</v>
      </c>
      <c r="J414">
        <f t="shared" si="130"/>
        <v>26313923</v>
      </c>
      <c r="L414" t="str">
        <f t="shared" si="131"/>
        <v>chr6</v>
      </c>
      <c r="M414" t="str">
        <f t="shared" si="132"/>
        <v>26313352</v>
      </c>
      <c r="N414">
        <f t="shared" si="133"/>
        <v>26313923</v>
      </c>
      <c r="O414" t="str">
        <f t="shared" si="134"/>
        <v>tRNA-iMet-CAT-1-3</v>
      </c>
      <c r="P414" t="str">
        <f t="shared" si="135"/>
        <v>60.4</v>
      </c>
      <c r="Q414" s="1"/>
      <c r="R414" s="2" t="s">
        <v>792</v>
      </c>
      <c r="S414" s="2" t="str">
        <f t="shared" si="120"/>
        <v>26313423</v>
      </c>
      <c r="T414" s="2">
        <f t="shared" si="121"/>
        <v>26313923</v>
      </c>
      <c r="U414" t="s">
        <v>1225</v>
      </c>
      <c r="X414" s="2" t="s">
        <v>792</v>
      </c>
      <c r="Y414">
        <f t="shared" si="136"/>
        <v>26313483</v>
      </c>
      <c r="Z414">
        <f t="shared" si="137"/>
        <v>26313983</v>
      </c>
      <c r="AA414" t="s">
        <v>1225</v>
      </c>
      <c r="AD414" t="s">
        <v>792</v>
      </c>
      <c r="AE414" s="2" t="str">
        <f t="shared" si="138"/>
        <v>26313352</v>
      </c>
      <c r="AF414" s="2">
        <f t="shared" si="139"/>
        <v>26313483</v>
      </c>
      <c r="AG414" t="s">
        <v>1225</v>
      </c>
    </row>
    <row r="415" spans="1:33" x14ac:dyDescent="0.25">
      <c r="A415" t="s">
        <v>785</v>
      </c>
      <c r="B415" t="str">
        <f t="shared" si="122"/>
        <v>chr6:26330529-26330600 (-)</v>
      </c>
      <c r="C415" t="str">
        <f t="shared" si="123"/>
        <v>chr6</v>
      </c>
      <c r="D415" t="str">
        <f t="shared" si="124"/>
        <v>26330529</v>
      </c>
      <c r="E415" t="str">
        <f t="shared" si="125"/>
        <v>26330600</v>
      </c>
      <c r="F415" t="str">
        <f t="shared" si="126"/>
        <v>tRNA-iMet-CAT-1-4</v>
      </c>
      <c r="G415" t="str">
        <f t="shared" si="127"/>
        <v>60.4</v>
      </c>
      <c r="H415" t="str">
        <f t="shared" si="128"/>
        <v>-</v>
      </c>
      <c r="I415" t="str">
        <f t="shared" si="129"/>
        <v>26330529</v>
      </c>
      <c r="J415">
        <f t="shared" si="130"/>
        <v>26331100</v>
      </c>
      <c r="L415" t="str">
        <f t="shared" si="131"/>
        <v>chr6</v>
      </c>
      <c r="M415" t="str">
        <f t="shared" si="132"/>
        <v>26330529</v>
      </c>
      <c r="N415">
        <f t="shared" si="133"/>
        <v>26331100</v>
      </c>
      <c r="O415" t="str">
        <f t="shared" si="134"/>
        <v>tRNA-iMet-CAT-1-4</v>
      </c>
      <c r="P415" t="str">
        <f t="shared" si="135"/>
        <v>60.4</v>
      </c>
      <c r="Q415" s="1"/>
      <c r="R415" s="2" t="s">
        <v>792</v>
      </c>
      <c r="S415" s="2" t="str">
        <f t="shared" si="120"/>
        <v>26330600</v>
      </c>
      <c r="T415" s="2">
        <f t="shared" si="121"/>
        <v>26331100</v>
      </c>
      <c r="U415" t="s">
        <v>1226</v>
      </c>
      <c r="X415" s="2" t="s">
        <v>792</v>
      </c>
      <c r="Y415">
        <f t="shared" si="136"/>
        <v>26330660</v>
      </c>
      <c r="Z415">
        <f t="shared" si="137"/>
        <v>26331160</v>
      </c>
      <c r="AA415" t="s">
        <v>1226</v>
      </c>
      <c r="AD415" t="s">
        <v>792</v>
      </c>
      <c r="AE415" s="2" t="str">
        <f t="shared" si="138"/>
        <v>26330529</v>
      </c>
      <c r="AF415" s="2">
        <f t="shared" si="139"/>
        <v>26330660</v>
      </c>
      <c r="AG415" t="s">
        <v>1226</v>
      </c>
    </row>
    <row r="416" spans="1:33" x14ac:dyDescent="0.25">
      <c r="A416" t="s">
        <v>786</v>
      </c>
      <c r="B416" t="str">
        <f t="shared" si="122"/>
        <v>chr6:27300764-27300835 (-)</v>
      </c>
      <c r="C416" t="str">
        <f t="shared" si="123"/>
        <v>chr6</v>
      </c>
      <c r="D416" t="str">
        <f t="shared" si="124"/>
        <v>27300764</v>
      </c>
      <c r="E416" t="str">
        <f t="shared" si="125"/>
        <v>27300835</v>
      </c>
      <c r="F416" t="str">
        <f t="shared" si="126"/>
        <v>tRNA-iMet-CAT-1-5</v>
      </c>
      <c r="G416" t="str">
        <f t="shared" si="127"/>
        <v>60.4</v>
      </c>
      <c r="H416" t="str">
        <f t="shared" si="128"/>
        <v>-</v>
      </c>
      <c r="I416" t="str">
        <f t="shared" si="129"/>
        <v>27300764</v>
      </c>
      <c r="J416">
        <f t="shared" si="130"/>
        <v>27301335</v>
      </c>
      <c r="L416" t="str">
        <f t="shared" si="131"/>
        <v>chr6</v>
      </c>
      <c r="M416" t="str">
        <f t="shared" si="132"/>
        <v>27300764</v>
      </c>
      <c r="N416">
        <f t="shared" si="133"/>
        <v>27301335</v>
      </c>
      <c r="O416" t="str">
        <f t="shared" si="134"/>
        <v>tRNA-iMet-CAT-1-5</v>
      </c>
      <c r="P416" t="str">
        <f t="shared" si="135"/>
        <v>60.4</v>
      </c>
      <c r="Q416" s="1"/>
      <c r="R416" s="2" t="s">
        <v>792</v>
      </c>
      <c r="S416" s="2" t="str">
        <f t="shared" si="120"/>
        <v>27300835</v>
      </c>
      <c r="T416" s="2">
        <f t="shared" si="121"/>
        <v>27301335</v>
      </c>
      <c r="U416" t="s">
        <v>1227</v>
      </c>
      <c r="X416" s="2" t="s">
        <v>792</v>
      </c>
      <c r="Y416">
        <f t="shared" si="136"/>
        <v>27300895</v>
      </c>
      <c r="Z416">
        <f t="shared" si="137"/>
        <v>27301395</v>
      </c>
      <c r="AA416" t="s">
        <v>1227</v>
      </c>
      <c r="AD416" t="s">
        <v>792</v>
      </c>
      <c r="AE416" s="2" t="str">
        <f t="shared" si="138"/>
        <v>27300764</v>
      </c>
      <c r="AF416" s="2">
        <f t="shared" si="139"/>
        <v>27300895</v>
      </c>
      <c r="AG416" t="s">
        <v>1227</v>
      </c>
    </row>
    <row r="417" spans="1:33" x14ac:dyDescent="0.25">
      <c r="A417" t="s">
        <v>787</v>
      </c>
      <c r="B417" t="str">
        <f t="shared" si="122"/>
        <v>chr6:27560600-27560671 (-)</v>
      </c>
      <c r="C417" t="str">
        <f t="shared" si="123"/>
        <v>chr6</v>
      </c>
      <c r="D417" t="str">
        <f t="shared" si="124"/>
        <v>27560600</v>
      </c>
      <c r="E417" t="str">
        <f t="shared" si="125"/>
        <v>27560671</v>
      </c>
      <c r="F417" t="str">
        <f t="shared" si="126"/>
        <v>tRNA-iMet-CAT-1-6</v>
      </c>
      <c r="G417" t="str">
        <f t="shared" si="127"/>
        <v>60.4</v>
      </c>
      <c r="H417" t="str">
        <f t="shared" si="128"/>
        <v>-</v>
      </c>
      <c r="I417" t="str">
        <f t="shared" si="129"/>
        <v>27560600</v>
      </c>
      <c r="J417">
        <f t="shared" si="130"/>
        <v>27561171</v>
      </c>
      <c r="L417" t="str">
        <f t="shared" si="131"/>
        <v>chr6</v>
      </c>
      <c r="M417" t="str">
        <f t="shared" si="132"/>
        <v>27560600</v>
      </c>
      <c r="N417">
        <f t="shared" si="133"/>
        <v>27561171</v>
      </c>
      <c r="O417" t="str">
        <f t="shared" si="134"/>
        <v>tRNA-iMet-CAT-1-6</v>
      </c>
      <c r="P417" t="str">
        <f t="shared" si="135"/>
        <v>60.4</v>
      </c>
      <c r="Q417" s="1"/>
      <c r="R417" s="2" t="s">
        <v>792</v>
      </c>
      <c r="S417" s="2" t="str">
        <f t="shared" si="120"/>
        <v>27560671</v>
      </c>
      <c r="T417" s="2">
        <f t="shared" si="121"/>
        <v>27561171</v>
      </c>
      <c r="U417" t="s">
        <v>1228</v>
      </c>
      <c r="X417" s="2" t="s">
        <v>792</v>
      </c>
      <c r="Y417">
        <f t="shared" si="136"/>
        <v>27560731</v>
      </c>
      <c r="Z417">
        <f t="shared" si="137"/>
        <v>27561231</v>
      </c>
      <c r="AA417" t="s">
        <v>1228</v>
      </c>
      <c r="AD417" t="s">
        <v>792</v>
      </c>
      <c r="AE417" s="2" t="str">
        <f t="shared" si="138"/>
        <v>27560600</v>
      </c>
      <c r="AF417" s="2">
        <f t="shared" si="139"/>
        <v>27560731</v>
      </c>
      <c r="AG417" t="s">
        <v>1228</v>
      </c>
    </row>
    <row r="418" spans="1:33" x14ac:dyDescent="0.25">
      <c r="A418" t="s">
        <v>788</v>
      </c>
      <c r="B418" t="str">
        <f t="shared" si="122"/>
        <v>chr6:27870271-27870342 (-)</v>
      </c>
      <c r="C418" t="str">
        <f t="shared" si="123"/>
        <v>chr6</v>
      </c>
      <c r="D418" t="str">
        <f t="shared" si="124"/>
        <v>27870271</v>
      </c>
      <c r="E418" t="str">
        <f t="shared" si="125"/>
        <v>27870342</v>
      </c>
      <c r="F418" t="str">
        <f t="shared" si="126"/>
        <v>tRNA-iMet-CAT-1-7</v>
      </c>
      <c r="G418" t="str">
        <f t="shared" si="127"/>
        <v>60.4</v>
      </c>
      <c r="H418" t="str">
        <f t="shared" si="128"/>
        <v>-</v>
      </c>
      <c r="I418" t="str">
        <f t="shared" si="129"/>
        <v>27870271</v>
      </c>
      <c r="J418">
        <f t="shared" si="130"/>
        <v>27870842</v>
      </c>
      <c r="L418" t="str">
        <f t="shared" si="131"/>
        <v>chr6</v>
      </c>
      <c r="M418" t="str">
        <f t="shared" si="132"/>
        <v>27870271</v>
      </c>
      <c r="N418">
        <f t="shared" si="133"/>
        <v>27870842</v>
      </c>
      <c r="O418" t="str">
        <f t="shared" si="134"/>
        <v>tRNA-iMet-CAT-1-7</v>
      </c>
      <c r="P418" t="str">
        <f t="shared" si="135"/>
        <v>60.4</v>
      </c>
      <c r="Q418" s="1"/>
      <c r="R418" s="2" t="s">
        <v>792</v>
      </c>
      <c r="S418" s="2" t="str">
        <f t="shared" si="120"/>
        <v>27870342</v>
      </c>
      <c r="T418" s="2">
        <f t="shared" si="121"/>
        <v>27870842</v>
      </c>
      <c r="U418" t="s">
        <v>1229</v>
      </c>
      <c r="X418" s="2" t="s">
        <v>792</v>
      </c>
      <c r="Y418">
        <f t="shared" si="136"/>
        <v>27870402</v>
      </c>
      <c r="Z418">
        <f t="shared" si="137"/>
        <v>27870902</v>
      </c>
      <c r="AA418" t="s">
        <v>1229</v>
      </c>
      <c r="AD418" t="s">
        <v>792</v>
      </c>
      <c r="AE418" s="2" t="str">
        <f t="shared" si="138"/>
        <v>27870271</v>
      </c>
      <c r="AF418" s="2">
        <f t="shared" si="139"/>
        <v>27870402</v>
      </c>
      <c r="AG418" t="s">
        <v>1229</v>
      </c>
    </row>
    <row r="419" spans="1:33" x14ac:dyDescent="0.25">
      <c r="A419" t="s">
        <v>789</v>
      </c>
      <c r="B419" t="str">
        <f t="shared" si="122"/>
        <v>chr17:80452597-80452668 (-)</v>
      </c>
      <c r="C419" t="str">
        <f t="shared" si="123"/>
        <v>chr17</v>
      </c>
      <c r="D419" t="str">
        <f t="shared" si="124"/>
        <v>80452597</v>
      </c>
      <c r="E419" t="str">
        <f t="shared" si="125"/>
        <v>80452668</v>
      </c>
      <c r="F419" t="str">
        <f t="shared" si="126"/>
        <v>tRNA-iMet-CAT-1-8</v>
      </c>
      <c r="G419" t="str">
        <f t="shared" si="127"/>
        <v>60.4</v>
      </c>
      <c r="H419" t="str">
        <f t="shared" si="128"/>
        <v>-</v>
      </c>
      <c r="I419" t="str">
        <f t="shared" si="129"/>
        <v>80452597</v>
      </c>
      <c r="J419">
        <f t="shared" si="130"/>
        <v>80453168</v>
      </c>
      <c r="L419" t="str">
        <f t="shared" si="131"/>
        <v>chr17</v>
      </c>
      <c r="M419" t="str">
        <f t="shared" si="132"/>
        <v>80452597</v>
      </c>
      <c r="N419">
        <f t="shared" si="133"/>
        <v>80453168</v>
      </c>
      <c r="O419" t="str">
        <f t="shared" si="134"/>
        <v>tRNA-iMet-CAT-1-8</v>
      </c>
      <c r="P419" t="str">
        <f t="shared" si="135"/>
        <v>60.4</v>
      </c>
      <c r="Q419" s="1"/>
      <c r="R419" s="2" t="s">
        <v>800</v>
      </c>
      <c r="S419" s="2" t="str">
        <f t="shared" si="120"/>
        <v>80452668</v>
      </c>
      <c r="T419" s="2">
        <f t="shared" si="121"/>
        <v>80453168</v>
      </c>
      <c r="U419" t="s">
        <v>1230</v>
      </c>
      <c r="X419" s="2" t="s">
        <v>800</v>
      </c>
      <c r="Y419">
        <f t="shared" si="136"/>
        <v>80452728</v>
      </c>
      <c r="Z419">
        <f t="shared" si="137"/>
        <v>80453228</v>
      </c>
      <c r="AA419" t="s">
        <v>1230</v>
      </c>
      <c r="AD419" t="s">
        <v>800</v>
      </c>
      <c r="AE419" s="2" t="str">
        <f t="shared" si="138"/>
        <v>80452597</v>
      </c>
      <c r="AF419" s="2">
        <f t="shared" si="139"/>
        <v>80452728</v>
      </c>
      <c r="AG419" t="s">
        <v>1230</v>
      </c>
    </row>
    <row r="420" spans="1:33" x14ac:dyDescent="0.25">
      <c r="A420" t="s">
        <v>790</v>
      </c>
      <c r="B420" t="str">
        <f t="shared" si="122"/>
        <v>chr6:27745664-27745735 (+)</v>
      </c>
      <c r="C420" t="str">
        <f t="shared" si="123"/>
        <v>chr6</v>
      </c>
      <c r="D420" t="str">
        <f t="shared" si="124"/>
        <v>27745664</v>
      </c>
      <c r="E420" t="str">
        <f t="shared" si="125"/>
        <v>27745735</v>
      </c>
      <c r="F420" t="str">
        <f t="shared" si="126"/>
        <v>tRNA-iMet-CAT-2-1</v>
      </c>
      <c r="G420" t="str">
        <f t="shared" si="127"/>
        <v>51.7</v>
      </c>
      <c r="H420" t="str">
        <f t="shared" si="128"/>
        <v>+</v>
      </c>
      <c r="I420">
        <f t="shared" si="129"/>
        <v>27745164</v>
      </c>
      <c r="J420" t="str">
        <f t="shared" si="130"/>
        <v>27745735</v>
      </c>
      <c r="L420" t="str">
        <f t="shared" si="131"/>
        <v>chr6</v>
      </c>
      <c r="M420">
        <f t="shared" si="132"/>
        <v>27745164</v>
      </c>
      <c r="N420" t="str">
        <f t="shared" si="133"/>
        <v>27745735</v>
      </c>
      <c r="O420" t="str">
        <f t="shared" si="134"/>
        <v>tRNA-iMet-CAT-2-1</v>
      </c>
      <c r="P420" t="str">
        <f t="shared" si="135"/>
        <v>51.7</v>
      </c>
      <c r="Q420" s="1"/>
      <c r="R420" s="2" t="s">
        <v>792</v>
      </c>
      <c r="S420" s="2">
        <f t="shared" si="120"/>
        <v>27745164</v>
      </c>
      <c r="T420" s="2" t="str">
        <f t="shared" si="121"/>
        <v>27745664</v>
      </c>
      <c r="U420" t="s">
        <v>1231</v>
      </c>
      <c r="X420" s="2" t="s">
        <v>792</v>
      </c>
      <c r="Y420">
        <f t="shared" si="136"/>
        <v>27745104</v>
      </c>
      <c r="Z420">
        <f t="shared" si="137"/>
        <v>27745604</v>
      </c>
      <c r="AA420" t="s">
        <v>1231</v>
      </c>
      <c r="AD420" t="s">
        <v>792</v>
      </c>
      <c r="AE420" s="2">
        <f t="shared" si="138"/>
        <v>27745604</v>
      </c>
      <c r="AF420" s="2" t="str">
        <f t="shared" si="139"/>
        <v>27745735</v>
      </c>
      <c r="AG420" t="s">
        <v>1231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hg19-mature-tRNAs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Gerber</dc:creator>
  <cp:lastModifiedBy>Silurian Priest</cp:lastModifiedBy>
  <dcterms:created xsi:type="dcterms:W3CDTF">2020-12-21T18:43:24Z</dcterms:created>
  <dcterms:modified xsi:type="dcterms:W3CDTF">2021-07-20T21:03:47Z</dcterms:modified>
</cp:coreProperties>
</file>