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7" activeTab="11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4" i="19"/>
  <c r="F14" i="19"/>
  <c r="E14" i="19"/>
  <c r="D14" i="19"/>
  <c r="C14" i="19"/>
  <c r="B14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O8" i="2"/>
  <c r="N8" i="2"/>
  <c r="M8" i="2"/>
  <c r="L8" i="2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AA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AA7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AA6" i="8"/>
  <c r="V6" i="8"/>
  <c r="V25" i="8"/>
  <c r="V21" i="8"/>
  <c r="V17" i="8"/>
  <c r="V13" i="8"/>
  <c r="V9" i="8"/>
  <c r="AA5" i="8"/>
  <c r="V5" i="8"/>
  <c r="H23" i="18"/>
  <c r="H26" i="18"/>
  <c r="H25" i="18"/>
  <c r="H24" i="18"/>
  <c r="AA23" i="8" l="1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C14" i="2"/>
  <c r="D14" i="2"/>
  <c r="E14" i="2"/>
  <c r="F14" i="2"/>
  <c r="G14" i="2"/>
  <c r="B14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<sst xmlns="http://schemas.openxmlformats.org/spreadsheetml/2006/main" count="1356" uniqueCount="474">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</sst>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1.3962624714114399E-2</c:v>
                </c:pt>
                <c:pt idx="1" formatCode="General">
                  <c:v>2.5703712336966299E-2</c:v>
                </c:pt>
                <c:pt idx="2" formatCode="General">
                  <c:v>3.3212532123405497E-2</c:v>
                </c:pt>
                <c:pt idx="3" formatCode="General">
                  <c:v>3.6418050208442097E-2</c:v>
                </c:pt>
                <c:pt idx="4" formatCode="General">
                  <c:v>3.9500432433059403E-2</c:v>
                </c:pt>
                <c:pt idx="5" formatCode="General">
                  <c:v>4.5756462202217699E-2</c:v>
                </c:pt>
                <c:pt idx="6" formatCode="General">
                  <c:v>5.8985025571489602E-2</c:v>
                </c:pt>
                <c:pt idx="7" formatCode="General">
                  <c:v>8.4562370240104295E-2</c:v>
                </c:pt>
                <c:pt idx="8" formatCode="General">
                  <c:v>0.111730014670796</c:v>
                </c:pt>
                <c:pt idx="9" formatCode="General">
                  <c:v>0.142011507543093</c:v>
                </c:pt>
                <c:pt idx="10" formatCode="General">
                  <c:v>0.169955871816385</c:v>
                </c:pt>
                <c:pt idx="11" formatCode="General">
                  <c:v>0.193251965928875</c:v>
                </c:pt>
                <c:pt idx="12" formatCode="General">
                  <c:v>0.21065400675943599</c:v>
                </c:pt>
                <c:pt idx="13" formatCode="General">
                  <c:v>0.23043425599815701</c:v>
                </c:pt>
                <c:pt idx="14" formatCode="General">
                  <c:v>0.23868038116097101</c:v>
                </c:pt>
                <c:pt idx="15" formatCode="General">
                  <c:v>0.237882240872933</c:v>
                </c:pt>
                <c:pt idx="16" formatCode="General">
                  <c:v>0.22966642763890799</c:v>
                </c:pt>
                <c:pt idx="17" formatCode="General">
                  <c:v>0.215079235606152</c:v>
                </c:pt>
                <c:pt idx="18" formatCode="General">
                  <c:v>0.194728077796746</c:v>
                </c:pt>
                <c:pt idx="19" formatCode="General">
                  <c:v>0.168855873910955</c:v>
                </c:pt>
                <c:pt idx="20" formatCode="General">
                  <c:v>0.13739271929173999</c:v>
                </c:pt>
                <c:pt idx="21" formatCode="General">
                  <c:v>9.9999546297402306E-2</c:v>
                </c:pt>
                <c:pt idx="22" formatCode="General">
                  <c:v>5.61125938688622E-2</c:v>
                </c:pt>
                <c:pt idx="23" formatCode="General">
                  <c:v>6.6464084964579203E-3</c:v>
                </c:pt>
                <c:pt idx="24" formatCode="General">
                  <c:v>-2.52521523255833E-2</c:v>
                </c:pt>
                <c:pt idx="25" formatCode="General">
                  <c:v>-4.7870226503954297E-2</c:v>
                </c:pt>
                <c:pt idx="26" formatCode="General">
                  <c:v>-6.3473067475638897E-2</c:v>
                </c:pt>
                <c:pt idx="27" formatCode="General">
                  <c:v>-7.3485204365164494E-2</c:v>
                </c:pt>
                <c:pt idx="28" formatCode="General">
                  <c:v>-7.9129662967336506E-2</c:v>
                </c:pt>
                <c:pt idx="29" formatCode="General">
                  <c:v>-8.17010726971934E-2</c:v>
                </c:pt>
                <c:pt idx="30" formatCode="General">
                  <c:v>-8.2226462740719805E-2</c:v>
                </c:pt>
                <c:pt idx="31" formatCode="General">
                  <c:v>-8.1463425673111697E-2</c:v>
                </c:pt>
                <c:pt idx="32" formatCode="General">
                  <c:v>-7.9861568334460495E-2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6.0018897607427802E-4</c:v>
                </c:pt>
                <c:pt idx="1" formatCode="General">
                  <c:v>-1.2921985238056801E-3</c:v>
                </c:pt>
                <c:pt idx="2" formatCode="General">
                  <c:v>-5.6075426074775302E-3</c:v>
                </c:pt>
                <c:pt idx="3" formatCode="General">
                  <c:v>-1.1467897028893901E-2</c:v>
                </c:pt>
                <c:pt idx="4" formatCode="General">
                  <c:v>-1.6495107807235E-2</c:v>
                </c:pt>
                <c:pt idx="5">
                  <c:v>-1.8044435929798201E-2</c:v>
                </c:pt>
                <c:pt idx="6" formatCode="General">
                  <c:v>-1.3768146967463301E-2</c:v>
                </c:pt>
                <c:pt idx="7">
                  <c:v>8.7643016888350094E-5</c:v>
                </c:pt>
                <c:pt idx="8" formatCode="General">
                  <c:v>2.7059399109252699E-2</c:v>
                </c:pt>
                <c:pt idx="9" formatCode="General">
                  <c:v>5.8390150812148697E-2</c:v>
                </c:pt>
                <c:pt idx="10" formatCode="General">
                  <c:v>8.9312809566122198E-2</c:v>
                </c:pt>
                <c:pt idx="11" formatCode="General">
                  <c:v>0.118282491570465</c:v>
                </c:pt>
                <c:pt idx="12" formatCode="General">
                  <c:v>0.14545707316346801</c:v>
                </c:pt>
                <c:pt idx="13" formatCode="General">
                  <c:v>0.15043543896657799</c:v>
                </c:pt>
                <c:pt idx="14" formatCode="General">
                  <c:v>0.13728254055547201</c:v>
                </c:pt>
                <c:pt idx="15" formatCode="General">
                  <c:v>0.112198238638305</c:v>
                </c:pt>
                <c:pt idx="16" formatCode="General">
                  <c:v>7.9852318264239594E-2</c:v>
                </c:pt>
                <c:pt idx="17" formatCode="General">
                  <c:v>4.3671456652183402E-2</c:v>
                </c:pt>
                <c:pt idx="18" formatCode="General">
                  <c:v>6.08530008558982E-3</c:v>
                </c:pt>
                <c:pt idx="19" formatCode="General">
                  <c:v>-3.1330784958794003E-2</c:v>
                </c:pt>
                <c:pt idx="20" formatCode="General">
                  <c:v>-6.7754247838314102E-2</c:v>
                </c:pt>
                <c:pt idx="21" formatCode="General">
                  <c:v>-0.10302192742390701</c:v>
                </c:pt>
                <c:pt idx="22" formatCode="General">
                  <c:v>-0.137530862018864</c:v>
                </c:pt>
                <c:pt idx="23" formatCode="General">
                  <c:v>-0.14664455384206801</c:v>
                </c:pt>
                <c:pt idx="24" formatCode="General">
                  <c:v>-0.14362831599699</c:v>
                </c:pt>
                <c:pt idx="25" formatCode="General">
                  <c:v>-0.13101034610412099</c:v>
                </c:pt>
                <c:pt idx="26" formatCode="General">
                  <c:v>-0.110311779209737</c:v>
                </c:pt>
                <c:pt idx="27" formatCode="General">
                  <c:v>-8.3047491338927804E-2</c:v>
                </c:pt>
                <c:pt idx="28" formatCode="General">
                  <c:v>-5.0819245568678402E-2</c:v>
                </c:pt>
                <c:pt idx="29" formatCode="General">
                  <c:v>-1.5529613536358001E-2</c:v>
                </c:pt>
                <c:pt idx="30" formatCode="General">
                  <c:v>2.1180467672299301E-2</c:v>
                </c:pt>
                <c:pt idx="31" formatCode="General">
                  <c:v>5.7894872206221103E-2</c:v>
                </c:pt>
                <c:pt idx="32" formatCode="General">
                  <c:v>9.3491898229958098E-2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2.0486975253808299E-3</c:v>
                </c:pt>
                <c:pt idx="1" formatCode="General">
                  <c:v>-4.9699934289493203E-3</c:v>
                </c:pt>
                <c:pt idx="2" formatCode="General">
                  <c:v>-1.16144760529457E-2</c:v>
                </c:pt>
                <c:pt idx="3">
                  <c:v>-1.0362555083653901E-2</c:v>
                </c:pt>
                <c:pt idx="4" formatCode="General">
                  <c:v>2.6693052655346601E-3</c:v>
                </c:pt>
                <c:pt idx="5">
                  <c:v>3.4874953961394603E-2</c:v>
                </c:pt>
                <c:pt idx="6" formatCode="General">
                  <c:v>9.8645420239096199E-2</c:v>
                </c:pt>
                <c:pt idx="7" formatCode="General">
                  <c:v>0.21205839214226699</c:v>
                </c:pt>
                <c:pt idx="8" formatCode="General">
                  <c:v>0.290833646636179</c:v>
                </c:pt>
                <c:pt idx="9" formatCode="General">
                  <c:v>0.37296546105254302</c:v>
                </c:pt>
                <c:pt idx="10" formatCode="General">
                  <c:v>0.446004296325197</c:v>
                </c:pt>
                <c:pt idx="11" formatCode="General">
                  <c:v>0.50099052986651804</c:v>
                </c:pt>
                <c:pt idx="12" formatCode="General">
                  <c:v>0.52919766293959503</c:v>
                </c:pt>
                <c:pt idx="13" formatCode="General">
                  <c:v>0.664927494691536</c:v>
                </c:pt>
                <c:pt idx="14" formatCode="General">
                  <c:v>0.80019194106539704</c:v>
                </c:pt>
                <c:pt idx="15" formatCode="General">
                  <c:v>0.92708379317309997</c:v>
                </c:pt>
                <c:pt idx="16" formatCode="General">
                  <c:v>1.04290842129015</c:v>
                </c:pt>
                <c:pt idx="17" formatCode="General">
                  <c:v>1.1450377927580699</c:v>
                </c:pt>
                <c:pt idx="18" formatCode="General">
                  <c:v>1.2304791330006499</c:v>
                </c:pt>
                <c:pt idx="19" formatCode="General">
                  <c:v>1.29589588444936</c:v>
                </c:pt>
                <c:pt idx="20" formatCode="General">
                  <c:v>1.3377214073671999</c:v>
                </c:pt>
                <c:pt idx="21" formatCode="General">
                  <c:v>1.35226436667976</c:v>
                </c:pt>
                <c:pt idx="22" formatCode="General">
                  <c:v>1.3358015775121801</c:v>
                </c:pt>
                <c:pt idx="23" formatCode="General">
                  <c:v>1.2061137416047301</c:v>
                </c:pt>
                <c:pt idx="24" formatCode="General">
                  <c:v>1.1261853758927001</c:v>
                </c:pt>
                <c:pt idx="25" formatCode="General">
                  <c:v>1.05812373417559</c:v>
                </c:pt>
                <c:pt idx="26" formatCode="General">
                  <c:v>0.99228197304668198</c:v>
                </c:pt>
                <c:pt idx="27" formatCode="General">
                  <c:v>0.92414680519967696</c:v>
                </c:pt>
                <c:pt idx="28" formatCode="General">
                  <c:v>0.85087675490362802</c:v>
                </c:pt>
                <c:pt idx="29" formatCode="General">
                  <c:v>0.77028693764602496</c:v>
                </c:pt>
                <c:pt idx="30" formatCode="General">
                  <c:v>0.68081681549057005</c:v>
                </c:pt>
                <c:pt idx="31" formatCode="General">
                  <c:v>0.581873855028192</c:v>
                </c:pt>
                <c:pt idx="32" formatCode="General">
                  <c:v>0.47378988219832702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2.1526499999993602E-3</c:v>
                </c:pt>
                <c:pt idx="1" formatCode="General">
                  <c:v>5.8302900000001198E-3</c:v>
                </c:pt>
                <c:pt idx="2" formatCode="General">
                  <c:v>9.3355400000001698E-3</c:v>
                </c:pt>
                <c:pt idx="3" formatCode="General">
                  <c:v>1.0896040000000299E-2</c:v>
                </c:pt>
                <c:pt idx="4" formatCode="General">
                  <c:v>9.0995500000003102E-3</c:v>
                </c:pt>
                <c:pt idx="5" formatCode="General">
                  <c:v>1.55877999999942E-3</c:v>
                </c:pt>
                <c:pt idx="6" formatCode="General">
                  <c:v>-1.54955199999994E-2</c:v>
                </c:pt>
                <c:pt idx="7" formatCode="General">
                  <c:v>-4.760002E-2</c:v>
                </c:pt>
                <c:pt idx="8" formatCode="General">
                  <c:v>-8.1848939999999704E-2</c:v>
                </c:pt>
                <c:pt idx="9" formatCode="General">
                  <c:v>-0.11468515</c:v>
                </c:pt>
                <c:pt idx="10" formatCode="General">
                  <c:v>-0.14355829000000001</c:v>
                </c:pt>
                <c:pt idx="11" formatCode="General">
                  <c:v>-0.167185999999999</c:v>
                </c:pt>
                <c:pt idx="12" formatCode="General">
                  <c:v>-0.18493383999999999</c:v>
                </c:pt>
                <c:pt idx="13" formatCode="General">
                  <c:v>-0.194482659999999</c:v>
                </c:pt>
                <c:pt idx="14" formatCode="General">
                  <c:v>-0.19669471999999899</c:v>
                </c:pt>
                <c:pt idx="15" formatCode="General">
                  <c:v>-0.19183291</c:v>
                </c:pt>
                <c:pt idx="16" formatCode="General">
                  <c:v>-0.18060287999999999</c:v>
                </c:pt>
                <c:pt idx="17" formatCode="General">
                  <c:v>-0.163684519999999</c:v>
                </c:pt>
                <c:pt idx="18" formatCode="General">
                  <c:v>-0.14156394</c:v>
                </c:pt>
                <c:pt idx="19" formatCode="General">
                  <c:v>-0.114499459999999</c:v>
                </c:pt>
                <c:pt idx="20" formatCode="General">
                  <c:v>-8.2532930999999907E-2</c:v>
                </c:pt>
                <c:pt idx="21" formatCode="General">
                  <c:v>-4.5514184999999999E-2</c:v>
                </c:pt>
                <c:pt idx="22" formatCode="General">
                  <c:v>-3.13145119999999E-3</c:v>
                </c:pt>
                <c:pt idx="23" formatCode="General">
                  <c:v>3.8757074999999898E-2</c:v>
                </c:pt>
                <c:pt idx="24" formatCode="General">
                  <c:v>7.1164840999999895E-2</c:v>
                </c:pt>
                <c:pt idx="25" formatCode="General">
                  <c:v>9.5614727999999899E-2</c:v>
                </c:pt>
                <c:pt idx="26" formatCode="General">
                  <c:v>0.114209719999999</c:v>
                </c:pt>
                <c:pt idx="27">
                  <c:v>0.12861734</c:v>
                </c:pt>
                <c:pt idx="28" formatCode="General">
                  <c:v>0.140112869999999</c:v>
                </c:pt>
                <c:pt idx="29" formatCode="General">
                  <c:v>0.149770759999999</c:v>
                </c:pt>
                <c:pt idx="30" formatCode="General">
                  <c:v>0.15846698000000001</c:v>
                </c:pt>
                <c:pt idx="31" formatCode="General">
                  <c:v>0.16684661000000001</c:v>
                </c:pt>
                <c:pt idx="32" formatCode="General">
                  <c:v>0.17531979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2.2005021587778702E-3</c:v>
                      </c:pt>
                      <c:pt idx="1" formatCode="General">
                        <c:v>-5.8180654296302496E-3</c:v>
                      </c:pt>
                      <c:pt idx="2" formatCode="General">
                        <c:v>-1.3498140536782799E-2</c:v>
                      </c:pt>
                      <c:pt idx="3" formatCode="General">
                        <c:v>-1.24236066483485E-2</c:v>
                      </c:pt>
                      <c:pt idx="4" formatCode="General">
                        <c:v>1.7272766908105199E-3</c:v>
                      </c:pt>
                      <c:pt idx="5" formatCode="General">
                        <c:v>3.7195182438209899E-2</c:v>
                      </c:pt>
                      <c:pt idx="6" formatCode="General">
                        <c:v>0.107784767015228</c:v>
                      </c:pt>
                      <c:pt idx="7" formatCode="General">
                        <c:v>0.23365231303298301</c:v>
                      </c:pt>
                      <c:pt idx="8" formatCode="General">
                        <c:v>0.32079376810318899</c:v>
                      </c:pt>
                      <c:pt idx="9" formatCode="General">
                        <c:v>0.41150200246504698</c:v>
                      </c:pt>
                      <c:pt idx="10" formatCode="General">
                        <c:v>0.49184744811740999</c:v>
                      </c:pt>
                      <c:pt idx="11" formatCode="General">
                        <c:v>0.551848376721642</c:v>
                      </c:pt>
                      <c:pt idx="12" formatCode="General">
                        <c:v>0.58185476107457301</c:v>
                      </c:pt>
                      <c:pt idx="13" formatCode="General">
                        <c:v>0.73210199060686998</c:v>
                      </c:pt>
                      <c:pt idx="14" formatCode="General">
                        <c:v>0.881478605687391</c:v>
                      </c:pt>
                      <c:pt idx="15" formatCode="General">
                        <c:v>1.02095969959039</c:v>
                      </c:pt>
                      <c:pt idx="16" formatCode="General">
                        <c:v>1.14746988977718</c:v>
                      </c:pt>
                      <c:pt idx="17" formatCode="General">
                        <c:v>1.25808459643925</c:v>
                      </c:pt>
                      <c:pt idx="18" formatCode="General">
                        <c:v>1.3495086386755299</c:v>
                      </c:pt>
                      <c:pt idx="19" formatCode="General">
                        <c:v>1.4180747467344099</c:v>
                      </c:pt>
                      <c:pt idx="20" formatCode="General">
                        <c:v>1.45985816245057</c:v>
                      </c:pt>
                      <c:pt idx="21" formatCode="General">
                        <c:v>1.4707920699363</c:v>
                      </c:pt>
                      <c:pt idx="22" formatCode="General">
                        <c:v>1.4467738240379899</c:v>
                      </c:pt>
                      <c:pt idx="23" formatCode="General">
                        <c:v>1.2968153739383299</c:v>
                      </c:pt>
                      <c:pt idx="24" formatCode="General">
                        <c:v>1.2030611768606401</c:v>
                      </c:pt>
                      <c:pt idx="25" formatCode="General">
                        <c:v>1.1231352348188599</c:v>
                      </c:pt>
                      <c:pt idx="26" formatCode="General">
                        <c:v>1.0462279898609299</c:v>
                      </c:pt>
                      <c:pt idx="27" formatCode="General">
                        <c:v>0.96726866772867104</c:v>
                      </c:pt>
                      <c:pt idx="28" formatCode="General">
                        <c:v>0.88305711001956899</c:v>
                      </c:pt>
                      <c:pt idx="29" formatCode="General">
                        <c:v>0.79112548590285403</c:v>
                      </c:pt>
                      <c:pt idx="30" formatCode="General">
                        <c:v>0.68971154881296504</c:v>
                      </c:pt>
                      <c:pt idx="31" formatCode="General">
                        <c:v>0.57814227516395</c:v>
                      </c:pt>
                      <c:pt idx="32" formatCode="General">
                        <c:v>0.45678575403607102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-3.3949393523524602E-3</c:v>
                      </c:pt>
                      <c:pt idx="1">
                        <c:v>8.2371712939455195E-5</c:v>
                      </c:pt>
                      <c:pt idx="2">
                        <c:v>9.1726680283565898E-3</c:v>
                      </c:pt>
                      <c:pt idx="3" formatCode="General">
                        <c:v>2.4836699947172702E-2</c:v>
                      </c:pt>
                      <c:pt idx="4">
                        <c:v>4.5281020261289599E-2</c:v>
                      </c:pt>
                      <c:pt idx="5" formatCode="General">
                        <c:v>7.2285253581427705E-2</c:v>
                      </c:pt>
                      <c:pt idx="6" formatCode="General">
                        <c:v>0.109196579356729</c:v>
                      </c:pt>
                      <c:pt idx="7" formatCode="General">
                        <c:v>0.159930201531155</c:v>
                      </c:pt>
                      <c:pt idx="8" formatCode="General">
                        <c:v>0.21145840473830699</c:v>
                      </c:pt>
                      <c:pt idx="9" formatCode="General">
                        <c:v>0.26975428497904003</c:v>
                      </c:pt>
                      <c:pt idx="10" formatCode="General">
                        <c:v>0.33125008498742198</c:v>
                      </c:pt>
                      <c:pt idx="11" formatCode="General">
                        <c:v>0.392268324532563</c:v>
                      </c:pt>
                      <c:pt idx="12" formatCode="General">
                        <c:v>0.44872034418512702</c:v>
                      </c:pt>
                      <c:pt idx="13" formatCode="General">
                        <c:v>0.52528306250971801</c:v>
                      </c:pt>
                      <c:pt idx="14" formatCode="General">
                        <c:v>0.61499308567665101</c:v>
                      </c:pt>
                      <c:pt idx="15" formatCode="General">
                        <c:v>0.71609120945035298</c:v>
                      </c:pt>
                      <c:pt idx="16" formatCode="General">
                        <c:v>0.82850652513672896</c:v>
                      </c:pt>
                      <c:pt idx="17" formatCode="General">
                        <c:v>0.951478932703686</c:v>
                      </c:pt>
                      <c:pt idx="18" formatCode="General">
                        <c:v>1.08368880630009</c:v>
                      </c:pt>
                      <c:pt idx="19" formatCode="General">
                        <c:v>1.22337091902766</c:v>
                      </c:pt>
                      <c:pt idx="20" formatCode="General">
                        <c:v>1.3684016146714599</c:v>
                      </c:pt>
                      <c:pt idx="21" formatCode="General">
                        <c:v>1.5163647387708299</c:v>
                      </c:pt>
                      <c:pt idx="22" formatCode="General">
                        <c:v>1.66459833728527</c:v>
                      </c:pt>
                      <c:pt idx="23" formatCode="General">
                        <c:v>1.7769791656876801</c:v>
                      </c:pt>
                      <c:pt idx="24" formatCode="General">
                        <c:v>1.8830052693509001</c:v>
                      </c:pt>
                      <c:pt idx="25" formatCode="General">
                        <c:v>1.97720654753921</c:v>
                      </c:pt>
                      <c:pt idx="26" formatCode="General">
                        <c:v>2.05732927446389</c:v>
                      </c:pt>
                      <c:pt idx="27" formatCode="General">
                        <c:v>2.1213480305530101</c:v>
                      </c:pt>
                      <c:pt idx="28" formatCode="General">
                        <c:v>2.1675215013577498</c:v>
                      </c:pt>
                      <c:pt idx="29" formatCode="General">
                        <c:v>2.1944149149489598</c:v>
                      </c:pt>
                      <c:pt idx="30" formatCode="General">
                        <c:v>2.2005488708928</c:v>
                      </c:pt>
                      <c:pt idx="31" formatCode="General">
                        <c:v>2.1847061115269599</c:v>
                      </c:pt>
                      <c:pt idx="32" formatCode="General">
                        <c:v>2.1458628738593299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6.1192388957298496E-3</c:v>
                      </c:pt>
                      <c:pt idx="1" formatCode="General">
                        <c:v>1.8958269016988698E-2</c:v>
                      </c:pt>
                      <c:pt idx="2" formatCode="General">
                        <c:v>3.4737843264354099E-2</c:v>
                      </c:pt>
                      <c:pt idx="3">
                        <c:v>5.5142431098187401E-2</c:v>
                      </c:pt>
                      <c:pt idx="4" formatCode="General">
                        <c:v>8.0928444028161003E-2</c:v>
                      </c:pt>
                      <c:pt idx="5" formatCode="General">
                        <c:v>0.11428249007607801</c:v>
                      </c:pt>
                      <c:pt idx="6" formatCode="General">
                        <c:v>0.16016661182605099</c:v>
                      </c:pt>
                      <c:pt idx="7" formatCode="General">
                        <c:v>0.22312703938289699</c:v>
                      </c:pt>
                      <c:pt idx="8" formatCode="General">
                        <c:v>0.279218376871681</c:v>
                      </c:pt>
                      <c:pt idx="9" formatCode="General">
                        <c:v>0.343006460577366</c:v>
                      </c:pt>
                      <c:pt idx="10" formatCode="General">
                        <c:v>0.40849865061678398</c:v>
                      </c:pt>
                      <c:pt idx="11" formatCode="General">
                        <c:v>0.469695572864403</c:v>
                      </c:pt>
                      <c:pt idx="12" formatCode="General">
                        <c:v>0.52061407288357398</c:v>
                      </c:pt>
                      <c:pt idx="13" formatCode="General">
                        <c:v>0.61203899215211899</c:v>
                      </c:pt>
                      <c:pt idx="14" formatCode="General">
                        <c:v>0.72352360923215697</c:v>
                      </c:pt>
                      <c:pt idx="15" formatCode="General">
                        <c:v>0.84903468223149703</c:v>
                      </c:pt>
                      <c:pt idx="16" formatCode="General">
                        <c:v>0.98740653577809001</c:v>
                      </c:pt>
                      <c:pt idx="17" formatCode="General">
                        <c:v>1.1371081227720501</c:v>
                      </c:pt>
                      <c:pt idx="18" formatCode="General">
                        <c:v>1.2962315257536601</c:v>
                      </c:pt>
                      <c:pt idx="19" formatCode="General">
                        <c:v>1.4625296452668699</c:v>
                      </c:pt>
                      <c:pt idx="20" formatCode="General">
                        <c:v>1.63346234600323</c:v>
                      </c:pt>
                      <c:pt idx="21" formatCode="General">
                        <c:v>1.8062407841697901</c:v>
                      </c:pt>
                      <c:pt idx="22" formatCode="General">
                        <c:v>1.97786115819293</c:v>
                      </c:pt>
                      <c:pt idx="23" formatCode="General">
                        <c:v>2.0809943765623502</c:v>
                      </c:pt>
                      <c:pt idx="24" formatCode="General">
                        <c:v>2.1861011784663602</c:v>
                      </c:pt>
                      <c:pt idx="25" formatCode="General">
                        <c:v>2.2789543757813999</c:v>
                      </c:pt>
                      <c:pt idx="26" formatCode="General">
                        <c:v>2.3555675554706799</c:v>
                      </c:pt>
                      <c:pt idx="27" formatCode="General">
                        <c:v>2.4131673868500401</c:v>
                      </c:pt>
                      <c:pt idx="28" formatCode="General">
                        <c:v>2.4497115142056698</c:v>
                      </c:pt>
                      <c:pt idx="29" formatCode="General">
                        <c:v>2.4637979973902699</c:v>
                      </c:pt>
                      <c:pt idx="30" formatCode="General">
                        <c:v>2.4537861225902602</c:v>
                      </c:pt>
                      <c:pt idx="31" formatCode="General">
                        <c:v>2.4184424095408299</c:v>
                      </c:pt>
                      <c:pt idx="32" formatCode="General">
                        <c:v>2.35676354821114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1.94900897465544E-3</c:v>
                      </c:pt>
                      <c:pt idx="1" formatCode="General">
                        <c:v>-5.0120936355924003E-3</c:v>
                      </c:pt>
                      <c:pt idx="2" formatCode="General">
                        <c:v>-1.71292566586323E-2</c:v>
                      </c:pt>
                      <c:pt idx="3" formatCode="General">
                        <c:v>-3.2863330858201499E-2</c:v>
                      </c:pt>
                      <c:pt idx="4" formatCode="General">
                        <c:v>-4.7927091849830898E-2</c:v>
                      </c:pt>
                      <c:pt idx="5" formatCode="General">
                        <c:v>-6.1929924299219903E-2</c:v>
                      </c:pt>
                      <c:pt idx="6" formatCode="General">
                        <c:v>-7.5003447778132504E-2</c:v>
                      </c:pt>
                      <c:pt idx="7" formatCode="General">
                        <c:v>-8.5842963072679801E-2</c:v>
                      </c:pt>
                      <c:pt idx="8" formatCode="General">
                        <c:v>-8.0080256703651806E-2</c:v>
                      </c:pt>
                      <c:pt idx="9" formatCode="General">
                        <c:v>-6.7876525058307893E-2</c:v>
                      </c:pt>
                      <c:pt idx="10" formatCode="General">
                        <c:v>-4.8054996347801603E-2</c:v>
                      </c:pt>
                      <c:pt idx="11" formatCode="General">
                        <c:v>-1.95051740750074E-2</c:v>
                      </c:pt>
                      <c:pt idx="12" formatCode="General">
                        <c:v>1.8728404078194299E-2</c:v>
                      </c:pt>
                      <c:pt idx="13" formatCode="General">
                        <c:v>3.14184578881882E-2</c:v>
                      </c:pt>
                      <c:pt idx="14" formatCode="General">
                        <c:v>3.09306663244024E-2</c:v>
                      </c:pt>
                      <c:pt idx="15" formatCode="General">
                        <c:v>2.2318468963034001E-2</c:v>
                      </c:pt>
                      <c:pt idx="16" formatCode="General">
                        <c:v>7.2482341779256301E-3</c:v>
                      </c:pt>
                      <c:pt idx="17" formatCode="General">
                        <c:v>-1.2687777390441E-2</c:v>
                      </c:pt>
                      <c:pt idx="18" formatCode="General">
                        <c:v>-3.5942543602307503E-2</c:v>
                      </c:pt>
                      <c:pt idx="19" formatCode="General">
                        <c:v>-6.1142230444033399E-2</c:v>
                      </c:pt>
                      <c:pt idx="20" formatCode="General">
                        <c:v>-8.7190775454482006E-2</c:v>
                      </c:pt>
                      <c:pt idx="21" formatCode="General">
                        <c:v>-0.113324144993198</c:v>
                      </c:pt>
                      <c:pt idx="22" formatCode="General">
                        <c:v>-0.13912035737780801</c:v>
                      </c:pt>
                      <c:pt idx="23" formatCode="General">
                        <c:v>-0.12553844785093601</c:v>
                      </c:pt>
                      <c:pt idx="24" formatCode="General">
                        <c:v>-0.113506938280294</c:v>
                      </c:pt>
                      <c:pt idx="25" formatCode="General">
                        <c:v>-9.9623414823701795E-2</c:v>
                      </c:pt>
                      <c:pt idx="26" formatCode="General">
                        <c:v>-8.2827381853733895E-2</c:v>
                      </c:pt>
                      <c:pt idx="27" formatCode="General">
                        <c:v>-6.2514960681880796E-2</c:v>
                      </c:pt>
                      <c:pt idx="28" formatCode="General">
                        <c:v>-3.8667443544704298E-2</c:v>
                      </c:pt>
                      <c:pt idx="29" formatCode="General">
                        <c:v>-1.17515519765687E-2</c:v>
                      </c:pt>
                      <c:pt idx="30" formatCode="General">
                        <c:v>1.7777799316420699E-2</c:v>
                      </c:pt>
                      <c:pt idx="31" formatCode="General">
                        <c:v>4.92181255636659E-2</c:v>
                      </c:pt>
                      <c:pt idx="32" formatCode="General">
                        <c:v>8.1784977337551107E-2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4.0364036964276023E-4</c:v>
                </c:pt>
                <c:pt idx="1">
                  <c:v>-8.6830476318420005E-4</c:v>
                </c:pt>
                <c:pt idx="2">
                  <c:v>-3.7621426567295041E-3</c:v>
                </c:pt>
                <c:pt idx="3">
                  <c:v>-7.6751760677098539E-3</c:v>
                </c:pt>
                <c:pt idx="4">
                  <c:v>-1.1008373681275035E-2</c:v>
                </c:pt>
                <c:pt idx="5">
                  <c:v>-1.20049708585445E-2</c:v>
                </c:pt>
                <c:pt idx="6">
                  <c:v>-9.1297684241604445E-3</c:v>
                </c:pt>
                <c:pt idx="7">
                  <c:v>5.7917446691045292E-5</c:v>
                </c:pt>
                <c:pt idx="8">
                  <c:v>1.7832541044090225E-2</c:v>
                </c:pt>
                <c:pt idx="9">
                  <c:v>3.8404366733563636E-2</c:v>
                </c:pt>
                <c:pt idx="10">
                  <c:v>5.8649816825148207E-2</c:v>
                </c:pt>
                <c:pt idx="11">
                  <c:v>7.7569533530018595E-2</c:v>
                </c:pt>
                <c:pt idx="12">
                  <c:v>9.5275704809201389E-2</c:v>
                </c:pt>
                <c:pt idx="13">
                  <c:v>9.8552035790586551E-2</c:v>
                </c:pt>
                <c:pt idx="14">
                  <c:v>8.9993930389898266E-2</c:v>
                </c:pt>
                <c:pt idx="15">
                  <c:v>7.3627613740386413E-2</c:v>
                </c:pt>
                <c:pt idx="16">
                  <c:v>5.2472479736109419E-2</c:v>
                </c:pt>
                <c:pt idx="17">
                  <c:v>2.8742763609147494E-2</c:v>
                </c:pt>
                <c:pt idx="18">
                  <c:v>4.0120721622001537E-3</c:v>
                </c:pt>
                <c:pt idx="19">
                  <c:v>-2.0694774718507208E-2</c:v>
                </c:pt>
                <c:pt idx="20">
                  <c:v>-4.4839232919120599E-2</c:v>
                </c:pt>
                <c:pt idx="21">
                  <c:v>-6.831245789943681E-2</c:v>
                </c:pt>
                <c:pt idx="22">
                  <c:v>-9.1374608436139731E-2</c:v>
                </c:pt>
                <c:pt idx="23">
                  <c:v>-9.7686997070536866E-2</c:v>
                </c:pt>
                <c:pt idx="24">
                  <c:v>-9.5980471340185752E-2</c:v>
                </c:pt>
                <c:pt idx="25">
                  <c:v>-8.7848304587794052E-2</c:v>
                </c:pt>
                <c:pt idx="26">
                  <c:v>-7.4230958705086114E-2</c:v>
                </c:pt>
                <c:pt idx="27">
                  <c:v>-5.6082745974362837E-2</c:v>
                </c:pt>
                <c:pt idx="28">
                  <c:v>-3.4438315494897634E-2</c:v>
                </c:pt>
                <c:pt idx="29">
                  <c:v>-1.0559316098894008E-2</c:v>
                </c:pt>
                <c:pt idx="30">
                  <c:v>1.4448074237124702E-2</c:v>
                </c:pt>
                <c:pt idx="31">
                  <c:v>3.9613600209633566E-2</c:v>
                </c:pt>
                <c:pt idx="32">
                  <c:v>6.4155594048645515E-2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4.3593053124266543E-4</c:v>
                </c:pt>
                <c:pt idx="1">
                  <c:v>-1.0585149987575961E-3</c:v>
                </c:pt>
                <c:pt idx="2">
                  <c:v>-2.4760415108435688E-3</c:v>
                </c:pt>
                <c:pt idx="3">
                  <c:v>-2.2101202222348662E-3</c:v>
                </c:pt>
                <c:pt idx="4">
                  <c:v>5.6953320034517946E-4</c:v>
                </c:pt>
                <c:pt idx="5">
                  <c:v>7.445941254973199E-3</c:v>
                </c:pt>
                <c:pt idx="6">
                  <c:v>2.1085426373826117E-2</c:v>
                </c:pt>
                <c:pt idx="7">
                  <c:v>4.5415256676159352E-2</c:v>
                </c:pt>
                <c:pt idx="8">
                  <c:v>6.2368512978128524E-2</c:v>
                </c:pt>
                <c:pt idx="9">
                  <c:v>8.0172372816037382E-2</c:v>
                </c:pt>
                <c:pt idx="10">
                  <c:v>9.6173478388853414E-2</c:v>
                </c:pt>
                <c:pt idx="11">
                  <c:v>0.1084555788426954</c:v>
                </c:pt>
                <c:pt idx="12">
                  <c:v>0.11512290239291943</c:v>
                </c:pt>
                <c:pt idx="13">
                  <c:v>0.1448562306670686</c:v>
                </c:pt>
                <c:pt idx="14">
                  <c:v>0.17456359010823258</c:v>
                </c:pt>
                <c:pt idx="15">
                  <c:v>0.20252522403737594</c:v>
                </c:pt>
                <c:pt idx="16">
                  <c:v>0.22815033496978263</c:v>
                </c:pt>
                <c:pt idx="17">
                  <c:v>0.25086218787396614</c:v>
                </c:pt>
                <c:pt idx="18">
                  <c:v>0.27000455811856483</c:v>
                </c:pt>
                <c:pt idx="19">
                  <c:v>0.28484399339650929</c:v>
                </c:pt>
                <c:pt idx="20">
                  <c:v>0.29459094247857653</c:v>
                </c:pt>
                <c:pt idx="21">
                  <c:v>0.29841859391278924</c:v>
                </c:pt>
                <c:pt idx="22">
                  <c:v>0.29547891839385493</c:v>
                </c:pt>
                <c:pt idx="23">
                  <c:v>0.26696104542900173</c:v>
                </c:pt>
                <c:pt idx="24">
                  <c:v>0.24941051088366986</c:v>
                </c:pt>
                <c:pt idx="25">
                  <c:v>0.23444519894600124</c:v>
                </c:pt>
                <c:pt idx="26">
                  <c:v>0.21994039265985324</c:v>
                </c:pt>
                <c:pt idx="27">
                  <c:v>0.20490650729911328</c:v>
                </c:pt>
                <c:pt idx="28">
                  <c:v>0.18872115820617866</c:v>
                </c:pt>
                <c:pt idx="29">
                  <c:v>0.17090401470493322</c:v>
                </c:pt>
                <c:pt idx="30">
                  <c:v>0.15111044529045745</c:v>
                </c:pt>
                <c:pt idx="31">
                  <c:v>0.12920759858708949</c:v>
                </c:pt>
                <c:pt idx="32">
                  <c:v>0.10526470823132608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1.3123059153099552E-2</c:v>
                </c:pt>
                <c:pt idx="1">
                  <c:v>2.763059964700796E-2</c:v>
                </c:pt>
                <c:pt idx="2">
                  <c:v>3.9450736516172626E-2</c:v>
                </c:pt>
                <c:pt idx="3">
                  <c:v>4.6303321908696071E-2</c:v>
                </c:pt>
                <c:pt idx="4">
                  <c:v>4.9939268131772789E-2</c:v>
                </c:pt>
                <c:pt idx="5">
                  <c:v>5.0315454611345983E-2</c:v>
                </c:pt>
                <c:pt idx="6">
                  <c:v>4.7029372140805922E-2</c:v>
                </c:pt>
                <c:pt idx="7">
                  <c:v>3.9089213681300285E-2</c:v>
                </c:pt>
                <c:pt idx="8">
                  <c:v>3.1528943584967078E-2</c:v>
                </c:pt>
                <c:pt idx="9">
                  <c:v>2.3434763848081203E-2</c:v>
                </c:pt>
                <c:pt idx="10">
                  <c:v>1.5132616885873694E-2</c:v>
                </c:pt>
                <c:pt idx="11">
                  <c:v>7.2268378981073314E-3</c:v>
                </c:pt>
                <c:pt idx="12">
                  <c:v>2.553957535530115E-4</c:v>
                </c:pt>
                <c:pt idx="13">
                  <c:v>-1.2974028948973834E-2</c:v>
                </c:pt>
                <c:pt idx="14">
                  <c:v>-2.5877178872525136E-2</c:v>
                </c:pt>
                <c:pt idx="15">
                  <c:v>-3.8270572456410475E-2</c:v>
                </c:pt>
                <c:pt idx="16">
                  <c:v>-5.0956353131664314E-2</c:v>
                </c:pt>
                <c:pt idx="17">
                  <c:v>-6.452570928311803E-2</c:v>
                </c:pt>
                <c:pt idx="18">
                  <c:v>-7.9288517251915117E-2</c:v>
                </c:pt>
                <c:pt idx="19">
                  <c:v>-9.5293385216738344E-2</c:v>
                </c:pt>
                <c:pt idx="20">
                  <c:v>-0.11235901747239205</c:v>
                </c:pt>
                <c:pt idx="21">
                  <c:v>-0.13010660146230019</c:v>
                </c:pt>
                <c:pt idx="22">
                  <c:v>-0.14799172750086742</c:v>
                </c:pt>
                <c:pt idx="23">
                  <c:v>-0.16262763708887701</c:v>
                </c:pt>
                <c:pt idx="24">
                  <c:v>-0.17868220535351576</c:v>
                </c:pt>
                <c:pt idx="25">
                  <c:v>-0.19446711299074965</c:v>
                </c:pt>
                <c:pt idx="26">
                  <c:v>-0.20918253207448456</c:v>
                </c:pt>
                <c:pt idx="27">
                  <c:v>-0.22230897563510701</c:v>
                </c:pt>
                <c:pt idx="28">
                  <c:v>-0.23341248630690911</c:v>
                </c:pt>
                <c:pt idx="29">
                  <c:v>-0.24204577130320185</c:v>
                </c:pt>
                <c:pt idx="30">
                  <c:v>-0.24778500065571832</c:v>
                </c:pt>
                <c:pt idx="31">
                  <c:v>-0.25028465806561184</c:v>
                </c:pt>
                <c:pt idx="32">
                  <c:v>-0.24928184878906864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1.3962624714114469E-2</c:v>
                </c:pt>
                <c:pt idx="1">
                  <c:v>2.5703712336966333E-2</c:v>
                </c:pt>
                <c:pt idx="2">
                  <c:v>3.321253212340558E-2</c:v>
                </c:pt>
                <c:pt idx="3">
                  <c:v>3.6418050208442132E-2</c:v>
                </c:pt>
                <c:pt idx="4">
                  <c:v>3.9500432433059451E-2</c:v>
                </c:pt>
                <c:pt idx="5">
                  <c:v>4.575646220221774E-2</c:v>
                </c:pt>
                <c:pt idx="6">
                  <c:v>5.8985025571489658E-2</c:v>
                </c:pt>
                <c:pt idx="7">
                  <c:v>8.4562370240104379E-2</c:v>
                </c:pt>
                <c:pt idx="8">
                  <c:v>0.11173001467079668</c:v>
                </c:pt>
                <c:pt idx="9">
                  <c:v>0.14201150754309388</c:v>
                </c:pt>
                <c:pt idx="10">
                  <c:v>0.16995587181638516</c:v>
                </c:pt>
                <c:pt idx="11">
                  <c:v>0.19325196592887561</c:v>
                </c:pt>
                <c:pt idx="12">
                  <c:v>0.21065400675943646</c:v>
                </c:pt>
                <c:pt idx="13">
                  <c:v>0.23043425599815759</c:v>
                </c:pt>
                <c:pt idx="14">
                  <c:v>0.23868038116097168</c:v>
                </c:pt>
                <c:pt idx="15">
                  <c:v>0.23788224087293308</c:v>
                </c:pt>
                <c:pt idx="16">
                  <c:v>0.22966642763890821</c:v>
                </c:pt>
                <c:pt idx="17">
                  <c:v>0.21507923560615261</c:v>
                </c:pt>
                <c:pt idx="18">
                  <c:v>0.19472807779674639</c:v>
                </c:pt>
                <c:pt idx="19">
                  <c:v>0.1688558739109558</c:v>
                </c:pt>
                <c:pt idx="20">
                  <c:v>0.13739271929174013</c:v>
                </c:pt>
                <c:pt idx="21">
                  <c:v>9.9999546297402375E-2</c:v>
                </c:pt>
                <c:pt idx="22">
                  <c:v>5.6112593868862248E-2</c:v>
                </c:pt>
                <c:pt idx="23">
                  <c:v>6.6464084964579229E-3</c:v>
                </c:pt>
                <c:pt idx="24">
                  <c:v>-2.525215232558331E-2</c:v>
                </c:pt>
                <c:pt idx="25">
                  <c:v>-4.7870226503954338E-2</c:v>
                </c:pt>
                <c:pt idx="26">
                  <c:v>-6.3473067475638967E-2</c:v>
                </c:pt>
                <c:pt idx="27">
                  <c:v>-7.3485204365164591E-2</c:v>
                </c:pt>
                <c:pt idx="28">
                  <c:v>-7.9129662967336589E-2</c:v>
                </c:pt>
                <c:pt idx="29">
                  <c:v>-8.17010726971934E-2</c:v>
                </c:pt>
                <c:pt idx="30">
                  <c:v>-8.2226462740719874E-2</c:v>
                </c:pt>
                <c:pt idx="31">
                  <c:v>-8.1463425673111711E-2</c:v>
                </c:pt>
                <c:pt idx="32">
                  <c:v>-7.9861568334460564E-2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-1.7615235660450868E-4</c:v>
                </c:pt>
                <c:pt idx="1">
                  <c:v>-4.3181913731444865E-3</c:v>
                </c:pt>
                <c:pt idx="2">
                  <c:v>-1.8598734158330688E-2</c:v>
                </c:pt>
                <c:pt idx="3">
                  <c:v>-1.4529549848488088E-2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-2.3842437526426785E-3</c:v>
                </c:pt>
                <c:pt idx="1">
                  <c:v>-1.1533102621143265E-2</c:v>
                </c:pt>
                <c:pt idx="2">
                  <c:v>-4.7896485377766584E-2</c:v>
                </c:pt>
                <c:pt idx="3">
                  <c:v>-4.3821396377072275E-2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4.3992972600581659E-4</c:v>
                </c:pt>
                <c:pt idx="1">
                  <c:v>1.2926432132669419E-3</c:v>
                </c:pt>
                <c:pt idx="2">
                  <c:v>-2.4690927286252773E-4</c:v>
                </c:pt>
                <c:pt idx="3">
                  <c:v>-6.0365714032406537E-4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-4.2068562162158596E-3</c:v>
                </c:pt>
                <c:pt idx="1">
                  <c:v>-3.1595426431860085E-2</c:v>
                </c:pt>
                <c:pt idx="2">
                  <c:v>-0.11902977237761514</c:v>
                </c:pt>
                <c:pt idx="3">
                  <c:v>-8.90261723218293E-2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-9.5459723931151652E-3</c:v>
                </c:pt>
                <c:pt idx="1">
                  <c:v>-3.4099958120339613E-2</c:v>
                </c:pt>
                <c:pt idx="2">
                  <c:v>-4.8638172400771396E-2</c:v>
                </c:pt>
                <c:pt idx="3">
                  <c:v>-6.6253488549421147E-2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-2.5587582966984046E-2</c:v>
                </c:pt>
                <c:pt idx="1">
                  <c:v>-0.3237604972268382</c:v>
                </c:pt>
                <c:pt idx="2">
                  <c:v>-0.54067877954149546</c:v>
                </c:pt>
                <c:pt idx="3">
                  <c:v>-0.75976241704428227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7.6225515609307237E-4</c:v>
                </c:pt>
                <c:pt idx="1">
                  <c:v>-8.699804326627314E-4</c:v>
                </c:pt>
                <c:pt idx="2">
                  <c:v>-1.4038347990461331E-2</c:v>
                </c:pt>
                <c:pt idx="3">
                  <c:v>-6.2752529886606068E-3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-6.7778078349393089E-3</c:v>
                </c:pt>
                <c:pt idx="1">
                  <c:v>-3.1547045629180315E-2</c:v>
                </c:pt>
                <c:pt idx="2">
                  <c:v>-9.6574800495655366E-2</c:v>
                </c:pt>
                <c:pt idx="3">
                  <c:v>-7.9183177903876523E-2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-6.9665920848015483E-3</c:v>
                </c:pt>
                <c:pt idx="1">
                  <c:v>-3.2404305047829096E-2</c:v>
                </c:pt>
                <c:pt idx="2">
                  <c:v>-0.10332352444094639</c:v>
                </c:pt>
                <c:pt idx="3">
                  <c:v>-8.717271478378541E-2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-7.8192337011320223E-3</c:v>
                </c:pt>
                <c:pt idx="1">
                  <c:v>-3.3322026470405941E-2</c:v>
                </c:pt>
                <c:pt idx="2">
                  <c:v>-9.9368303230858768E-2</c:v>
                </c:pt>
                <c:pt idx="3">
                  <c:v>-8.2624578942285032E-2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-8.5078932384854422E-3</c:v>
                </c:pt>
                <c:pt idx="1">
                  <c:v>-4.6595262790516401E-2</c:v>
                </c:pt>
                <c:pt idx="2">
                  <c:v>-0.15488463245596717</c:v>
                </c:pt>
                <c:pt idx="3">
                  <c:v>-0.12066841153144459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-1.03101179808196E-2</c:v>
                </c:pt>
                <c:pt idx="1">
                  <c:v>-2.7887957262902718E-2</c:v>
                </c:pt>
                <c:pt idx="2">
                  <c:v>-9.7715936345411869E-2</c:v>
                </c:pt>
                <c:pt idx="3">
                  <c:v>-4.8744691124698147E-2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1.6052215949617921E-3</c:v>
                </c:pt>
                <c:pt idx="1">
                  <c:v>2.5556062947087455E-3</c:v>
                </c:pt>
                <c:pt idx="2">
                  <c:v>8.8834049525998715E-4</c:v>
                </c:pt>
                <c:pt idx="3">
                  <c:v>1.1384027740330982E-3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4.3394522449369255E-4</c:v>
                </c:pt>
                <c:pt idx="1">
                  <c:v>2.9725869212104961E-3</c:v>
                </c:pt>
                <c:pt idx="2">
                  <c:v>7.5998403530208591E-4</c:v>
                </c:pt>
                <c:pt idx="3">
                  <c:v>-5.9198239908386796E-4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4.839702524257472E-4</c:v>
                </c:pt>
                <c:pt idx="1">
                  <c:v>1.510328389377813E-3</c:v>
                </c:pt>
                <c:pt idx="2">
                  <c:v>4.324264569344205E-4</c:v>
                </c:pt>
                <c:pt idx="3">
                  <c:v>1.0042046097558099E-5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-2.2806168336464427E-4</c:v>
                </c:pt>
                <c:pt idx="1">
                  <c:v>-1.2006375560152382E-2</c:v>
                </c:pt>
                <c:pt idx="2">
                  <c:v>-5.9796260233464515E-2</c:v>
                </c:pt>
                <c:pt idx="3">
                  <c:v>-4.0823628646016297E-2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-1.0059785693652512E-2</c:v>
                </c:pt>
                <c:pt idx="1">
                  <c:v>-3.3803623345513345E-2</c:v>
                </c:pt>
                <c:pt idx="2">
                  <c:v>-4.7463334902310472E-2</c:v>
                </c:pt>
                <c:pt idx="3">
                  <c:v>-6.4214643909619284E-2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-0.14576691622466631</c:v>
                </c:pt>
                <c:pt idx="1">
                  <c:v>-0.41589584447385464</c:v>
                </c:pt>
                <c:pt idx="2">
                  <c:v>-0.59543070094949702</c:v>
                </c:pt>
                <c:pt idx="3">
                  <c:v>-0.76051593262865413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2.1805795848570675E-3</c:v>
                </c:pt>
                <c:pt idx="1">
                  <c:v>2.9763281462127367E-3</c:v>
                </c:pt>
                <c:pt idx="2">
                  <c:v>1.5673056827170129E-3</c:v>
                </c:pt>
                <c:pt idx="3">
                  <c:v>3.2620129099538708E-3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-4.2383897909781254E-5</c:v>
                </c:pt>
                <c:pt idx="1">
                  <c:v>1.6807438180188594E-3</c:v>
                </c:pt>
                <c:pt idx="2">
                  <c:v>-1.7821407379070564E-4</c:v>
                </c:pt>
                <c:pt idx="3">
                  <c:v>1.152037675490325E-3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-1.2588786133582719E-4</c:v>
                </c:pt>
                <c:pt idx="1">
                  <c:v>1.7238131746948326E-3</c:v>
                </c:pt>
                <c:pt idx="2">
                  <c:v>-5.7168168333066038E-4</c:v>
                </c:pt>
                <c:pt idx="3">
                  <c:v>2.1166228742257598E-3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2.9042242026799947E-4</c:v>
                </c:pt>
                <c:pt idx="1">
                  <c:v>2.0981907704213931E-3</c:v>
                </c:pt>
                <c:pt idx="2">
                  <c:v>7.1242538712823489E-4</c:v>
                </c:pt>
                <c:pt idx="3">
                  <c:v>2.4410700977157695E-3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-1.2303519427603327E-4</c:v>
                </c:pt>
                <c:pt idx="1">
                  <c:v>1.1835148001488882E-3</c:v>
                </c:pt>
                <c:pt idx="2">
                  <c:v>-1.9593331927469926E-3</c:v>
                </c:pt>
                <c:pt idx="3">
                  <c:v>-5.0226805990749579E-4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2.1553872796642448E-3</c:v>
                </c:pt>
                <c:pt idx="1">
                  <c:v>2.9986084800441848E-3</c:v>
                </c:pt>
                <c:pt idx="2">
                  <c:v>1.5652392850074026E-3</c:v>
                </c:pt>
                <c:pt idx="3">
                  <c:v>3.2672156641400107E-3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-1.0310111511759534E-2</c:v>
                </c:pt>
                <c:pt idx="1">
                  <c:v>-2.7887952950965134E-2</c:v>
                </c:pt>
                <c:pt idx="2">
                  <c:v>-9.7715931545028112E-2</c:v>
                </c:pt>
                <c:pt idx="3">
                  <c:v>-4.8744696842212054E-2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-5.6075483748863064E-5</c:v>
                </c:pt>
                <c:pt idx="1">
                  <c:v>1.4545703624802009E-3</c:v>
                </c:pt>
                <c:pt idx="2">
                  <c:v>-1.3753084890808509E-3</c:v>
                </c:pt>
                <c:pt idx="3">
                  <c:v>9.3491914920407204E-4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89.525573319988325</c:v>
                </c:pt>
                <c:pt idx="1">
                  <c:v>-82.822864770001615</c:v>
                </c:pt>
                <c:pt idx="2">
                  <c:v>-315.36049805997754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2208.3013500000816</c:v>
                </c:pt>
                <c:pt idx="1">
                  <c:v>12177.636769999983</c:v>
                </c:pt>
                <c:pt idx="2">
                  <c:v>18566.718449999578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-242.04617599997437</c:v>
                </c:pt>
                <c:pt idx="1">
                  <c:v>-629.57461399998283</c:v>
                </c:pt>
                <c:pt idx="2">
                  <c:v>-870.61285399994813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1621.6231999993324</c:v>
                </c:pt>
                <c:pt idx="1">
                  <c:v>8210.7543999999762</c:v>
                </c:pt>
                <c:pt idx="2">
                  <c:v>17320.088000000454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-14851.801179999951</c:v>
                </c:pt>
                <c:pt idx="1">
                  <c:v>-31193.799660000019</c:v>
                </c:pt>
                <c:pt idx="2">
                  <c:v>-49746.836619999958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41439.964284163027</c:v>
                </c:pt>
                <c:pt idx="1">
                  <c:v>115085.46101278049</c:v>
                </c:pt>
                <c:pt idx="2">
                  <c:v>63276.430781743256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30265.567051480524</c:v>
                </c:pt>
                <c:pt idx="1">
                  <c:v>103567.65504401084</c:v>
                </c:pt>
                <c:pt idx="2">
                  <c:v>48230.427259681746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1898.2921100000021</c:v>
                      </c:pt>
                      <c:pt idx="1">
                        <c:v>3320.4960300000021</c:v>
                      </c:pt>
                      <c:pt idx="2">
                        <c:v>8384.095269999998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44407.265929999994</c:v>
                      </c:pt>
                      <c:pt idx="1">
                        <c:v>154591.00709999999</c:v>
                      </c:pt>
                      <c:pt idx="2">
                        <c:v>177784.1415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-117.85051900000008</c:v>
                      </c:pt>
                      <c:pt idx="1">
                        <c:v>-789.26872400000002</c:v>
                      </c:pt>
                      <c:pt idx="2">
                        <c:v>-1616.55782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24829.964470000003</c:v>
                      </c:pt>
                      <c:pt idx="1">
                        <c:v>-13354.497799999997</c:v>
                      </c:pt>
                      <c:pt idx="2">
                        <c:v>-35588.284440000003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1185.1017670000006</c:v>
                      </c:pt>
                      <c:pt idx="1">
                        <c:v>1251.4425090000004</c:v>
                      </c:pt>
                      <c:pt idx="2">
                        <c:v>3836.495875992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57.231799000000137</c:v>
                      </c:pt>
                      <c:pt idx="1">
                        <c:v>118.53023329999996</c:v>
                      </c:pt>
                      <c:pt idx="2">
                        <c:v>2138.67926063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-189.86906099999987</c:v>
                      </c:pt>
                      <c:pt idx="1">
                        <c:v>-419.02818699999989</c:v>
                      </c:pt>
                      <c:pt idx="2">
                        <c:v>-337.41075509999996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-88.769410999999764</c:v>
                      </c:pt>
                      <c:pt idx="1">
                        <c:v>-532.42513800000006</c:v>
                      </c:pt>
                      <c:pt idx="2">
                        <c:v>24092.714259999997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-2592.3814586899998</c:v>
                      </c:pt>
                      <c:pt idx="1">
                        <c:v>-1993.3024320126999</c:v>
                      </c:pt>
                      <c:pt idx="2">
                        <c:v>-34.980290230000001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-27948.659119999997</c:v>
                      </c:pt>
                      <c:pt idx="1">
                        <c:v>-27106.597129999998</c:v>
                      </c:pt>
                      <c:pt idx="2">
                        <c:v>-115380.62524999998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-0.33693111899999995</c:v>
                      </c:pt>
                      <c:pt idx="1">
                        <c:v>-0.88354828399999974</c:v>
                      </c:pt>
                      <c:pt idx="2">
                        <c:v>-1.8351898579999997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-2.5291028000000049E-2</c:v>
                      </c:pt>
                      <c:pt idx="1">
                        <c:v>-1.1900222700000004E-2</c:v>
                      </c:pt>
                      <c:pt idx="2">
                        <c:v>-1.6396907999999995E-3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2288.94925160001</c:v>
                </c:pt>
                <c:pt idx="1">
                  <c:v>41439.964284163027</c:v>
                </c:pt>
                <c:pt idx="2">
                  <c:v>115085.46101278049</c:v>
                </c:pt>
                <c:pt idx="3">
                  <c:v>63276.430781743256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870.26919999999882</c:v>
                </c:pt>
                <c:pt idx="1">
                  <c:v>1898.2921100000021</c:v>
                </c:pt>
                <c:pt idx="2">
                  <c:v>3320.4960300000021</c:v>
                </c:pt>
                <c:pt idx="3">
                  <c:v>8384.095269999998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1122.3612729999995</c:v>
                </c:pt>
                <c:pt idx="1">
                  <c:v>44407.265929999994</c:v>
                </c:pt>
                <c:pt idx="2">
                  <c:v>154591.00709999999</c:v>
                </c:pt>
                <c:pt idx="3">
                  <c:v>177784.1415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56.78096400000004</c:v>
                </c:pt>
                <c:pt idx="1">
                  <c:v>-117.85051900000008</c:v>
                </c:pt>
                <c:pt idx="2">
                  <c:v>-789.26872400000002</c:v>
                </c:pt>
                <c:pt idx="3">
                  <c:v>-1616.55782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227.25677369999994</c:v>
                </c:pt>
                <c:pt idx="1">
                  <c:v>24829.964470000003</c:v>
                </c:pt>
                <c:pt idx="2">
                  <c:v>-13354.497799999997</c:v>
                </c:pt>
                <c:pt idx="3">
                  <c:v>-35588.284440000003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88.742602000000034</c:v>
                </c:pt>
                <c:pt idx="1">
                  <c:v>1185.1017670000006</c:v>
                </c:pt>
                <c:pt idx="2">
                  <c:v>1251.4425090000004</c:v>
                </c:pt>
                <c:pt idx="3">
                  <c:v>3836.495875992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87.348421600000052</c:v>
                </c:pt>
                <c:pt idx="1">
                  <c:v>57.231799000000137</c:v>
                </c:pt>
                <c:pt idx="2">
                  <c:v>118.53023329999996</c:v>
                </c:pt>
                <c:pt idx="3">
                  <c:v>2138.67926063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68.739340999999968</c:v>
                </c:pt>
                <c:pt idx="1">
                  <c:v>-189.86906099999987</c:v>
                </c:pt>
                <c:pt idx="2">
                  <c:v>-419.02818699999989</c:v>
                </c:pt>
                <c:pt idx="3">
                  <c:v>-337.41075509999996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162.62405199999966</c:v>
                </c:pt>
                <c:pt idx="1">
                  <c:v>-88.769410999999764</c:v>
                </c:pt>
                <c:pt idx="2">
                  <c:v>-532.42513800000006</c:v>
                </c:pt>
                <c:pt idx="3">
                  <c:v>24092.714259999997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-1943.8945840000001</c:v>
                </c:pt>
                <c:pt idx="1">
                  <c:v>-2592.3814586899998</c:v>
                </c:pt>
                <c:pt idx="2">
                  <c:v>-1993.3024320126999</c:v>
                </c:pt>
                <c:pt idx="3">
                  <c:v>-34.980290230000001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1491.1639500000019</c:v>
                </c:pt>
                <c:pt idx="1">
                  <c:v>-27948.659119999997</c:v>
                </c:pt>
                <c:pt idx="2">
                  <c:v>-27106.597129999998</c:v>
                </c:pt>
                <c:pt idx="3">
                  <c:v>-115380.62524999998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17.906898500000011</c:v>
                </c:pt>
                <c:pt idx="1">
                  <c:v>-0.33693111899999995</c:v>
                </c:pt>
                <c:pt idx="2">
                  <c:v>-0.88354828399999974</c:v>
                </c:pt>
                <c:pt idx="3">
                  <c:v>-1.8351898579999997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39.650359799999933</c:v>
                </c:pt>
                <c:pt idx="1">
                  <c:v>-2.5291028000000049E-2</c:v>
                </c:pt>
                <c:pt idx="2">
                  <c:v>-1.1900222700000004E-2</c:v>
                </c:pt>
                <c:pt idx="3">
                  <c:v>-1.6396907999999995E-3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-4.4910152800002834</c:v>
                      </c:pt>
                      <c:pt idx="1">
                        <c:v>89.525573319988325</c:v>
                      </c:pt>
                      <c:pt idx="2">
                        <c:v>-82.822864770001615</c:v>
                      </c:pt>
                      <c:pt idx="3">
                        <c:v>-315.36049805997754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-20.458637999952771</c:v>
                      </c:pt>
                      <c:pt idx="1">
                        <c:v>2208.3013500000816</c:v>
                      </c:pt>
                      <c:pt idx="2">
                        <c:v>12177.636769999983</c:v>
                      </c:pt>
                      <c:pt idx="3">
                        <c:v>18566.718449999578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-84.494132100022398</c:v>
                      </c:pt>
                      <c:pt idx="1">
                        <c:v>-242.04617599997437</c:v>
                      </c:pt>
                      <c:pt idx="2">
                        <c:v>-629.57461399998283</c:v>
                      </c:pt>
                      <c:pt idx="3">
                        <c:v>-870.61285399994813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-537.60810000030324</c:v>
                      </c:pt>
                      <c:pt idx="1">
                        <c:v>1621.6231999993324</c:v>
                      </c:pt>
                      <c:pt idx="2">
                        <c:v>8210.7543999999762</c:v>
                      </c:pt>
                      <c:pt idx="3">
                        <c:v>17320.088000000454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-2131.5914900000207</c:v>
                      </c:pt>
                      <c:pt idx="1">
                        <c:v>-14851.801179999951</c:v>
                      </c:pt>
                      <c:pt idx="2">
                        <c:v>-31193.799660000019</c:v>
                      </c:pt>
                      <c:pt idx="3">
                        <c:v>-49746.836619999958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-489.69412378035486</c:v>
                      </c:pt>
                      <c:pt idx="1">
                        <c:v>30265.567051480524</c:v>
                      </c:pt>
                      <c:pt idx="2">
                        <c:v>103567.65504401084</c:v>
                      </c:pt>
                      <c:pt idx="3">
                        <c:v>48230.427259681746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10113.396546317264</c:v>
                </c:pt>
                <c:pt idx="1">
                  <c:v>76753.990117109381</c:v>
                </c:pt>
                <c:pt idx="2">
                  <c:v>76869.386637693271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17.221291263063904</c:v>
                      </c:pt>
                      <c:pt idx="1">
                        <c:v>52.380273284012219</c:v>
                      </c:pt>
                      <c:pt idx="2">
                        <c:v>-260.74608510399412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628.01928038452752</c:v>
                      </c:pt>
                      <c:pt idx="1">
                        <c:v>6785.8144229997415</c:v>
                      </c:pt>
                      <c:pt idx="2">
                        <c:v>16808.041891000234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-167.42501820772304</c:v>
                      </c:pt>
                      <c:pt idx="1">
                        <c:v>-426.00492230005329</c:v>
                      </c:pt>
                      <c:pt idx="2">
                        <c:v>-792.18536299996777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-223.67111538443714</c:v>
                      </c:pt>
                      <c:pt idx="1">
                        <c:v>4859.1134899985045</c:v>
                      </c:pt>
                      <c:pt idx="2">
                        <c:v>13267.511500000022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-6318.4249315385241</c:v>
                      </c:pt>
                      <c:pt idx="1">
                        <c:v>-23788.564988999977</c:v>
                      </c:pt>
                      <c:pt idx="2">
                        <c:v>-41283.649579999968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16177.677039801682</c:v>
                      </c:pt>
                      <c:pt idx="1">
                        <c:v>89271.251842123573</c:v>
                      </c:pt>
                      <c:pt idx="2">
                        <c:v>89130.4142747976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791.03713692307792</c:v>
                      </c:pt>
                      <c:pt idx="1">
                        <c:v>3114.018254999999</c:v>
                      </c:pt>
                      <c:pt idx="2">
                        <c:v>5349.5764110000018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11490.653244846151</c:v>
                      </c:pt>
                      <c:pt idx="1">
                        <c:v>100918.040093</c:v>
                      </c:pt>
                      <c:pt idx="2">
                        <c:v>171012.20278999998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5.9609369230770426</c:v>
                      </c:pt>
                      <c:pt idx="1">
                        <c:v>-433.63264300000037</c:v>
                      </c:pt>
                      <c:pt idx="2">
                        <c:v>-1300.0310043000004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9830.7918980307732</c:v>
                      </c:pt>
                      <c:pt idx="1">
                        <c:v>17326.108590999997</c:v>
                      </c:pt>
                      <c:pt idx="2">
                        <c:v>-29433.871404999998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279.67038276923086</c:v>
                      </c:pt>
                      <c:pt idx="1">
                        <c:v>1461.0044778000001</c:v>
                      </c:pt>
                      <c:pt idx="2">
                        <c:v>4234.0268699126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99.120991092307577</c:v>
                      </c:pt>
                      <c:pt idx="1">
                        <c:v>112.18138065999983</c:v>
                      </c:pt>
                      <c:pt idx="2">
                        <c:v>1061.4634656639998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-11.750140269230542</c:v>
                      </c:pt>
                      <c:pt idx="1">
                        <c:v>-350.78901529999985</c:v>
                      </c:pt>
                      <c:pt idx="2">
                        <c:v>-401.77132238000013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55.090282923076757</c:v>
                      </c:pt>
                      <c:pt idx="1">
                        <c:v>-286.94330719999971</c:v>
                      </c:pt>
                      <c:pt idx="2">
                        <c:v>7660.0477395999987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-2493.9780788876924</c:v>
                      </c:pt>
                      <c:pt idx="1">
                        <c:v>-2294.6743930007201</c:v>
                      </c:pt>
                      <c:pt idx="2">
                        <c:v>-490.80211868636013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-3890.2505338461488</c:v>
                      </c:pt>
                      <c:pt idx="1">
                        <c:v>-30293.519371000002</c:v>
                      </c:pt>
                      <c:pt idx="2">
                        <c:v>-68559.006389999995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5.8780793770000059</c:v>
                      </c:pt>
                      <c:pt idx="1">
                        <c:v>-0.52543363150000033</c:v>
                      </c:pt>
                      <c:pt idx="2">
                        <c:v>-1.4155431021000018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15.452839920077054</c:v>
                      </c:pt>
                      <c:pt idx="1">
                        <c:v>-1.6792204140000044E-2</c:v>
                      </c:pt>
                      <c:pt idx="2">
                        <c:v>-5.2179105200000006E-3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17.221291263063904</c:v>
                </c:pt>
                <c:pt idx="1">
                  <c:v>628.01928038452752</c:v>
                </c:pt>
                <c:pt idx="2">
                  <c:v>-167.42501820772304</c:v>
                </c:pt>
                <c:pt idx="3">
                  <c:v>-223.67111538443714</c:v>
                </c:pt>
                <c:pt idx="4">
                  <c:v>-6318.4249315385241</c:v>
                </c:pt>
                <c:pt idx="5">
                  <c:v>16177.677039801682</c:v>
                </c:pt>
                <c:pt idx="6">
                  <c:v>10113.396546317264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52.380273284012219</c:v>
                </c:pt>
                <c:pt idx="1">
                  <c:v>6785.8144229997415</c:v>
                </c:pt>
                <c:pt idx="2">
                  <c:v>-426.00492230005329</c:v>
                </c:pt>
                <c:pt idx="3">
                  <c:v>4859.1134899985045</c:v>
                </c:pt>
                <c:pt idx="4">
                  <c:v>-23788.564988999977</c:v>
                </c:pt>
                <c:pt idx="5">
                  <c:v>89271.251842123573</c:v>
                </c:pt>
                <c:pt idx="6">
                  <c:v>76753.990117109381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-260.74608510399412</c:v>
                </c:pt>
                <c:pt idx="1">
                  <c:v>16808.041891000234</c:v>
                </c:pt>
                <c:pt idx="2">
                  <c:v>-792.18536299996777</c:v>
                </c:pt>
                <c:pt idx="3">
                  <c:v>13267.511500000022</c:v>
                </c:pt>
                <c:pt idx="4">
                  <c:v>-41283.649579999968</c:v>
                </c:pt>
                <c:pt idx="5">
                  <c:v>89130.4142747976</c:v>
                </c:pt>
                <c:pt idx="6">
                  <c:v>76869.386637693271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22485.48445031538</c:v>
                </c:pt>
                <c:pt idx="1">
                  <c:v>55.090282923076757</c:v>
                </c:pt>
                <c:pt idx="2">
                  <c:v>-6362.897693436782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122146.93113916006</c:v>
                </c:pt>
                <c:pt idx="1">
                  <c:v>-286.94330719999971</c:v>
                </c:pt>
                <c:pt idx="2">
                  <c:v>-32588.735989836343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150521.59580489667</c:v>
                </c:pt>
                <c:pt idx="1">
                  <c:v>7660.0477395999987</c:v>
                </c:pt>
                <c:pt idx="2">
                  <c:v>-69051.22926969899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8539.380099998787</c:v>
                </c:pt>
                <c:pt idx="1">
                  <c:v>-15433.375899998471</c:v>
                </c:pt>
                <c:pt idx="2">
                  <c:v>-35963.954899998382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64350.603179998696</c:v>
                </c:pt>
                <c:pt idx="1">
                  <c:v>147564.24152000248</c:v>
                </c:pt>
                <c:pt idx="2">
                  <c:v>5520.4691199995577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-1199.5983099997975</c:v>
                </c:pt>
                <c:pt idx="1">
                  <c:v>-9442.068029999733</c:v>
                </c:pt>
                <c:pt idx="2">
                  <c:v>-14103.94681000011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-3035.4259999990463</c:v>
                </c:pt>
                <c:pt idx="1">
                  <c:v>-93724.097000002861</c:v>
                </c:pt>
                <c:pt idx="2">
                  <c:v>-148735.78200000525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6755.1616199999989</c:v>
                </c:pt>
                <c:pt idx="1">
                  <c:v>-8.6269299999985378</c:v>
                </c:pt>
                <c:pt idx="2">
                  <c:v>-8568.4723200000008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163443.76685498998</c:v>
                </c:pt>
                <c:pt idx="1">
                  <c:v>1551.2759338499745</c:v>
                </c:pt>
                <c:pt idx="2">
                  <c:v>-54883.504879900021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238853.88744497299</c:v>
                </c:pt>
                <c:pt idx="1">
                  <c:v>30507.349593892694</c:v>
                </c:pt>
                <c:pt idx="2">
                  <c:v>-256735.19178988039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2327.2121799999986</c:v>
                      </c:pt>
                      <c:pt idx="1">
                        <c:v>2416.2460800000008</c:v>
                      </c:pt>
                      <c:pt idx="2">
                        <c:v>3917.647689999998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19560.963650000002</c:v>
                      </c:pt>
                      <c:pt idx="1">
                        <c:v>44956.053649999994</c:v>
                      </c:pt>
                      <c:pt idx="2">
                        <c:v>56736.410300000003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-347.75026699999944</c:v>
                      </c:pt>
                      <c:pt idx="1">
                        <c:v>-1299.872875</c:v>
                      </c:pt>
                      <c:pt idx="2">
                        <c:v>-1887.3402280000005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166922.35979999998</c:v>
                      </c:pt>
                      <c:pt idx="1">
                        <c:v>-8370.4786999999778</c:v>
                      </c:pt>
                      <c:pt idx="2">
                        <c:v>-87489.445799999987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690.60398700000042</c:v>
                      </c:pt>
                      <c:pt idx="1">
                        <c:v>454.78523700000005</c:v>
                      </c:pt>
                      <c:pt idx="2">
                        <c:v>1563.8424432500001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192.84931299999971</c:v>
                      </c:pt>
                      <c:pt idx="1">
                        <c:v>474.31623899999977</c:v>
                      </c:pt>
                      <c:pt idx="2">
                        <c:v>8076.9937570000011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-59.032967000000099</c:v>
                      </c:pt>
                      <c:pt idx="1">
                        <c:v>-114.48594830000002</c:v>
                      </c:pt>
                      <c:pt idx="2">
                        <c:v>-102.63374769999999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-127.25298799999973</c:v>
                      </c:pt>
                      <c:pt idx="1">
                        <c:v>-462.71656600000006</c:v>
                      </c:pt>
                      <c:pt idx="2">
                        <c:v>14026.630354999999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-9842.5114248000009</c:v>
                      </c:pt>
                      <c:pt idx="1">
                        <c:v>-6884.2170582500003</c:v>
                      </c:pt>
                      <c:pt idx="2">
                        <c:v>-204.42708289000001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-15872.716850000004</c:v>
                      </c:pt>
                      <c:pt idx="1">
                        <c:v>-29613.788560000001</c:v>
                      </c:pt>
                      <c:pt idx="2">
                        <c:v>-49512.929239999998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-0.63041240999999992</c:v>
                      </c:pt>
                      <c:pt idx="1">
                        <c:v>-3.4562413499999991</c:v>
                      </c:pt>
                      <c:pt idx="2">
                        <c:v>-7.2654364300000012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-0.32716580000000128</c:v>
                      </c:pt>
                      <c:pt idx="1">
                        <c:v>-1.109323250000001</c:v>
                      </c:pt>
                      <c:pt idx="2">
                        <c:v>-0.98789013000000025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163443.76685498998</c:v>
                </c:pt>
                <c:pt idx="1">
                  <c:v>1551.2759338499745</c:v>
                </c:pt>
                <c:pt idx="2">
                  <c:v>-54883.504879900021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2327.2121799999986</c:v>
                </c:pt>
                <c:pt idx="1">
                  <c:v>2416.2460800000008</c:v>
                </c:pt>
                <c:pt idx="2">
                  <c:v>3917.647689999998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19560.963650000002</c:v>
                </c:pt>
                <c:pt idx="1">
                  <c:v>44956.053649999994</c:v>
                </c:pt>
                <c:pt idx="2">
                  <c:v>56736.410300000003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-347.75026699999944</c:v>
                </c:pt>
                <c:pt idx="1">
                  <c:v>-1299.872875</c:v>
                </c:pt>
                <c:pt idx="2">
                  <c:v>-1887.3402280000005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166922.35979999998</c:v>
                </c:pt>
                <c:pt idx="1">
                  <c:v>-8370.4786999999778</c:v>
                </c:pt>
                <c:pt idx="2">
                  <c:v>-87489.445799999987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690.60398700000042</c:v>
                </c:pt>
                <c:pt idx="1">
                  <c:v>454.78523700000005</c:v>
                </c:pt>
                <c:pt idx="2">
                  <c:v>1563.8424432500001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192.84931299999971</c:v>
                </c:pt>
                <c:pt idx="1">
                  <c:v>474.31623899999977</c:v>
                </c:pt>
                <c:pt idx="2">
                  <c:v>8076.9937570000011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-59.032967000000099</c:v>
                </c:pt>
                <c:pt idx="1">
                  <c:v>-114.48594830000002</c:v>
                </c:pt>
                <c:pt idx="2">
                  <c:v>-102.63374769999999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-127.25298799999973</c:v>
                </c:pt>
                <c:pt idx="1">
                  <c:v>-462.71656600000006</c:v>
                </c:pt>
                <c:pt idx="2">
                  <c:v>14026.630354999999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-9842.5114248000009</c:v>
                </c:pt>
                <c:pt idx="1">
                  <c:v>-6884.2170582500003</c:v>
                </c:pt>
                <c:pt idx="2">
                  <c:v>-204.42708289000001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-15872.716850000004</c:v>
                </c:pt>
                <c:pt idx="1">
                  <c:v>-29613.788560000001</c:v>
                </c:pt>
                <c:pt idx="2">
                  <c:v>-49512.929239999998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-0.63041240999999992</c:v>
                </c:pt>
                <c:pt idx="1">
                  <c:v>-3.4562413499999991</c:v>
                </c:pt>
                <c:pt idx="2">
                  <c:v>-7.2654364300000012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-0.32716580000000128</c:v>
                </c:pt>
                <c:pt idx="1">
                  <c:v>-1.109323250000001</c:v>
                </c:pt>
                <c:pt idx="2">
                  <c:v>-0.98789013000000025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8539.380099998787</c:v>
                      </c:pt>
                      <c:pt idx="1">
                        <c:v>-15433.375899998471</c:v>
                      </c:pt>
                      <c:pt idx="2">
                        <c:v>-35963.954899998382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64350.603179998696</c:v>
                      </c:pt>
                      <c:pt idx="1">
                        <c:v>147564.24152000248</c:v>
                      </c:pt>
                      <c:pt idx="2">
                        <c:v>5520.4691199995577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-1199.5983099997975</c:v>
                      </c:pt>
                      <c:pt idx="1">
                        <c:v>-9442.068029999733</c:v>
                      </c:pt>
                      <c:pt idx="2">
                        <c:v>-14103.94681000011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-3035.4259999990463</c:v>
                      </c:pt>
                      <c:pt idx="1">
                        <c:v>-93724.097000002861</c:v>
                      </c:pt>
                      <c:pt idx="2">
                        <c:v>-148735.78200000525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6755.1616199999989</c:v>
                      </c:pt>
                      <c:pt idx="1">
                        <c:v>-8.6269299999985378</c:v>
                      </c:pt>
                      <c:pt idx="2">
                        <c:v>-8568.4723200000008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238853.88744497299</c:v>
                      </c:pt>
                      <c:pt idx="1">
                        <c:v>30507.349593892694</c:v>
                      </c:pt>
                      <c:pt idx="2">
                        <c:v>-256735.19178988039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102398.98444243199</c:v>
                </c:pt>
                <c:pt idx="1">
                  <c:v>203145.60743698498</c:v>
                </c:pt>
                <c:pt idx="2">
                  <c:v>356720.79706818762</c:v>
                </c:pt>
                <c:pt idx="3">
                  <c:v>426987.25089757348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119648.651912873</c:v>
                </c:pt>
                <c:pt idx="1">
                  <c:v>244585.57172114801</c:v>
                </c:pt>
                <c:pt idx="2">
                  <c:v>471806.25808096811</c:v>
                </c:pt>
                <c:pt idx="3">
                  <c:v>490263.68167931674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0.16845545455715594</c:v>
                </c:pt>
                <c:pt idx="1">
                  <c:v>0.20399143652179408</c:v>
                </c:pt>
                <c:pt idx="2">
                  <c:v>0.32262055354956432</c:v>
                </c:pt>
                <c:pt idx="3">
                  <c:v>0.14819278713528172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119648.651912873</c:v>
                </c:pt>
                <c:pt idx="1">
                  <c:v>244585.57172114801</c:v>
                </c:pt>
                <c:pt idx="2">
                  <c:v>471806.25808096811</c:v>
                </c:pt>
                <c:pt idx="3">
                  <c:v>490263.68167931674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0.16845545455715594</c:v>
                </c:pt>
                <c:pt idx="1">
                  <c:v>0.20399143652179408</c:v>
                </c:pt>
                <c:pt idx="2">
                  <c:v>0.32262055354956432</c:v>
                </c:pt>
                <c:pt idx="3">
                  <c:v>0.14819278713528172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16837.208839999999</c:v>
                </c:pt>
                <c:pt idx="2">
                  <c:v>20896.520345735102</c:v>
                </c:pt>
                <c:pt idx="3">
                  <c:v>19325.31511</c:v>
                </c:pt>
                <c:pt idx="4">
                  <c:v>21902.730995219823</c:v>
                </c:pt>
                <c:pt idx="5">
                  <c:v>25281.913369999998</c:v>
                </c:pt>
                <c:pt idx="6">
                  <c:v>32210.921248774015</c:v>
                </c:pt>
                <c:pt idx="7">
                  <c:v>36524.939279999999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20980.762460000002</c:v>
                </c:pt>
                <c:pt idx="2">
                  <c:v>48439.498974079273</c:v>
                </c:pt>
                <c:pt idx="3">
                  <c:v>54053.82389</c:v>
                </c:pt>
                <c:pt idx="4">
                  <c:v>85199.912016860166</c:v>
                </c:pt>
                <c:pt idx="5">
                  <c:v>130552.4621</c:v>
                </c:pt>
                <c:pt idx="6">
                  <c:v>90594.249095126725</c:v>
                </c:pt>
                <c:pt idx="7">
                  <c:v>118870.8279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1942.375323</c:v>
                </c:pt>
                <c:pt idx="2">
                  <c:v>2334.794906230848</c:v>
                </c:pt>
                <c:pt idx="3">
                  <c:v>2349.9301030000001</c:v>
                </c:pt>
                <c:pt idx="4">
                  <c:v>3492.033459329753</c:v>
                </c:pt>
                <c:pt idx="5">
                  <c:v>3212.5936120000001</c:v>
                </c:pt>
                <c:pt idx="6">
                  <c:v>4836.060048243603</c:v>
                </c:pt>
                <c:pt idx="7">
                  <c:v>3826.1029319999998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21978.453819999999</c:v>
                </c:pt>
                <c:pt idx="2">
                  <c:v>17686.933719671288</c:v>
                </c:pt>
                <c:pt idx="3">
                  <c:v>20794.5897</c:v>
                </c:pt>
                <c:pt idx="4">
                  <c:v>108832.30459387641</c:v>
                </c:pt>
                <c:pt idx="5">
                  <c:v>139937.67329999999</c:v>
                </c:pt>
                <c:pt idx="6">
                  <c:v>96433.151328563312</c:v>
                </c:pt>
                <c:pt idx="7">
                  <c:v>129152.7834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2878.443432</c:v>
                </c:pt>
                <c:pt idx="2">
                  <c:v>2694.110346778215</c:v>
                </c:pt>
                <c:pt idx="3">
                  <c:v>3509.0253539999999</c:v>
                </c:pt>
                <c:pt idx="4">
                  <c:v>4731.9067431094345</c:v>
                </c:pt>
                <c:pt idx="5">
                  <c:v>4449.8504949999997</c:v>
                </c:pt>
                <c:pt idx="6">
                  <c:v>-20042.719274630032</c:v>
                </c:pt>
                <c:pt idx="7">
                  <c:v>1.425141008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1168.7469149999999</c:v>
                </c:pt>
                <c:pt idx="2">
                  <c:v>-1091.7770366230416</c:v>
                </c:pt>
                <c:pt idx="3">
                  <c:v>1218.8826309999999</c:v>
                </c:pt>
                <c:pt idx="4">
                  <c:v>-1232.0571234255149</c:v>
                </c:pt>
                <c:pt idx="5">
                  <c:v>513.85860539999999</c:v>
                </c:pt>
                <c:pt idx="6">
                  <c:v>-1181.0827380392293</c:v>
                </c:pt>
                <c:pt idx="7">
                  <c:v>42.30820937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3364.2755849999999</c:v>
                </c:pt>
                <c:pt idx="2">
                  <c:v>550.33131309882958</c:v>
                </c:pt>
                <c:pt idx="3">
                  <c:v>3972.114587</c:v>
                </c:pt>
                <c:pt idx="4">
                  <c:v>-816.76819902244688</c:v>
                </c:pt>
                <c:pt idx="5">
                  <c:v>1763.44688</c:v>
                </c:pt>
                <c:pt idx="6">
                  <c:v>29.277483244289609</c:v>
                </c:pt>
                <c:pt idx="7">
                  <c:v>877.0080749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2908.6896780000002</c:v>
                </c:pt>
                <c:pt idx="2">
                  <c:v>2679.2827331037151</c:v>
                </c:pt>
                <c:pt idx="3">
                  <c:v>2835.0815779999998</c:v>
                </c:pt>
                <c:pt idx="4">
                  <c:v>4261.9556552387212</c:v>
                </c:pt>
                <c:pt idx="5">
                  <c:v>3131.2800339999999</c:v>
                </c:pt>
                <c:pt idx="6">
                  <c:v>6267.7808537493611</c:v>
                </c:pt>
                <c:pt idx="7">
                  <c:v>3539.7619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3247.6420819999998</c:v>
                </c:pt>
                <c:pt idx="2">
                  <c:v>-4383.3931426428016</c:v>
                </c:pt>
                <c:pt idx="3">
                  <c:v>2620.0929059999999</c:v>
                </c:pt>
                <c:pt idx="4">
                  <c:v>-1635.4486981422242</c:v>
                </c:pt>
                <c:pt idx="5">
                  <c:v>1993.6234139999999</c:v>
                </c:pt>
                <c:pt idx="6">
                  <c:v>-21557.458477755496</c:v>
                </c:pt>
                <c:pt idx="7">
                  <c:v>35.014393779999999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27063.500250000001</c:v>
                </c:pt>
                <c:pt idx="2">
                  <c:v>80023.840536042029</c:v>
                </c:pt>
                <c:pt idx="3">
                  <c:v>92458.976139999999</c:v>
                </c:pt>
                <c:pt idx="4">
                  <c:v>27058.101418748181</c:v>
                </c:pt>
                <c:pt idx="5">
                  <c:v>45877.693399999996</c:v>
                </c:pt>
                <c:pt idx="6">
                  <c:v>122396.60438751582</c:v>
                </c:pt>
                <c:pt idx="7">
                  <c:v>134107.74969999999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20.991794330000001</c:v>
                </c:pt>
                <c:pt idx="2">
                  <c:v>-18141.366354265283</c:v>
                </c:pt>
                <c:pt idx="3">
                  <c:v>6.2611255689999998</c:v>
                </c:pt>
                <c:pt idx="4">
                  <c:v>832.22950773850903</c:v>
                </c:pt>
                <c:pt idx="5">
                  <c:v>6.2742286189999996</c:v>
                </c:pt>
                <c:pt idx="6">
                  <c:v>930.66042348853796</c:v>
                </c:pt>
                <c:pt idx="7">
                  <c:v>9.3163027239999998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7.894263102</c:v>
                </c:pt>
                <c:pt idx="2">
                  <c:v>-97.75472099416217</c:v>
                </c:pt>
                <c:pt idx="3">
                  <c:v>1.5143124160000001</c:v>
                </c:pt>
                <c:pt idx="4">
                  <c:v>-313.40160418146991</c:v>
                </c:pt>
                <c:pt idx="5">
                  <c:v>0.12762916860000001</c:v>
                </c:pt>
                <c:pt idx="6">
                  <c:v>-191.41833283177886</c:v>
                </c:pt>
                <c:pt idx="7">
                  <c:v>1.36637915E-2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1.3962624714114399E-2</c:v>
                </c:pt>
                <c:pt idx="6" formatCode="General">
                  <c:v>2.5703712336966299E-2</c:v>
                </c:pt>
                <c:pt idx="7" formatCode="General">
                  <c:v>3.3212532123405497E-2</c:v>
                </c:pt>
                <c:pt idx="8" formatCode="General">
                  <c:v>3.6418050208442097E-2</c:v>
                </c:pt>
                <c:pt idx="9" formatCode="General">
                  <c:v>3.9500432433059403E-2</c:v>
                </c:pt>
                <c:pt idx="10" formatCode="General">
                  <c:v>4.5756462202217699E-2</c:v>
                </c:pt>
                <c:pt idx="11" formatCode="General">
                  <c:v>5.8985025571489602E-2</c:v>
                </c:pt>
                <c:pt idx="12" formatCode="General">
                  <c:v>8.4562370240104295E-2</c:v>
                </c:pt>
                <c:pt idx="13" formatCode="General">
                  <c:v>0.111730014670796</c:v>
                </c:pt>
                <c:pt idx="14" formatCode="General">
                  <c:v>0.142011507543093</c:v>
                </c:pt>
                <c:pt idx="15" formatCode="General">
                  <c:v>0.169955871816385</c:v>
                </c:pt>
                <c:pt idx="16" formatCode="General">
                  <c:v>0.193251965928875</c:v>
                </c:pt>
                <c:pt idx="17" formatCode="General">
                  <c:v>0.21065400675943599</c:v>
                </c:pt>
                <c:pt idx="18" formatCode="General">
                  <c:v>0.23043425599815701</c:v>
                </c:pt>
                <c:pt idx="19" formatCode="General">
                  <c:v>0.23868038116097101</c:v>
                </c:pt>
                <c:pt idx="20" formatCode="General">
                  <c:v>0.237882240872933</c:v>
                </c:pt>
                <c:pt idx="21" formatCode="General">
                  <c:v>0.22966642763890799</c:v>
                </c:pt>
                <c:pt idx="22" formatCode="General">
                  <c:v>0.215079235606152</c:v>
                </c:pt>
                <c:pt idx="23" formatCode="General">
                  <c:v>0.194728077796746</c:v>
                </c:pt>
                <c:pt idx="24" formatCode="General">
                  <c:v>0.168855873910955</c:v>
                </c:pt>
                <c:pt idx="25" formatCode="General">
                  <c:v>0.13739271929173999</c:v>
                </c:pt>
                <c:pt idx="26" formatCode="General">
                  <c:v>9.9999546297402306E-2</c:v>
                </c:pt>
                <c:pt idx="27" formatCode="General">
                  <c:v>5.61125938688622E-2</c:v>
                </c:pt>
                <c:pt idx="28" formatCode="General">
                  <c:v>6.6464084964579203E-3</c:v>
                </c:pt>
                <c:pt idx="29" formatCode="General">
                  <c:v>-2.52521523255833E-2</c:v>
                </c:pt>
                <c:pt idx="30" formatCode="General">
                  <c:v>-4.7870226503954297E-2</c:v>
                </c:pt>
                <c:pt idx="31" formatCode="General">
                  <c:v>-6.3473067475638897E-2</c:v>
                </c:pt>
                <c:pt idx="32" formatCode="General">
                  <c:v>-7.3485204365164494E-2</c:v>
                </c:pt>
                <c:pt idx="33" formatCode="General">
                  <c:v>-7.9129662967336506E-2</c:v>
                </c:pt>
                <c:pt idx="34" formatCode="General">
                  <c:v>-8.17010726971934E-2</c:v>
                </c:pt>
                <c:pt idx="35" formatCode="General">
                  <c:v>-8.2226462740719805E-2</c:v>
                </c:pt>
                <c:pt idx="36" formatCode="General">
                  <c:v>-8.1463425673111697E-2</c:v>
                </c:pt>
                <c:pt idx="37" formatCode="General">
                  <c:v>-7.9861568334460495E-2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142562.5706606</c:v>
                </c:pt>
                <c:pt idx="1">
                  <c:v>141762.80732783</c:v>
                </c:pt>
                <c:pt idx="2">
                  <c:v>145228.84913873</c:v>
                </c:pt>
                <c:pt idx="3">
                  <c:v>143218.07404899001</c:v>
                </c:pt>
                <c:pt idx="4">
                  <c:v>157076.54734522797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121781.66440000001</c:v>
                </c:pt>
                <c:pt idx="1">
                  <c:v>103787.75559999999</c:v>
                </c:pt>
                <c:pt idx="2">
                  <c:v>84828.774319999909</c:v>
                </c:pt>
                <c:pt idx="3">
                  <c:v>57941.635849999999</c:v>
                </c:pt>
                <c:pt idx="4">
                  <c:v>37617.330459999997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-0.14576691598858216</c:v>
                </c:pt>
                <c:pt idx="1">
                  <c:v>-0.26787739636117502</c:v>
                </c:pt>
                <c:pt idx="2">
                  <c:v>-0.41589584422742931</c:v>
                </c:pt>
                <c:pt idx="3">
                  <c:v>-0.5954307008054015</c:v>
                </c:pt>
                <c:pt idx="4">
                  <c:v>-0.76051593254514693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F413-42EA-AE11-F9C9363E201F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316269.92460000003</c:v>
                </c:pt>
                <c:pt idx="2">
                  <c:v>374637.58319999999</c:v>
                </c:pt>
                <c:pt idx="3">
                  <c:v>431717.89720000001</c:v>
                </c:pt>
                <c:pt idx="4">
                  <c:v>585484.11109999998</c:v>
                </c:pt>
                <c:pt idx="5">
                  <c:v>735018.54969999997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313766.64610000001</c:v>
                </c:pt>
                <c:pt idx="2">
                  <c:v>366158.75469999999</c:v>
                </c:pt>
                <c:pt idx="3">
                  <c:v>417650.66720000003</c:v>
                </c:pt>
                <c:pt idx="4">
                  <c:v>523504.48180000001</c:v>
                </c:pt>
                <c:pt idx="5">
                  <c:v>676483.44680000003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-5.9556766842994097E-3</c:v>
                </c:pt>
                <c:pt idx="6" formatCode="General">
                  <c:v>-1.7860176222411699E-2</c:v>
                </c:pt>
                <c:pt idx="7" formatCode="General">
                  <c:v>-3.5744690908495698E-2</c:v>
                </c:pt>
                <c:pt idx="8" formatCode="General">
                  <c:v>-5.9739086419296997E-2</c:v>
                </c:pt>
                <c:pt idx="9" formatCode="General">
                  <c:v>-9.6203692003837799E-2</c:v>
                </c:pt>
                <c:pt idx="10" formatCode="General">
                  <c:v>-0.14749381823198601</c:v>
                </c:pt>
                <c:pt idx="11" formatCode="General">
                  <c:v>-0.223925184813283</c:v>
                </c:pt>
                <c:pt idx="12" formatCode="General">
                  <c:v>-0.341258591841819</c:v>
                </c:pt>
                <c:pt idx="13" formatCode="General">
                  <c:v>-0.48832833170531198</c:v>
                </c:pt>
                <c:pt idx="14" formatCode="General">
                  <c:v>-0.66783200643745699</c:v>
                </c:pt>
                <c:pt idx="15" formatCode="General">
                  <c:v>-0.87544540732962794</c:v>
                </c:pt>
                <c:pt idx="16" formatCode="General">
                  <c:v>-1.1038265008410599</c:v>
                </c:pt>
                <c:pt idx="17" formatCode="General">
                  <c:v>-1.34605766847535</c:v>
                </c:pt>
                <c:pt idx="18" formatCode="General">
                  <c:v>-1.59866176893723</c:v>
                </c:pt>
                <c:pt idx="19" formatCode="General">
                  <c:v>-1.8430413512905</c:v>
                </c:pt>
                <c:pt idx="20" formatCode="General">
                  <c:v>-2.0714220578945102</c:v>
                </c:pt>
                <c:pt idx="21" formatCode="General">
                  <c:v>-2.2792022066220698</c:v>
                </c:pt>
                <c:pt idx="22" formatCode="General">
                  <c:v>-2.4627576076612399</c:v>
                </c:pt>
                <c:pt idx="23" formatCode="General">
                  <c:v>-2.6189101134353598</c:v>
                </c:pt>
                <c:pt idx="24" formatCode="General">
                  <c:v>-2.7446622119398301</c:v>
                </c:pt>
                <c:pt idx="25" formatCode="General">
                  <c:v>-2.8370693946971102</c:v>
                </c:pt>
                <c:pt idx="26" formatCode="General">
                  <c:v>-2.8931859836696101</c:v>
                </c:pt>
                <c:pt idx="27" formatCode="General">
                  <c:v>-2.9100454297809901</c:v>
                </c:pt>
                <c:pt idx="28" formatCode="General">
                  <c:v>-2.88506700271921</c:v>
                </c:pt>
                <c:pt idx="29" formatCode="General">
                  <c:v>-2.8461832426320899</c:v>
                </c:pt>
                <c:pt idx="30" formatCode="General">
                  <c:v>-2.7943991498287901</c:v>
                </c:pt>
                <c:pt idx="31" formatCode="General">
                  <c:v>-2.7328073514497202</c:v>
                </c:pt>
                <c:pt idx="32" formatCode="General">
                  <c:v>-2.6630004200238799</c:v>
                </c:pt>
                <c:pt idx="33" formatCode="General">
                  <c:v>-2.5851318105755401</c:v>
                </c:pt>
                <c:pt idx="34" formatCode="General">
                  <c:v>-2.4998323731783398</c:v>
                </c:pt>
                <c:pt idx="35" formatCode="General">
                  <c:v>-2.4062493896477499</c:v>
                </c:pt>
                <c:pt idx="36" formatCode="General">
                  <c:v>-2.3032629712619301</c:v>
                </c:pt>
                <c:pt idx="37" formatCode="General">
                  <c:v>-2.1896322081747299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>
        <v>1.3962624714114399E-2</v>
      </c>
      <c r="H2">
        <v>2.5703712336966299E-2</v>
      </c>
      <c r="I2">
        <v>3.3212532123405497E-2</v>
      </c>
      <c r="J2">
        <v>3.6418050208442097E-2</v>
      </c>
      <c r="K2">
        <v>3.9500432433059403E-2</v>
      </c>
      <c r="L2">
        <v>4.5756462202217699E-2</v>
      </c>
      <c r="M2">
        <v>5.8985025571489602E-2</v>
      </c>
      <c r="N2">
        <v>8.4562370240104295E-2</v>
      </c>
      <c r="O2">
        <v>0.111730014670796</v>
      </c>
      <c r="P2">
        <v>0.142011507543093</v>
      </c>
      <c r="Q2">
        <v>0.169955871816385</v>
      </c>
      <c r="R2">
        <v>0.193251965928875</v>
      </c>
      <c r="S2">
        <v>0.21065400675943599</v>
      </c>
      <c r="T2">
        <v>0.23043425599815701</v>
      </c>
      <c r="U2">
        <v>0.23868038116097101</v>
      </c>
      <c r="V2">
        <v>0.237882240872933</v>
      </c>
      <c r="W2">
        <v>0.22966642763890799</v>
      </c>
      <c r="X2">
        <v>0.215079235606152</v>
      </c>
      <c r="Y2">
        <v>0.194728077796746</v>
      </c>
      <c r="Z2">
        <v>0.168855873910955</v>
      </c>
      <c r="AA2">
        <v>0.13739271929173999</v>
      </c>
      <c r="AB2">
        <v>9.9999546297402306E-2</v>
      </c>
      <c r="AC2">
        <v>5.61125938688622E-2</v>
      </c>
      <c r="AD2">
        <v>6.6464084964579203E-3</v>
      </c>
      <c r="AE2">
        <v>-2.52521523255833E-2</v>
      </c>
      <c r="AF2">
        <v>-4.7870226503954297E-2</v>
      </c>
      <c r="AG2">
        <v>-6.3473067475638897E-2</v>
      </c>
      <c r="AH2">
        <v>-7.3485204365164494E-2</v>
      </c>
      <c r="AI2">
        <v>-7.9129662967336506E-2</v>
      </c>
      <c r="AJ2">
        <v>-8.17010726971934E-2</v>
      </c>
      <c r="AK2">
        <v>-8.2226462740719805E-2</v>
      </c>
      <c r="AL2">
        <v>-8.1463425673111697E-2</v>
      </c>
      <c r="AM2">
        <v>-7.9861568334460495E-2</v>
      </c>
    </row>
    <row r="3" spans="1:39" x14ac:dyDescent="0.25">
      <c r="A3" t="s">
        <v>1</v>
      </c>
      <c r="B3">
        <v>0</v>
      </c>
      <c r="C3" s="8">
        <v>0</v>
      </c>
      <c r="D3" s="8">
        <v>0</v>
      </c>
      <c r="E3" s="8">
        <v>0</v>
      </c>
      <c r="F3" s="8">
        <v>0</v>
      </c>
      <c r="G3">
        <v>-1.0405130519064399E-2</v>
      </c>
      <c r="H3">
        <v>-2.1046103562860598E-2</v>
      </c>
      <c r="I3" s="8">
        <v>-3.06144509568229E-2</v>
      </c>
      <c r="J3">
        <v>-3.8151523952589798E-2</v>
      </c>
      <c r="K3">
        <v>-4.3992050804220202E-2</v>
      </c>
      <c r="L3">
        <v>-4.6452685845166299E-2</v>
      </c>
      <c r="M3">
        <v>-4.4096387719960703E-2</v>
      </c>
      <c r="N3">
        <v>-3.42761246810541E-2</v>
      </c>
      <c r="O3">
        <v>-2.2728885750633501E-2</v>
      </c>
      <c r="P3">
        <v>-1.14760873845321E-2</v>
      </c>
      <c r="Q3">
        <v>-3.05867086126676E-3</v>
      </c>
      <c r="R3">
        <v>9.3248610646412501E-4</v>
      </c>
      <c r="S3" s="8">
        <v>4.9557122183685397E-6</v>
      </c>
      <c r="T3">
        <v>-3.79987728456043E-3</v>
      </c>
      <c r="U3">
        <v>-1.6087919332552401E-2</v>
      </c>
      <c r="V3">
        <v>-3.4756523584023001E-2</v>
      </c>
      <c r="W3">
        <v>-5.7720482564849102E-2</v>
      </c>
      <c r="X3">
        <v>-8.3377664144845806E-2</v>
      </c>
      <c r="Y3">
        <v>-0.11064781611987901</v>
      </c>
      <c r="Z3">
        <v>-0.13891367944139901</v>
      </c>
      <c r="AA3">
        <v>-0.16797110852900801</v>
      </c>
      <c r="AB3">
        <v>-0.19798599213922599</v>
      </c>
      <c r="AC3">
        <v>-0.22944505559776501</v>
      </c>
      <c r="AD3">
        <v>-0.25546259239498298</v>
      </c>
      <c r="AE3">
        <v>-0.27495008825497702</v>
      </c>
      <c r="AF3">
        <v>-0.28837910103728298</v>
      </c>
      <c r="AG3">
        <v>-0.296712719263658</v>
      </c>
      <c r="AH3">
        <v>-0.30073927809102202</v>
      </c>
      <c r="AI3">
        <v>-0.30125433572697402</v>
      </c>
      <c r="AJ3">
        <v>-0.29923409029881598</v>
      </c>
      <c r="AK3">
        <v>-0.295500055807562</v>
      </c>
      <c r="AL3">
        <v>-0.290714416022686</v>
      </c>
      <c r="AM3">
        <v>-0.28531115321779299</v>
      </c>
    </row>
    <row r="4" spans="1:39" x14ac:dyDescent="0.25">
      <c r="A4" t="s">
        <v>2</v>
      </c>
      <c r="B4">
        <v>0</v>
      </c>
      <c r="C4" s="8">
        <v>0</v>
      </c>
      <c r="D4" s="8">
        <v>0</v>
      </c>
      <c r="E4" s="8">
        <v>0</v>
      </c>
      <c r="F4" s="8">
        <v>0</v>
      </c>
      <c r="G4" s="8">
        <v>6.0018897607427802E-4</v>
      </c>
      <c r="H4">
        <v>-1.2921985238056801E-3</v>
      </c>
      <c r="I4">
        <v>-5.6075426074775302E-3</v>
      </c>
      <c r="J4">
        <v>-1.1467897028893901E-2</v>
      </c>
      <c r="K4">
        <v>-1.6495107807235E-2</v>
      </c>
      <c r="L4" s="8">
        <v>-1.8044435929798201E-2</v>
      </c>
      <c r="M4">
        <v>-1.3768146967463301E-2</v>
      </c>
      <c r="N4" s="8">
        <v>8.7643016888350094E-5</v>
      </c>
      <c r="O4">
        <v>2.7059399109252699E-2</v>
      </c>
      <c r="P4">
        <v>5.8390150812148697E-2</v>
      </c>
      <c r="Q4">
        <v>8.9312809566122198E-2</v>
      </c>
      <c r="R4">
        <v>0.118282491570465</v>
      </c>
      <c r="S4">
        <v>0.14545707316346801</v>
      </c>
      <c r="T4">
        <v>0.15043543896657799</v>
      </c>
      <c r="U4">
        <v>0.13728254055547201</v>
      </c>
      <c r="V4">
        <v>0.112198238638305</v>
      </c>
      <c r="W4">
        <v>7.9852318264239594E-2</v>
      </c>
      <c r="X4">
        <v>4.3671456652183402E-2</v>
      </c>
      <c r="Y4">
        <v>6.08530008558982E-3</v>
      </c>
      <c r="Z4">
        <v>-3.1330784958794003E-2</v>
      </c>
      <c r="AA4">
        <v>-6.7754247838314102E-2</v>
      </c>
      <c r="AB4">
        <v>-0.10302192742390701</v>
      </c>
      <c r="AC4">
        <v>-0.137530862018864</v>
      </c>
      <c r="AD4">
        <v>-0.14664455384206801</v>
      </c>
      <c r="AE4">
        <v>-0.14362831599699</v>
      </c>
      <c r="AF4">
        <v>-0.13101034610412099</v>
      </c>
      <c r="AG4">
        <v>-0.110311779209737</v>
      </c>
      <c r="AH4">
        <v>-8.3047491338927804E-2</v>
      </c>
      <c r="AI4">
        <v>-5.0819245568678402E-2</v>
      </c>
      <c r="AJ4">
        <v>-1.5529613536358001E-2</v>
      </c>
      <c r="AK4">
        <v>2.1180467672299301E-2</v>
      </c>
      <c r="AL4">
        <v>5.7894872206221103E-2</v>
      </c>
      <c r="AM4">
        <v>9.3491898229958098E-2</v>
      </c>
    </row>
    <row r="5" spans="1:39" x14ac:dyDescent="0.25">
      <c r="A5" t="s">
        <v>3</v>
      </c>
      <c r="B5">
        <v>0</v>
      </c>
      <c r="C5" s="8">
        <v>0</v>
      </c>
      <c r="D5" s="8">
        <v>0</v>
      </c>
      <c r="E5" s="8">
        <v>0</v>
      </c>
      <c r="F5" s="8">
        <v>0</v>
      </c>
      <c r="G5">
        <v>2.0486975253808299E-3</v>
      </c>
      <c r="H5">
        <v>-4.9699934289493203E-3</v>
      </c>
      <c r="I5">
        <v>-1.16144760529457E-2</v>
      </c>
      <c r="J5" s="8">
        <v>-1.0362555083653901E-2</v>
      </c>
      <c r="K5">
        <v>2.6693052655346601E-3</v>
      </c>
      <c r="L5" s="8">
        <v>3.4874953961394603E-2</v>
      </c>
      <c r="M5">
        <v>9.8645420239096199E-2</v>
      </c>
      <c r="N5">
        <v>0.21205839214226699</v>
      </c>
      <c r="O5">
        <v>0.290833646636179</v>
      </c>
      <c r="P5">
        <v>0.37296546105254302</v>
      </c>
      <c r="Q5">
        <v>0.446004296325197</v>
      </c>
      <c r="R5">
        <v>0.50099052986651804</v>
      </c>
      <c r="S5">
        <v>0.52919766293959503</v>
      </c>
      <c r="T5">
        <v>0.664927494691536</v>
      </c>
      <c r="U5">
        <v>0.80019194106539704</v>
      </c>
      <c r="V5">
        <v>0.92708379317309997</v>
      </c>
      <c r="W5">
        <v>1.04290842129015</v>
      </c>
      <c r="X5">
        <v>1.1450377927580699</v>
      </c>
      <c r="Y5">
        <v>1.2304791330006499</v>
      </c>
      <c r="Z5">
        <v>1.29589588444936</v>
      </c>
      <c r="AA5">
        <v>1.3377214073671999</v>
      </c>
      <c r="AB5">
        <v>1.35226436667976</v>
      </c>
      <c r="AC5">
        <v>1.3358015775121801</v>
      </c>
      <c r="AD5">
        <v>1.2061137416047301</v>
      </c>
      <c r="AE5">
        <v>1.1261853758927001</v>
      </c>
      <c r="AF5">
        <v>1.05812373417559</v>
      </c>
      <c r="AG5">
        <v>0.99228197304668198</v>
      </c>
      <c r="AH5">
        <v>0.92414680519967696</v>
      </c>
      <c r="AI5">
        <v>0.85087675490362802</v>
      </c>
      <c r="AJ5">
        <v>0.77028693764602496</v>
      </c>
      <c r="AK5">
        <v>0.68081681549057005</v>
      </c>
      <c r="AL5">
        <v>0.581873855028192</v>
      </c>
      <c r="AM5">
        <v>0.47378988219832702</v>
      </c>
    </row>
    <row r="6" spans="1:39" x14ac:dyDescent="0.25">
      <c r="A6" t="s">
        <v>4</v>
      </c>
      <c r="B6">
        <v>0</v>
      </c>
      <c r="C6" s="8">
        <v>0</v>
      </c>
      <c r="D6" s="8">
        <v>0</v>
      </c>
      <c r="E6" s="8">
        <v>0</v>
      </c>
      <c r="F6" s="8">
        <v>0</v>
      </c>
      <c r="G6">
        <v>2.2005021587778702E-3</v>
      </c>
      <c r="H6">
        <v>-5.8180654296302496E-3</v>
      </c>
      <c r="I6">
        <v>-1.3498140536782799E-2</v>
      </c>
      <c r="J6">
        <v>-1.24236066483485E-2</v>
      </c>
      <c r="K6">
        <v>1.7272766908105199E-3</v>
      </c>
      <c r="L6">
        <v>3.7195182438209899E-2</v>
      </c>
      <c r="M6">
        <v>0.107784767015228</v>
      </c>
      <c r="N6">
        <v>0.23365231303298301</v>
      </c>
      <c r="O6">
        <v>0.32079376810318899</v>
      </c>
      <c r="P6">
        <v>0.41150200246504698</v>
      </c>
      <c r="Q6">
        <v>0.49184744811740999</v>
      </c>
      <c r="R6">
        <v>0.551848376721642</v>
      </c>
      <c r="S6">
        <v>0.58185476107457301</v>
      </c>
      <c r="T6">
        <v>0.73210199060686998</v>
      </c>
      <c r="U6">
        <v>0.881478605687391</v>
      </c>
      <c r="V6">
        <v>1.02095969959039</v>
      </c>
      <c r="W6">
        <v>1.14746988977718</v>
      </c>
      <c r="X6">
        <v>1.25808459643925</v>
      </c>
      <c r="Y6">
        <v>1.3495086386755299</v>
      </c>
      <c r="Z6">
        <v>1.4180747467344099</v>
      </c>
      <c r="AA6">
        <v>1.45985816245057</v>
      </c>
      <c r="AB6">
        <v>1.4707920699363</v>
      </c>
      <c r="AC6">
        <v>1.4467738240379899</v>
      </c>
      <c r="AD6">
        <v>1.2968153739383299</v>
      </c>
      <c r="AE6">
        <v>1.2030611768606401</v>
      </c>
      <c r="AF6">
        <v>1.1231352348188599</v>
      </c>
      <c r="AG6">
        <v>1.0462279898609299</v>
      </c>
      <c r="AH6">
        <v>0.96726866772867104</v>
      </c>
      <c r="AI6">
        <v>0.88305711001956899</v>
      </c>
      <c r="AJ6">
        <v>0.79112548590285403</v>
      </c>
      <c r="AK6">
        <v>0.68971154881296504</v>
      </c>
      <c r="AL6">
        <v>0.57814227516395</v>
      </c>
      <c r="AM6">
        <v>0.45678575403607102</v>
      </c>
    </row>
    <row r="7" spans="1:39" x14ac:dyDescent="0.25">
      <c r="A7" t="s">
        <v>5</v>
      </c>
      <c r="B7">
        <v>0</v>
      </c>
      <c r="C7" s="8">
        <v>0</v>
      </c>
      <c r="D7" s="8">
        <v>0</v>
      </c>
      <c r="E7" s="8">
        <v>0</v>
      </c>
      <c r="F7" s="8">
        <v>0</v>
      </c>
      <c r="G7">
        <v>1.40413388789451E-3</v>
      </c>
      <c r="H7">
        <v>2.31397608312367E-3</v>
      </c>
      <c r="I7">
        <v>1.5039612137002199E-3</v>
      </c>
      <c r="J7" s="8">
        <v>-1.7030957909724899E-3</v>
      </c>
      <c r="K7">
        <v>-7.4065871540351901E-3</v>
      </c>
      <c r="L7" s="8">
        <v>-1.58383088905256E-2</v>
      </c>
      <c r="M7">
        <v>-2.7610995083371299E-2</v>
      </c>
      <c r="N7">
        <v>-4.3706267974286103E-2</v>
      </c>
      <c r="O7">
        <v>-6.2720542339256197E-2</v>
      </c>
      <c r="P7">
        <v>-8.4632919991189895E-2</v>
      </c>
      <c r="Q7">
        <v>-0.10899787522859999</v>
      </c>
      <c r="R7">
        <v>-0.13496424455166001</v>
      </c>
      <c r="S7">
        <v>-0.161294331014638</v>
      </c>
      <c r="T7">
        <v>-0.19130090686544299</v>
      </c>
      <c r="U7">
        <v>-0.226025547789687</v>
      </c>
      <c r="V7">
        <v>-0.26599065972892</v>
      </c>
      <c r="W7">
        <v>-0.31158478224650998</v>
      </c>
      <c r="X7">
        <v>-0.362964410425414</v>
      </c>
      <c r="Y7">
        <v>-0.42002158311915599</v>
      </c>
      <c r="Z7">
        <v>-0.48239065341190102</v>
      </c>
      <c r="AA7">
        <v>-0.54947222725448797</v>
      </c>
      <c r="AB7">
        <v>-0.62046276987174298</v>
      </c>
      <c r="AC7">
        <v>-0.694384111106083</v>
      </c>
      <c r="AD7">
        <v>-0.76501505230957001</v>
      </c>
      <c r="AE7">
        <v>-0.83179164589718402</v>
      </c>
      <c r="AF7">
        <v>-0.89364235616404797</v>
      </c>
      <c r="AG7">
        <v>-0.94962281202233201</v>
      </c>
      <c r="AH7">
        <v>-0.99885452021039001</v>
      </c>
      <c r="AI7">
        <v>-1.0405023932509401</v>
      </c>
      <c r="AJ7">
        <v>-1.0737898928515901</v>
      </c>
      <c r="AK7">
        <v>-1.09796079326993</v>
      </c>
      <c r="AL7">
        <v>-1.1123026393316</v>
      </c>
      <c r="AM7">
        <v>-1.1161553672011899</v>
      </c>
    </row>
    <row r="8" spans="1:39" x14ac:dyDescent="0.25">
      <c r="A8" t="s">
        <v>6</v>
      </c>
      <c r="B8">
        <v>0</v>
      </c>
      <c r="C8" s="8">
        <v>0</v>
      </c>
      <c r="D8" s="8">
        <v>0</v>
      </c>
      <c r="E8" s="8">
        <v>0</v>
      </c>
      <c r="F8" s="8">
        <v>0</v>
      </c>
      <c r="G8">
        <v>-3.9915129573397899E-2</v>
      </c>
      <c r="H8">
        <v>-8.4657718127867307E-2</v>
      </c>
      <c r="I8">
        <v>-0.122639705616822</v>
      </c>
      <c r="J8" s="8">
        <v>-0.14760221348520899</v>
      </c>
      <c r="K8">
        <v>-0.164993489651166</v>
      </c>
      <c r="L8">
        <v>-0.174792022647107</v>
      </c>
      <c r="M8">
        <v>-0.176237519734812</v>
      </c>
      <c r="N8">
        <v>-0.167040344471414</v>
      </c>
      <c r="O8">
        <v>-0.16175575361703201</v>
      </c>
      <c r="P8">
        <v>-0.15726601757542999</v>
      </c>
      <c r="Q8">
        <v>-0.154372732571006</v>
      </c>
      <c r="R8">
        <v>-0.154170213349202</v>
      </c>
      <c r="S8">
        <v>-0.15713523431589699</v>
      </c>
      <c r="T8">
        <v>-0.14344305026954199</v>
      </c>
      <c r="U8">
        <v>-0.135068353264511</v>
      </c>
      <c r="V8">
        <v>-0.13301479390825899</v>
      </c>
      <c r="W8">
        <v>-0.135001426774117</v>
      </c>
      <c r="X8">
        <v>-0.13919324042457301</v>
      </c>
      <c r="Y8">
        <v>-0.144398311958882</v>
      </c>
      <c r="Z8">
        <v>-0.15001491056442201</v>
      </c>
      <c r="AA8">
        <v>-0.15595888147911199</v>
      </c>
      <c r="AB8">
        <v>-0.162592830867236</v>
      </c>
      <c r="AC8">
        <v>-0.17065626112621099</v>
      </c>
      <c r="AD8">
        <v>-0.185281867686548</v>
      </c>
      <c r="AE8">
        <v>-0.19080775443031101</v>
      </c>
      <c r="AF8">
        <v>-0.191764711352437</v>
      </c>
      <c r="AG8">
        <v>-0.19004768918154899</v>
      </c>
      <c r="AH8">
        <v>-0.186736623396144</v>
      </c>
      <c r="AI8">
        <v>-0.182673761667551</v>
      </c>
      <c r="AJ8">
        <v>-0.17877770908086801</v>
      </c>
      <c r="AK8">
        <v>-0.17589198770474601</v>
      </c>
      <c r="AL8">
        <v>-0.17463491149076699</v>
      </c>
      <c r="AM8">
        <v>-0.175397446641956</v>
      </c>
    </row>
    <row r="9" spans="1:39" x14ac:dyDescent="0.25">
      <c r="A9" t="s">
        <v>7</v>
      </c>
      <c r="B9">
        <v>0</v>
      </c>
      <c r="C9" s="8">
        <v>0</v>
      </c>
      <c r="D9" s="8">
        <v>0</v>
      </c>
      <c r="E9" s="8">
        <v>0</v>
      </c>
      <c r="F9" s="8">
        <v>0</v>
      </c>
      <c r="G9">
        <v>-3.3949393523524602E-3</v>
      </c>
      <c r="H9" s="8">
        <v>8.2371712939455195E-5</v>
      </c>
      <c r="I9" s="8">
        <v>9.1726680283565898E-3</v>
      </c>
      <c r="J9">
        <v>2.4836699947172702E-2</v>
      </c>
      <c r="K9" s="8">
        <v>4.5281020261289599E-2</v>
      </c>
      <c r="L9">
        <v>7.2285253581427705E-2</v>
      </c>
      <c r="M9">
        <v>0.109196579356729</v>
      </c>
      <c r="N9">
        <v>0.159930201531155</v>
      </c>
      <c r="O9">
        <v>0.21145840473830699</v>
      </c>
      <c r="P9">
        <v>0.26975428497904003</v>
      </c>
      <c r="Q9">
        <v>0.33125008498742198</v>
      </c>
      <c r="R9">
        <v>0.392268324532563</v>
      </c>
      <c r="S9">
        <v>0.44872034418512702</v>
      </c>
      <c r="T9">
        <v>0.52528306250971801</v>
      </c>
      <c r="U9">
        <v>0.61499308567665101</v>
      </c>
      <c r="V9">
        <v>0.71609120945035298</v>
      </c>
      <c r="W9">
        <v>0.82850652513672896</v>
      </c>
      <c r="X9">
        <v>0.951478932703686</v>
      </c>
      <c r="Y9">
        <v>1.08368880630009</v>
      </c>
      <c r="Z9">
        <v>1.22337091902766</v>
      </c>
      <c r="AA9">
        <v>1.3684016146714599</v>
      </c>
      <c r="AB9">
        <v>1.5163647387708299</v>
      </c>
      <c r="AC9">
        <v>1.66459833728527</v>
      </c>
      <c r="AD9">
        <v>1.7769791656876801</v>
      </c>
      <c r="AE9">
        <v>1.8830052693509001</v>
      </c>
      <c r="AF9">
        <v>1.97720654753921</v>
      </c>
      <c r="AG9">
        <v>2.05732927446389</v>
      </c>
      <c r="AH9">
        <v>2.1213480305530101</v>
      </c>
      <c r="AI9">
        <v>2.1675215013577498</v>
      </c>
      <c r="AJ9">
        <v>2.1944149149489598</v>
      </c>
      <c r="AK9">
        <v>2.2005488708928</v>
      </c>
      <c r="AL9">
        <v>2.1847061115269599</v>
      </c>
      <c r="AM9">
        <v>2.1458628738593299</v>
      </c>
    </row>
    <row r="10" spans="1:39" x14ac:dyDescent="0.25">
      <c r="A10" t="s">
        <v>8</v>
      </c>
      <c r="B10">
        <v>0</v>
      </c>
      <c r="C10" s="8">
        <v>0</v>
      </c>
      <c r="D10" s="8">
        <v>0</v>
      </c>
      <c r="E10" s="8">
        <v>0</v>
      </c>
      <c r="F10" s="8">
        <v>0</v>
      </c>
      <c r="G10" s="8">
        <v>6.1192388957298496E-3</v>
      </c>
      <c r="H10">
        <v>1.8958269016988698E-2</v>
      </c>
      <c r="I10">
        <v>3.4737843264354099E-2</v>
      </c>
      <c r="J10" s="8">
        <v>5.5142431098187401E-2</v>
      </c>
      <c r="K10">
        <v>8.0928444028161003E-2</v>
      </c>
      <c r="L10">
        <v>0.11428249007607801</v>
      </c>
      <c r="M10">
        <v>0.16016661182605099</v>
      </c>
      <c r="N10">
        <v>0.22312703938289699</v>
      </c>
      <c r="O10">
        <v>0.279218376871681</v>
      </c>
      <c r="P10">
        <v>0.343006460577366</v>
      </c>
      <c r="Q10">
        <v>0.40849865061678398</v>
      </c>
      <c r="R10">
        <v>0.469695572864403</v>
      </c>
      <c r="S10">
        <v>0.52061407288357398</v>
      </c>
      <c r="T10">
        <v>0.61203899215211899</v>
      </c>
      <c r="U10">
        <v>0.72352360923215697</v>
      </c>
      <c r="V10">
        <v>0.84903468223149703</v>
      </c>
      <c r="W10">
        <v>0.98740653577809001</v>
      </c>
      <c r="X10">
        <v>1.1371081227720501</v>
      </c>
      <c r="Y10">
        <v>1.2962315257536601</v>
      </c>
      <c r="Z10">
        <v>1.4625296452668699</v>
      </c>
      <c r="AA10">
        <v>1.63346234600323</v>
      </c>
      <c r="AB10">
        <v>1.8062407841697901</v>
      </c>
      <c r="AC10">
        <v>1.97786115819293</v>
      </c>
      <c r="AD10">
        <v>2.0809943765623502</v>
      </c>
      <c r="AE10">
        <v>2.1861011784663602</v>
      </c>
      <c r="AF10">
        <v>2.2789543757813999</v>
      </c>
      <c r="AG10">
        <v>2.3555675554706799</v>
      </c>
      <c r="AH10">
        <v>2.4131673868500401</v>
      </c>
      <c r="AI10">
        <v>2.4497115142056698</v>
      </c>
      <c r="AJ10">
        <v>2.4637979973902699</v>
      </c>
      <c r="AK10">
        <v>2.4537861225902602</v>
      </c>
      <c r="AL10">
        <v>2.4184424095408299</v>
      </c>
      <c r="AM10">
        <v>2.35676354821114</v>
      </c>
    </row>
    <row r="11" spans="1:39" x14ac:dyDescent="0.25">
      <c r="A11" t="s">
        <v>9</v>
      </c>
      <c r="B11">
        <v>0</v>
      </c>
      <c r="C11" s="8">
        <v>0</v>
      </c>
      <c r="D11" s="8">
        <v>0</v>
      </c>
      <c r="E11" s="8">
        <v>0</v>
      </c>
      <c r="F11" s="8">
        <v>0</v>
      </c>
      <c r="G11">
        <v>1.94900897465544E-3</v>
      </c>
      <c r="H11">
        <v>-5.0120936355924003E-3</v>
      </c>
      <c r="I11">
        <v>-1.71292566586323E-2</v>
      </c>
      <c r="J11">
        <v>-3.2863330858201499E-2</v>
      </c>
      <c r="K11">
        <v>-4.7927091849830898E-2</v>
      </c>
      <c r="L11">
        <v>-6.1929924299219903E-2</v>
      </c>
      <c r="M11">
        <v>-7.5003447778132504E-2</v>
      </c>
      <c r="N11">
        <v>-8.5842963072679801E-2</v>
      </c>
      <c r="O11">
        <v>-8.0080256703651806E-2</v>
      </c>
      <c r="P11">
        <v>-6.7876525058307893E-2</v>
      </c>
      <c r="Q11">
        <v>-4.8054996347801603E-2</v>
      </c>
      <c r="R11">
        <v>-1.95051740750074E-2</v>
      </c>
      <c r="S11">
        <v>1.8728404078194299E-2</v>
      </c>
      <c r="T11">
        <v>3.14184578881882E-2</v>
      </c>
      <c r="U11">
        <v>3.09306663244024E-2</v>
      </c>
      <c r="V11">
        <v>2.2318468963034001E-2</v>
      </c>
      <c r="W11">
        <v>7.2482341779256301E-3</v>
      </c>
      <c r="X11">
        <v>-1.2687777390441E-2</v>
      </c>
      <c r="Y11">
        <v>-3.5942543602307503E-2</v>
      </c>
      <c r="Z11">
        <v>-6.1142230444033399E-2</v>
      </c>
      <c r="AA11">
        <v>-8.7190775454482006E-2</v>
      </c>
      <c r="AB11">
        <v>-0.113324144993198</v>
      </c>
      <c r="AC11">
        <v>-0.13912035737780801</v>
      </c>
      <c r="AD11">
        <v>-0.12553844785093601</v>
      </c>
      <c r="AE11">
        <v>-0.113506938280294</v>
      </c>
      <c r="AF11">
        <v>-9.9623414823701795E-2</v>
      </c>
      <c r="AG11">
        <v>-8.2827381853733895E-2</v>
      </c>
      <c r="AH11">
        <v>-6.2514960681880796E-2</v>
      </c>
      <c r="AI11">
        <v>-3.8667443544704298E-2</v>
      </c>
      <c r="AJ11">
        <v>-1.17515519765687E-2</v>
      </c>
      <c r="AK11">
        <v>1.7777799316420699E-2</v>
      </c>
      <c r="AL11">
        <v>4.92181255636659E-2</v>
      </c>
      <c r="AM11">
        <v>8.1784977337551107E-2</v>
      </c>
    </row>
    <row r="12" spans="1:39" x14ac:dyDescent="0.25">
      <c r="A12" t="s">
        <v>10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>
        <v>6.2399400160062504E-3</v>
      </c>
      <c r="H12">
        <v>1.2265848774006801E-3</v>
      </c>
      <c r="I12">
        <v>-1.2005784896185199E-2</v>
      </c>
      <c r="J12">
        <v>-2.9867746874934199E-2</v>
      </c>
      <c r="K12">
        <v>-4.5757763472375999E-2</v>
      </c>
      <c r="L12">
        <v>-5.5974831590610501E-2</v>
      </c>
      <c r="M12">
        <v>-5.5741554385913002E-2</v>
      </c>
      <c r="N12">
        <v>-3.72154067094565E-2</v>
      </c>
      <c r="O12">
        <v>1.4165119790288099E-2</v>
      </c>
      <c r="P12">
        <v>6.8715300345445401E-2</v>
      </c>
      <c r="Q12">
        <v>0.124698207361873</v>
      </c>
      <c r="R12">
        <v>0.18373251530530099</v>
      </c>
      <c r="S12">
        <v>0.248911183882216</v>
      </c>
      <c r="T12">
        <v>0.24580644168337101</v>
      </c>
      <c r="U12">
        <v>0.20902124026027599</v>
      </c>
      <c r="V12">
        <v>0.14877617177497801</v>
      </c>
      <c r="W12">
        <v>6.9994825887431597E-2</v>
      </c>
      <c r="X12">
        <v>-2.3506231470771199E-2</v>
      </c>
      <c r="Y12">
        <v>-0.12839978684523401</v>
      </c>
      <c r="Z12">
        <v>-0.241765059859366</v>
      </c>
      <c r="AA12">
        <v>-0.36111310162561999</v>
      </c>
      <c r="AB12">
        <v>-0.48440448888571402</v>
      </c>
      <c r="AC12">
        <v>-0.61003814873858897</v>
      </c>
      <c r="AD12">
        <v>-0.66027484642365797</v>
      </c>
      <c r="AE12">
        <v>-0.69684512200763804</v>
      </c>
      <c r="AF12">
        <v>-0.71839989086764899</v>
      </c>
      <c r="AG12">
        <v>-0.72595897194812598</v>
      </c>
      <c r="AH12">
        <v>-0.72078842210127003</v>
      </c>
      <c r="AI12">
        <v>-0.70426214563679101</v>
      </c>
      <c r="AJ12">
        <v>-0.67785107801464595</v>
      </c>
      <c r="AK12">
        <v>-0.64276795530928599</v>
      </c>
      <c r="AL12">
        <v>-0.60024403826418604</v>
      </c>
      <c r="AM12">
        <v>-0.55147072551568999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-1932.1300000026799</v>
      </c>
      <c r="H13">
        <v>-5581.3699999973096</v>
      </c>
      <c r="I13">
        <v>-9507.4900000020807</v>
      </c>
      <c r="J13">
        <v>-11870.8599999994</v>
      </c>
      <c r="K13">
        <v>-10948.990000002001</v>
      </c>
      <c r="L13">
        <v>-4017.9299999997002</v>
      </c>
      <c r="M13">
        <v>13204.169999994299</v>
      </c>
      <c r="N13">
        <v>47124.890000000603</v>
      </c>
      <c r="O13">
        <v>86953.019999995799</v>
      </c>
      <c r="P13">
        <v>128075.429999999</v>
      </c>
      <c r="Q13">
        <v>166774.069999992</v>
      </c>
      <c r="R13">
        <v>200660.109999999</v>
      </c>
      <c r="S13">
        <v>228223.14</v>
      </c>
      <c r="T13">
        <v>246446.70000000301</v>
      </c>
      <c r="U13">
        <v>255377.69000001199</v>
      </c>
      <c r="V13">
        <v>254899.859999999</v>
      </c>
      <c r="W13">
        <v>245494.49000000901</v>
      </c>
      <c r="X13">
        <v>227780.14</v>
      </c>
      <c r="Y13">
        <v>202268.04999999699</v>
      </c>
      <c r="Z13">
        <v>169256.20000000301</v>
      </c>
      <c r="AA13">
        <v>128793.14</v>
      </c>
      <c r="AB13">
        <v>80676.909999996395</v>
      </c>
      <c r="AC13">
        <v>24473.75</v>
      </c>
      <c r="AD13">
        <v>-33607.840000003504</v>
      </c>
      <c r="AE13">
        <v>-82746.4599999934</v>
      </c>
      <c r="AF13">
        <v>-122372.939999997</v>
      </c>
      <c r="AG13">
        <v>-153814.81000000201</v>
      </c>
      <c r="AH13">
        <v>-178725.160000011</v>
      </c>
      <c r="AI13">
        <v>-198693.95999999301</v>
      </c>
      <c r="AJ13">
        <v>-215229.290000006</v>
      </c>
      <c r="AK13">
        <v>-229666.359999999</v>
      </c>
      <c r="AL13">
        <v>-243077.84000000299</v>
      </c>
      <c r="AM13">
        <v>-256232.03000000099</v>
      </c>
    </row>
    <row r="14" spans="1:39" x14ac:dyDescent="0.25">
      <c r="A14" t="s">
        <v>12</v>
      </c>
      <c r="B14">
        <v>0</v>
      </c>
      <c r="C14" s="8">
        <v>0</v>
      </c>
      <c r="D14" s="8">
        <v>0</v>
      </c>
      <c r="E14" s="8">
        <v>0</v>
      </c>
      <c r="F14" s="8">
        <v>0</v>
      </c>
      <c r="G14">
        <v>2.1526499999993602E-3</v>
      </c>
      <c r="H14">
        <v>5.8302900000001198E-3</v>
      </c>
      <c r="I14">
        <v>9.3355400000001698E-3</v>
      </c>
      <c r="J14">
        <v>1.0896040000000299E-2</v>
      </c>
      <c r="K14">
        <v>9.0995500000003102E-3</v>
      </c>
      <c r="L14">
        <v>1.55877999999942E-3</v>
      </c>
      <c r="M14">
        <v>-1.54955199999994E-2</v>
      </c>
      <c r="N14">
        <v>-4.760002E-2</v>
      </c>
      <c r="O14">
        <v>-8.1848939999999704E-2</v>
      </c>
      <c r="P14">
        <v>-0.11468515</v>
      </c>
      <c r="Q14">
        <v>-0.14355829000000001</v>
      </c>
      <c r="R14">
        <v>-0.167185999999999</v>
      </c>
      <c r="S14">
        <v>-0.18493383999999999</v>
      </c>
      <c r="T14">
        <v>-0.194482659999999</v>
      </c>
      <c r="U14">
        <v>-0.19669471999999899</v>
      </c>
      <c r="V14">
        <v>-0.19183291</v>
      </c>
      <c r="W14">
        <v>-0.18060287999999999</v>
      </c>
      <c r="X14">
        <v>-0.163684519999999</v>
      </c>
      <c r="Y14">
        <v>-0.14156394</v>
      </c>
      <c r="Z14">
        <v>-0.114499459999999</v>
      </c>
      <c r="AA14">
        <v>-8.2532930999999907E-2</v>
      </c>
      <c r="AB14">
        <v>-4.5514184999999999E-2</v>
      </c>
      <c r="AC14">
        <v>-3.13145119999999E-3</v>
      </c>
      <c r="AD14">
        <v>3.8757074999999898E-2</v>
      </c>
      <c r="AE14">
        <v>7.1164840999999895E-2</v>
      </c>
      <c r="AF14">
        <v>9.5614727999999899E-2</v>
      </c>
      <c r="AG14">
        <v>0.114209719999999</v>
      </c>
      <c r="AH14" s="8">
        <v>0.12861734</v>
      </c>
      <c r="AI14">
        <v>0.140112869999999</v>
      </c>
      <c r="AJ14">
        <v>0.149770759999999</v>
      </c>
      <c r="AK14">
        <v>0.15846698000000001</v>
      </c>
      <c r="AL14">
        <v>0.16684661000000001</v>
      </c>
      <c r="AM14">
        <v>0.17531979</v>
      </c>
    </row>
    <row r="15" spans="1:39" x14ac:dyDescent="0.25">
      <c r="A15" t="s">
        <v>13</v>
      </c>
      <c r="B15">
        <v>0</v>
      </c>
      <c r="C15" s="8">
        <v>0</v>
      </c>
      <c r="D15" s="8">
        <v>0</v>
      </c>
      <c r="E15" s="8">
        <v>0</v>
      </c>
      <c r="F15" s="8">
        <v>0</v>
      </c>
      <c r="G15">
        <v>9.2813706471218897E-3</v>
      </c>
      <c r="H15">
        <v>2.4315899463740302E-2</v>
      </c>
      <c r="I15">
        <v>4.11676309228916E-2</v>
      </c>
      <c r="J15">
        <v>5.6711419112615E-2</v>
      </c>
      <c r="K15">
        <v>7.1563383547894294E-2</v>
      </c>
      <c r="L15">
        <v>8.5685246296169804E-2</v>
      </c>
      <c r="M15">
        <v>9.9319143626921597E-2</v>
      </c>
      <c r="N15">
        <v>0.112397334002817</v>
      </c>
      <c r="O15">
        <v>0.11981703088550399</v>
      </c>
      <c r="P15">
        <v>0.12875004874771101</v>
      </c>
      <c r="Q15">
        <v>0.13813052084163899</v>
      </c>
      <c r="R15">
        <v>0.147374755731081</v>
      </c>
      <c r="S15">
        <v>0.15569020158668201</v>
      </c>
      <c r="T15" s="8">
        <v>0.16250456709011499</v>
      </c>
      <c r="U15">
        <v>0.17290849883562301</v>
      </c>
      <c r="V15">
        <v>0.186635912988798</v>
      </c>
      <c r="W15">
        <v>0.20271403718589501</v>
      </c>
      <c r="X15">
        <v>0.220196502769758</v>
      </c>
      <c r="Y15">
        <v>0.238279725054824</v>
      </c>
      <c r="Z15">
        <v>0.25632485006405498</v>
      </c>
      <c r="AA15">
        <v>0.27385377615502099</v>
      </c>
      <c r="AB15">
        <v>0.29053390028501902</v>
      </c>
      <c r="AC15">
        <v>0.30615768445700098</v>
      </c>
      <c r="AD15">
        <v>0.308124549833874</v>
      </c>
      <c r="AE15">
        <v>0.30794585493565901</v>
      </c>
      <c r="AF15">
        <v>0.30552920999380201</v>
      </c>
      <c r="AG15">
        <v>0.301029345090081</v>
      </c>
      <c r="AH15">
        <v>0.294445652708553</v>
      </c>
      <c r="AI15">
        <v>0.285776825713844</v>
      </c>
      <c r="AJ15">
        <v>0.27512961985218198</v>
      </c>
      <c r="AK15">
        <v>0.26260635523251102</v>
      </c>
      <c r="AL15">
        <v>0.24831765277172299</v>
      </c>
      <c r="AM15">
        <v>0.23236878843175399</v>
      </c>
    </row>
    <row r="16" spans="1:39" x14ac:dyDescent="0.25">
      <c r="A16" t="s">
        <v>213</v>
      </c>
      <c r="B16">
        <v>0</v>
      </c>
      <c r="C16" s="8">
        <v>0</v>
      </c>
      <c r="D16" s="8">
        <v>0</v>
      </c>
      <c r="E16" s="8">
        <v>0</v>
      </c>
      <c r="F16" s="8">
        <v>0</v>
      </c>
      <c r="G16">
        <v>-5.9556766842994097E-3</v>
      </c>
      <c r="H16">
        <v>-1.7860176222411699E-2</v>
      </c>
      <c r="I16">
        <v>-3.5744690908495698E-2</v>
      </c>
      <c r="J16">
        <v>-5.9739086419296997E-2</v>
      </c>
      <c r="K16">
        <v>-9.6203692003837799E-2</v>
      </c>
      <c r="L16">
        <v>-0.14749381823198601</v>
      </c>
      <c r="M16">
        <v>-0.223925184813283</v>
      </c>
      <c r="N16">
        <v>-0.341258591841819</v>
      </c>
      <c r="O16">
        <v>-0.48832833170531198</v>
      </c>
      <c r="P16">
        <v>-0.66783200643745699</v>
      </c>
      <c r="Q16">
        <v>-0.87544540732962794</v>
      </c>
      <c r="R16">
        <v>-1.1038265008410599</v>
      </c>
      <c r="S16">
        <v>-1.34605766847535</v>
      </c>
      <c r="T16">
        <v>-1.59866176893723</v>
      </c>
      <c r="U16">
        <v>-1.8430413512905</v>
      </c>
      <c r="V16">
        <v>-2.0714220578945102</v>
      </c>
      <c r="W16">
        <v>-2.2792022066220698</v>
      </c>
      <c r="X16">
        <v>-2.4627576076612399</v>
      </c>
      <c r="Y16">
        <v>-2.6189101134353598</v>
      </c>
      <c r="Z16">
        <v>-2.7446622119398301</v>
      </c>
      <c r="AA16">
        <v>-2.8370693946971102</v>
      </c>
      <c r="AB16">
        <v>-2.8931859836696101</v>
      </c>
      <c r="AC16">
        <v>-2.9100454297809901</v>
      </c>
      <c r="AD16">
        <v>-2.88506700271921</v>
      </c>
      <c r="AE16">
        <v>-2.8461832426320899</v>
      </c>
      <c r="AF16">
        <v>-2.7943991498287901</v>
      </c>
      <c r="AG16">
        <v>-2.7328073514497202</v>
      </c>
      <c r="AH16">
        <v>-2.6630004200238799</v>
      </c>
      <c r="AI16">
        <v>-2.5851318105755401</v>
      </c>
      <c r="AJ16">
        <v>-2.4998323731783398</v>
      </c>
      <c r="AK16">
        <v>-2.4062493896477499</v>
      </c>
      <c r="AL16">
        <v>-2.3032629712619301</v>
      </c>
      <c r="AM16">
        <v>-2.1896322081747299</v>
      </c>
    </row>
    <row r="17" spans="1:39" x14ac:dyDescent="0.25">
      <c r="A17" t="s">
        <v>214</v>
      </c>
      <c r="B17">
        <v>0</v>
      </c>
      <c r="C17">
        <v>0</v>
      </c>
      <c r="D17">
        <v>0</v>
      </c>
      <c r="E17">
        <v>0</v>
      </c>
      <c r="F17" s="8">
        <v>0</v>
      </c>
      <c r="G17" s="8">
        <v>-2.1611399999999599E-3</v>
      </c>
      <c r="H17">
        <v>-5.7711700000000797E-3</v>
      </c>
      <c r="I17">
        <v>-1.06456300000001E-2</v>
      </c>
      <c r="J17">
        <v>-1.5901380000000302E-2</v>
      </c>
      <c r="K17">
        <v>-2.7037740000000001E-2</v>
      </c>
      <c r="L17">
        <v>-3.9324940000000003E-2</v>
      </c>
      <c r="M17">
        <v>-5.98969800000001E-2</v>
      </c>
      <c r="N17">
        <v>-9.4005909999999707E-2</v>
      </c>
      <c r="O17">
        <v>-0.13464180000000001</v>
      </c>
      <c r="P17">
        <v>-0.172804869999999</v>
      </c>
      <c r="Q17">
        <v>-0.21310246999999899</v>
      </c>
      <c r="R17">
        <v>-0.25097429999999898</v>
      </c>
      <c r="S17">
        <v>-0.28628364000000001</v>
      </c>
      <c r="T17">
        <v>-0.30099056999999901</v>
      </c>
      <c r="U17">
        <v>-0.31069312999999998</v>
      </c>
      <c r="V17">
        <v>-0.31183738</v>
      </c>
      <c r="W17">
        <v>-0.30668107999999999</v>
      </c>
      <c r="X17">
        <v>-0.29639347999999999</v>
      </c>
      <c r="Y17">
        <v>-0.28157725</v>
      </c>
      <c r="Z17">
        <v>-0.26251168000000003</v>
      </c>
      <c r="AA17">
        <v>-0.239293069999999</v>
      </c>
      <c r="AB17">
        <v>-0.211912719999999</v>
      </c>
      <c r="AC17">
        <v>-0.18029474000000001</v>
      </c>
      <c r="AD17">
        <v>-0.15867699999999901</v>
      </c>
      <c r="AE17">
        <v>-0.13618248999999899</v>
      </c>
      <c r="AF17">
        <v>-0.12043916</v>
      </c>
      <c r="AG17">
        <v>-0.10916864999999901</v>
      </c>
      <c r="AH17">
        <v>-0.100374439999999</v>
      </c>
      <c r="AI17">
        <v>-9.2443109999999704E-2</v>
      </c>
      <c r="AJ17">
        <v>-8.5720159999999906E-2</v>
      </c>
      <c r="AK17">
        <v>-7.8651470000000098E-2</v>
      </c>
      <c r="AL17">
        <v>-7.0713809999999697E-2</v>
      </c>
      <c r="AM17">
        <v>-6.15241999999998E-2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8">
        <v>0</v>
      </c>
      <c r="G18">
        <v>-1.4885326068522</v>
      </c>
      <c r="H18">
        <v>-2.9286448574158901</v>
      </c>
      <c r="I18">
        <v>-4.0606539810045499</v>
      </c>
      <c r="J18">
        <v>-4.8923329694056497</v>
      </c>
      <c r="K18">
        <v>-5.5388782128093199</v>
      </c>
      <c r="L18">
        <v>-6.0745753503453503</v>
      </c>
      <c r="M18">
        <v>-6.5753749685096903</v>
      </c>
      <c r="N18">
        <v>-7.1076230966302996</v>
      </c>
      <c r="O18">
        <v>-7.7205279290690596</v>
      </c>
      <c r="P18">
        <v>-8.3684979097956091</v>
      </c>
      <c r="Q18">
        <v>-9.0593973951693503</v>
      </c>
      <c r="R18">
        <v>-9.7844424424426695</v>
      </c>
      <c r="S18">
        <v>-10.5334578615818</v>
      </c>
      <c r="T18">
        <v>-10.9629067883207</v>
      </c>
      <c r="U18">
        <v>-11.3909178671062</v>
      </c>
      <c r="V18">
        <v>-11.832273368510201</v>
      </c>
      <c r="W18">
        <v>-12.2700680772822</v>
      </c>
      <c r="X18">
        <v>-12.690141758345</v>
      </c>
      <c r="Y18">
        <v>-13.0808696612461</v>
      </c>
      <c r="Z18">
        <v>-13.4331103299441</v>
      </c>
      <c r="AA18">
        <v>-13.7401826073535</v>
      </c>
      <c r="AB18">
        <v>-13.997735336367001</v>
      </c>
      <c r="AC18">
        <v>-14.203540783794301</v>
      </c>
      <c r="AD18">
        <v>-14.025977556943699</v>
      </c>
      <c r="AE18">
        <v>-14.045069419194499</v>
      </c>
      <c r="AF18">
        <v>-14.267638186245501</v>
      </c>
      <c r="AG18">
        <v>-14.628021658410001</v>
      </c>
      <c r="AH18">
        <v>-15.0786360329628</v>
      </c>
      <c r="AI18">
        <v>-15.5876541290635</v>
      </c>
      <c r="AJ18">
        <v>-16.1344834347065</v>
      </c>
      <c r="AK18">
        <v>-16.706023646517899</v>
      </c>
      <c r="AL18">
        <v>-17.2932292390947</v>
      </c>
      <c r="AM18">
        <v>-17.890014779158701</v>
      </c>
    </row>
    <row r="19" spans="1:39" x14ac:dyDescent="0.25">
      <c r="A19" t="s">
        <v>130</v>
      </c>
      <c r="B19">
        <v>16277187.08</v>
      </c>
      <c r="C19">
        <v>16752764.25</v>
      </c>
      <c r="D19">
        <v>17235649.370000001</v>
      </c>
      <c r="E19">
        <v>17724094.59</v>
      </c>
      <c r="F19">
        <v>18220208.16</v>
      </c>
      <c r="G19">
        <v>18727066.390000001</v>
      </c>
      <c r="H19">
        <v>19245546.850000001</v>
      </c>
      <c r="I19">
        <v>19777293.629999999</v>
      </c>
      <c r="J19">
        <v>20333735.489999998</v>
      </c>
      <c r="K19">
        <v>20910809.050000001</v>
      </c>
      <c r="L19">
        <v>21508590.32</v>
      </c>
      <c r="M19">
        <v>22128819.77</v>
      </c>
      <c r="N19">
        <v>22773794</v>
      </c>
      <c r="O19">
        <v>23441695.66</v>
      </c>
      <c r="P19">
        <v>24123038.050000001</v>
      </c>
      <c r="Q19">
        <v>24824067.300000001</v>
      </c>
      <c r="R19">
        <v>25545944.52</v>
      </c>
      <c r="S19">
        <v>26289787.149999999</v>
      </c>
      <c r="T19">
        <v>27042424.629999999</v>
      </c>
      <c r="U19">
        <v>27823187.510000002</v>
      </c>
      <c r="V19">
        <v>28631717</v>
      </c>
      <c r="W19">
        <v>29467789.739999998</v>
      </c>
      <c r="X19">
        <v>30331147.41</v>
      </c>
      <c r="Y19">
        <v>31221522.18</v>
      </c>
      <c r="Z19">
        <v>32138692.449999999</v>
      </c>
      <c r="AA19">
        <v>33082546.32</v>
      </c>
      <c r="AB19">
        <v>34053144.5</v>
      </c>
      <c r="AC19">
        <v>35050776.740000002</v>
      </c>
      <c r="AD19">
        <v>36060377.590000004</v>
      </c>
      <c r="AE19">
        <v>37079730.390000001</v>
      </c>
      <c r="AF19">
        <v>38112562.509999998</v>
      </c>
      <c r="AG19">
        <v>39159254.450000003</v>
      </c>
      <c r="AH19">
        <v>40220409.340000004</v>
      </c>
      <c r="AI19">
        <v>41297345.109999999</v>
      </c>
      <c r="AJ19">
        <v>42392234.100000001</v>
      </c>
      <c r="AK19">
        <v>43508012.880000003</v>
      </c>
      <c r="AL19">
        <v>44648453.829999998</v>
      </c>
      <c r="AM19">
        <v>45818233.68</v>
      </c>
    </row>
    <row r="20" spans="1:39" x14ac:dyDescent="0.25">
      <c r="A20" t="s">
        <v>131</v>
      </c>
      <c r="B20">
        <v>16277187.08</v>
      </c>
      <c r="C20">
        <v>16752764.25</v>
      </c>
      <c r="D20">
        <v>17235649.370000001</v>
      </c>
      <c r="E20">
        <v>17724094.59</v>
      </c>
      <c r="F20">
        <v>18220208.16</v>
      </c>
      <c r="G20">
        <v>18729681.18</v>
      </c>
      <c r="H20">
        <v>19250493.670000002</v>
      </c>
      <c r="I20">
        <v>19783862.170000002</v>
      </c>
      <c r="J20">
        <v>20341140.640000001</v>
      </c>
      <c r="K20">
        <v>20919068.91</v>
      </c>
      <c r="L20">
        <v>21518431.890000001</v>
      </c>
      <c r="M20">
        <v>22141872.460000001</v>
      </c>
      <c r="N20">
        <v>22793052.059999999</v>
      </c>
      <c r="O20">
        <v>23467887.07</v>
      </c>
      <c r="P20">
        <v>24157295.539999999</v>
      </c>
      <c r="Q20">
        <v>24866257.260000002</v>
      </c>
      <c r="R20">
        <v>25595312.559999999</v>
      </c>
      <c r="S20">
        <v>26345167.640000001</v>
      </c>
      <c r="T20">
        <v>27104739.640000001</v>
      </c>
      <c r="U20">
        <v>27889596</v>
      </c>
      <c r="V20">
        <v>28699826.77</v>
      </c>
      <c r="W20">
        <v>29535467.359999999</v>
      </c>
      <c r="X20">
        <v>30396383.41</v>
      </c>
      <c r="Y20">
        <v>31282319.25</v>
      </c>
      <c r="Z20">
        <v>32192960.52</v>
      </c>
      <c r="AA20">
        <v>33127999.329999998</v>
      </c>
      <c r="AB20">
        <v>34087197.490000002</v>
      </c>
      <c r="AC20">
        <v>35070444.640000001</v>
      </c>
      <c r="AD20">
        <v>36062774.310000002</v>
      </c>
      <c r="AE20">
        <v>37070366.960000001</v>
      </c>
      <c r="AF20">
        <v>38094317.939999998</v>
      </c>
      <c r="AG20">
        <v>39134398.869999997</v>
      </c>
      <c r="AH20">
        <v>40190853.289999999</v>
      </c>
      <c r="AI20">
        <v>41264666.659999996</v>
      </c>
      <c r="AJ20">
        <v>42357599.189999998</v>
      </c>
      <c r="AK20">
        <v>43472237.780000001</v>
      </c>
      <c r="AL20">
        <v>44612081.670000002</v>
      </c>
      <c r="AM20">
        <v>45781642.520000003</v>
      </c>
    </row>
    <row r="21" spans="1:39" x14ac:dyDescent="0.25">
      <c r="A21" t="s">
        <v>15</v>
      </c>
      <c r="B21">
        <v>121.58713299999999</v>
      </c>
      <c r="C21">
        <v>124.95620460000001</v>
      </c>
      <c r="D21">
        <v>127.7364015</v>
      </c>
      <c r="E21">
        <v>132.5984607</v>
      </c>
      <c r="F21">
        <v>137.11578119999999</v>
      </c>
      <c r="G21">
        <v>141.1392907</v>
      </c>
      <c r="H21">
        <v>144.5337955</v>
      </c>
      <c r="I21">
        <v>147.40403209999999</v>
      </c>
      <c r="J21">
        <v>149.9370524</v>
      </c>
      <c r="K21">
        <v>152.38036460000001</v>
      </c>
      <c r="L21">
        <v>154.73201040000001</v>
      </c>
      <c r="M21">
        <v>156.99118949999999</v>
      </c>
      <c r="N21">
        <v>159.1800375</v>
      </c>
      <c r="O21">
        <v>161.49759879999999</v>
      </c>
      <c r="P21">
        <v>164.5756323</v>
      </c>
      <c r="Q21">
        <v>167.83506819999999</v>
      </c>
      <c r="R21">
        <v>171.1658803</v>
      </c>
      <c r="S21">
        <v>174.34781150000001</v>
      </c>
      <c r="T21">
        <v>177.5281402</v>
      </c>
      <c r="U21">
        <v>181.12256690000001</v>
      </c>
      <c r="V21">
        <v>184.82281599999999</v>
      </c>
      <c r="W21">
        <v>188.51584</v>
      </c>
      <c r="X21">
        <v>192.14430519999999</v>
      </c>
      <c r="Y21">
        <v>195.67398499999999</v>
      </c>
      <c r="Z21">
        <v>199.07950779999999</v>
      </c>
      <c r="AA21">
        <v>202.33769369999999</v>
      </c>
      <c r="AB21">
        <v>205.42460919999999</v>
      </c>
      <c r="AC21">
        <v>208.31439589999999</v>
      </c>
      <c r="AD21">
        <v>211.32806350000001</v>
      </c>
      <c r="AE21">
        <v>214.87071259999999</v>
      </c>
      <c r="AF21">
        <v>218.58430680000001</v>
      </c>
      <c r="AG21">
        <v>222.3984916</v>
      </c>
      <c r="AH21">
        <v>226.2501039</v>
      </c>
      <c r="AI21">
        <v>230.09329159999999</v>
      </c>
      <c r="AJ21">
        <v>233.89872349999999</v>
      </c>
      <c r="AK21">
        <v>237.65108609999999</v>
      </c>
      <c r="AL21">
        <v>241.34301249999999</v>
      </c>
      <c r="AM21">
        <v>244.97509350000001</v>
      </c>
    </row>
    <row r="22" spans="1:39" x14ac:dyDescent="0.25">
      <c r="A22" t="s">
        <v>16</v>
      </c>
      <c r="B22">
        <v>411.05060300000002</v>
      </c>
      <c r="C22">
        <v>424.13744750000001</v>
      </c>
      <c r="D22">
        <v>436.41797709999997</v>
      </c>
      <c r="E22">
        <v>450.64633909999998</v>
      </c>
      <c r="F22">
        <v>464.79128700000001</v>
      </c>
      <c r="G22">
        <v>475.94381989999999</v>
      </c>
      <c r="H22">
        <v>485.60215349999999</v>
      </c>
      <c r="I22">
        <v>493.22805579999999</v>
      </c>
      <c r="J22">
        <v>499.49399030000001</v>
      </c>
      <c r="K22">
        <v>505.54016039999999</v>
      </c>
      <c r="L22">
        <v>511.44494459999999</v>
      </c>
      <c r="M22">
        <v>517.21409210000002</v>
      </c>
      <c r="N22">
        <v>522.90457409999999</v>
      </c>
      <c r="O22">
        <v>528.88622299999997</v>
      </c>
      <c r="P22">
        <v>537.9231906</v>
      </c>
      <c r="Q22">
        <v>547.41865250000001</v>
      </c>
      <c r="R22">
        <v>556.55488119999995</v>
      </c>
      <c r="S22">
        <v>564.43129380000005</v>
      </c>
      <c r="T22">
        <v>569.3145131</v>
      </c>
      <c r="U22">
        <v>574.51766510000004</v>
      </c>
      <c r="V22">
        <v>580.4961121</v>
      </c>
      <c r="W22">
        <v>587.08238940000001</v>
      </c>
      <c r="X22">
        <v>594.01775970000006</v>
      </c>
      <c r="Y22">
        <v>601.06877429999997</v>
      </c>
      <c r="Z22">
        <v>608.0326996</v>
      </c>
      <c r="AA22">
        <v>614.72499640000001</v>
      </c>
      <c r="AB22">
        <v>620.96955830000002</v>
      </c>
      <c r="AC22">
        <v>626.59335529999998</v>
      </c>
      <c r="AD22">
        <v>632.04049529999998</v>
      </c>
      <c r="AE22">
        <v>638.6403689</v>
      </c>
      <c r="AF22">
        <v>645.44919419999997</v>
      </c>
      <c r="AG22">
        <v>652.29355099999998</v>
      </c>
      <c r="AH22">
        <v>658.98999960000003</v>
      </c>
      <c r="AI22">
        <v>665.3739167</v>
      </c>
      <c r="AJ22">
        <v>671.31979290000004</v>
      </c>
      <c r="AK22">
        <v>676.75538889999996</v>
      </c>
      <c r="AL22">
        <v>681.63059799999996</v>
      </c>
      <c r="AM22">
        <v>685.91968350000002</v>
      </c>
    </row>
    <row r="23" spans="1:39" x14ac:dyDescent="0.25">
      <c r="A23" t="s">
        <v>17</v>
      </c>
      <c r="B23">
        <v>801.19622289999995</v>
      </c>
      <c r="C23">
        <v>825.38172069999996</v>
      </c>
      <c r="D23">
        <v>852.74398069999995</v>
      </c>
      <c r="E23">
        <v>883.22029420000001</v>
      </c>
      <c r="F23">
        <v>912.63392880000004</v>
      </c>
      <c r="G23">
        <v>939.81719429999998</v>
      </c>
      <c r="H23">
        <v>964.41051089999996</v>
      </c>
      <c r="I23">
        <v>986.52802280000003</v>
      </c>
      <c r="J23">
        <v>1001.118731</v>
      </c>
      <c r="K23">
        <v>1010.844328</v>
      </c>
      <c r="L23">
        <v>1019.376144</v>
      </c>
      <c r="M23">
        <v>1027.211695</v>
      </c>
      <c r="N23">
        <v>1034.5719360000001</v>
      </c>
      <c r="O23">
        <v>1044.0080929999999</v>
      </c>
      <c r="P23">
        <v>1061.4745270000001</v>
      </c>
      <c r="Q23">
        <v>1081.1073449999999</v>
      </c>
      <c r="R23">
        <v>1101.6427000000001</v>
      </c>
      <c r="S23">
        <v>1121.4407020000001</v>
      </c>
      <c r="T23">
        <v>1142.5508170000001</v>
      </c>
      <c r="U23">
        <v>1165.184634</v>
      </c>
      <c r="V23">
        <v>1188.0385960000001</v>
      </c>
      <c r="W23">
        <v>1210.8064340000001</v>
      </c>
      <c r="X23">
        <v>1233.30062</v>
      </c>
      <c r="Y23">
        <v>1255.3531109999999</v>
      </c>
      <c r="Z23">
        <v>1276.796245</v>
      </c>
      <c r="AA23">
        <v>1297.4572820000001</v>
      </c>
      <c r="AB23">
        <v>1317.1566539999999</v>
      </c>
      <c r="AC23">
        <v>1335.707242</v>
      </c>
      <c r="AD23">
        <v>1355.9952049999999</v>
      </c>
      <c r="AE23">
        <v>1382.760196</v>
      </c>
      <c r="AF23">
        <v>1411.302455</v>
      </c>
      <c r="AG23">
        <v>1440.8444030000001</v>
      </c>
      <c r="AH23">
        <v>1470.9366669999999</v>
      </c>
      <c r="AI23">
        <v>1501.269824</v>
      </c>
      <c r="AJ23">
        <v>1531.643247</v>
      </c>
      <c r="AK23">
        <v>1561.9406220000001</v>
      </c>
      <c r="AL23">
        <v>1592.111926</v>
      </c>
      <c r="AM23">
        <v>1622.16614</v>
      </c>
    </row>
    <row r="24" spans="1:39" x14ac:dyDescent="0.25">
      <c r="A24" t="s">
        <v>18</v>
      </c>
      <c r="B24">
        <v>94.437168270000001</v>
      </c>
      <c r="C24">
        <v>97.507664809999994</v>
      </c>
      <c r="D24">
        <v>100.0944508</v>
      </c>
      <c r="E24">
        <v>102.9902481</v>
      </c>
      <c r="F24">
        <v>105.5179672</v>
      </c>
      <c r="G24">
        <v>106.7920091</v>
      </c>
      <c r="H24">
        <v>107.36232680000001</v>
      </c>
      <c r="I24">
        <v>107.47071099999999</v>
      </c>
      <c r="J24">
        <v>107.3776527</v>
      </c>
      <c r="K24">
        <v>107.1969947</v>
      </c>
      <c r="L24">
        <v>106.8979136</v>
      </c>
      <c r="M24">
        <v>106.4192018</v>
      </c>
      <c r="N24">
        <v>105.691073</v>
      </c>
      <c r="O24">
        <v>104.9196184</v>
      </c>
      <c r="P24">
        <v>104.5591654</v>
      </c>
      <c r="Q24">
        <v>103.8386857</v>
      </c>
      <c r="R24">
        <v>102.34487660000001</v>
      </c>
      <c r="S24">
        <v>99.636998930000004</v>
      </c>
      <c r="T24">
        <v>95.920396760000003</v>
      </c>
      <c r="U24">
        <v>92.821775909999999</v>
      </c>
      <c r="V24">
        <v>90.506321360000001</v>
      </c>
      <c r="W24">
        <v>88.976521090000006</v>
      </c>
      <c r="X24">
        <v>88.176520710000005</v>
      </c>
      <c r="Y24">
        <v>88.022847310000003</v>
      </c>
      <c r="Z24">
        <v>88.415501849999998</v>
      </c>
      <c r="AA24">
        <v>89.243262319999999</v>
      </c>
      <c r="AB24">
        <v>90.386487680000002</v>
      </c>
      <c r="AC24">
        <v>91.718752480000006</v>
      </c>
      <c r="AD24">
        <v>93.358362580000005</v>
      </c>
      <c r="AE24">
        <v>95.227465300000006</v>
      </c>
      <c r="AF24">
        <v>97.325274519999894</v>
      </c>
      <c r="AG24">
        <v>99.614625320000002</v>
      </c>
      <c r="AH24">
        <v>102.0229854</v>
      </c>
      <c r="AI24">
        <v>104.46481129999999</v>
      </c>
      <c r="AJ24">
        <v>106.85536449999999</v>
      </c>
      <c r="AK24">
        <v>109.1191202</v>
      </c>
      <c r="AL24">
        <v>111.1849773</v>
      </c>
      <c r="AM24">
        <v>112.98917659999999</v>
      </c>
    </row>
    <row r="25" spans="1:39" x14ac:dyDescent="0.25">
      <c r="A25" t="s">
        <v>19</v>
      </c>
      <c r="B25">
        <v>6.5447287100000001E-2</v>
      </c>
      <c r="C25">
        <v>6.7580397599999995E-2</v>
      </c>
      <c r="D25">
        <v>6.9401508299999998E-2</v>
      </c>
      <c r="E25">
        <v>7.2331178699999998E-2</v>
      </c>
      <c r="F25">
        <v>7.4771982299999998E-2</v>
      </c>
      <c r="G25">
        <v>7.6847185499999998E-2</v>
      </c>
      <c r="H25">
        <v>7.86077003E-2</v>
      </c>
      <c r="I25">
        <v>8.0172219599999997E-2</v>
      </c>
      <c r="J25">
        <v>8.1608394900000006E-2</v>
      </c>
      <c r="K25">
        <v>8.3039063199999999E-2</v>
      </c>
      <c r="L25">
        <v>8.4460442499999996E-2</v>
      </c>
      <c r="M25">
        <v>8.58730729E-2</v>
      </c>
      <c r="N25">
        <v>8.7292337299999995E-2</v>
      </c>
      <c r="O25">
        <v>8.8765986500000005E-2</v>
      </c>
      <c r="P25">
        <v>9.0610815400000003E-2</v>
      </c>
      <c r="Q25">
        <v>9.2500318200000001E-2</v>
      </c>
      <c r="R25">
        <v>9.4374551599999995E-2</v>
      </c>
      <c r="S25">
        <v>9.6115518699999999E-2</v>
      </c>
      <c r="T25">
        <v>9.7793357299999994E-2</v>
      </c>
      <c r="U25">
        <v>9.9671091700000006E-2</v>
      </c>
      <c r="V25">
        <v>0.1015960551</v>
      </c>
      <c r="W25">
        <v>0.1035142881</v>
      </c>
      <c r="X25">
        <v>0.10539752400000001</v>
      </c>
      <c r="Y25">
        <v>0.1072275652</v>
      </c>
      <c r="Z25">
        <v>0.10898980699999999</v>
      </c>
      <c r="AA25">
        <v>0.11067035560000001</v>
      </c>
      <c r="AB25">
        <v>0.1122548536</v>
      </c>
      <c r="AC25">
        <v>0.113728077</v>
      </c>
      <c r="AD25">
        <v>0.1153944076</v>
      </c>
      <c r="AE25">
        <v>0.1174063209</v>
      </c>
      <c r="AF25">
        <v>0.11953868400000001</v>
      </c>
      <c r="AG25">
        <v>0.121740365</v>
      </c>
      <c r="AH25">
        <v>0.12397137699999999</v>
      </c>
      <c r="AI25">
        <v>0.12620483530000001</v>
      </c>
      <c r="AJ25">
        <v>0.1284248952</v>
      </c>
      <c r="AK25">
        <v>0.13062452020000001</v>
      </c>
      <c r="AL25">
        <v>0.13280167209999999</v>
      </c>
      <c r="AM25">
        <v>0.13495904019999999</v>
      </c>
    </row>
    <row r="26" spans="1:39" x14ac:dyDescent="0.25">
      <c r="A26" t="s">
        <v>20</v>
      </c>
      <c r="B26">
        <v>593.18299999999999</v>
      </c>
      <c r="C26">
        <v>612.31197120000002</v>
      </c>
      <c r="D26">
        <v>631.97901960000002</v>
      </c>
      <c r="E26">
        <v>655.15377909999995</v>
      </c>
      <c r="F26">
        <v>675.84260940000001</v>
      </c>
      <c r="G26">
        <v>691.52905280000004</v>
      </c>
      <c r="H26">
        <v>705.22162979999996</v>
      </c>
      <c r="I26">
        <v>715.22216730000002</v>
      </c>
      <c r="J26">
        <v>724.27338580000003</v>
      </c>
      <c r="K26">
        <v>733.23480189999998</v>
      </c>
      <c r="L26">
        <v>742.11041209999996</v>
      </c>
      <c r="M26">
        <v>750.86611559999994</v>
      </c>
      <c r="N26">
        <v>759.52686530000005</v>
      </c>
      <c r="O26">
        <v>768.56738069999994</v>
      </c>
      <c r="P26">
        <v>781.52715490000003</v>
      </c>
      <c r="Q26">
        <v>794.54963740000005</v>
      </c>
      <c r="R26">
        <v>806.45537809999996</v>
      </c>
      <c r="S26">
        <v>815.95143580000001</v>
      </c>
      <c r="T26">
        <v>821.9310054</v>
      </c>
      <c r="U26">
        <v>828.20286290000001</v>
      </c>
      <c r="V26">
        <v>835.41684020000002</v>
      </c>
      <c r="W26">
        <v>843.36274000000003</v>
      </c>
      <c r="X26">
        <v>851.6857109</v>
      </c>
      <c r="Y26">
        <v>860.0539771</v>
      </c>
      <c r="Z26">
        <v>868.17323209999995</v>
      </c>
      <c r="AA26">
        <v>875.77354030000004</v>
      </c>
      <c r="AB26">
        <v>882.59821309999995</v>
      </c>
      <c r="AC26">
        <v>888.39770399999998</v>
      </c>
      <c r="AD26">
        <v>896.18281239999999</v>
      </c>
      <c r="AE26">
        <v>907.19618949999995</v>
      </c>
      <c r="AF26">
        <v>919.20547220000003</v>
      </c>
      <c r="AG26">
        <v>931.69293270000003</v>
      </c>
      <c r="AH26">
        <v>944.26553650000005</v>
      </c>
      <c r="AI26">
        <v>956.6107968</v>
      </c>
      <c r="AJ26">
        <v>968.50222580000002</v>
      </c>
      <c r="AK26">
        <v>979.80817879999995</v>
      </c>
      <c r="AL26">
        <v>990.44018430000006</v>
      </c>
      <c r="AM26">
        <v>1000.351304</v>
      </c>
    </row>
    <row r="27" spans="1:39" x14ac:dyDescent="0.25">
      <c r="A27" t="s">
        <v>21</v>
      </c>
      <c r="B27">
        <v>1.3886131559999999</v>
      </c>
      <c r="C27">
        <v>1.433193623</v>
      </c>
      <c r="D27">
        <v>1.4846164820000001</v>
      </c>
      <c r="E27">
        <v>1.5420328720000001</v>
      </c>
      <c r="F27">
        <v>1.5929033589999999</v>
      </c>
      <c r="G27">
        <v>1.638665254</v>
      </c>
      <c r="H27">
        <v>1.6810286780000001</v>
      </c>
      <c r="I27">
        <v>1.7210306639999999</v>
      </c>
      <c r="J27">
        <v>1.750101127</v>
      </c>
      <c r="K27">
        <v>1.77113276</v>
      </c>
      <c r="L27">
        <v>1.7907714720000001</v>
      </c>
      <c r="M27">
        <v>1.809832941</v>
      </c>
      <c r="N27">
        <v>1.828649032</v>
      </c>
      <c r="O27">
        <v>1.8492486450000001</v>
      </c>
      <c r="P27">
        <v>1.8823613320000001</v>
      </c>
      <c r="Q27">
        <v>1.9175445</v>
      </c>
      <c r="R27">
        <v>1.95265556</v>
      </c>
      <c r="S27">
        <v>1.9849158650000001</v>
      </c>
      <c r="T27">
        <v>2.0179037869999998</v>
      </c>
      <c r="U27">
        <v>2.0530383689999998</v>
      </c>
      <c r="V27">
        <v>2.0884372679999998</v>
      </c>
      <c r="W27">
        <v>2.123721084</v>
      </c>
      <c r="X27">
        <v>2.1586014339999999</v>
      </c>
      <c r="Y27">
        <v>2.1927656180000001</v>
      </c>
      <c r="Z27">
        <v>2.2258754870000002</v>
      </c>
      <c r="AA27">
        <v>2.2575760620000001</v>
      </c>
      <c r="AB27">
        <v>2.2875028510000002</v>
      </c>
      <c r="AC27">
        <v>2.3152863140000002</v>
      </c>
      <c r="AD27">
        <v>2.3498330159999998</v>
      </c>
      <c r="AE27">
        <v>2.3978948070000001</v>
      </c>
      <c r="AF27">
        <v>2.450404915</v>
      </c>
      <c r="AG27">
        <v>2.5055265750000002</v>
      </c>
      <c r="AH27">
        <v>2.5622084549999999</v>
      </c>
      <c r="AI27">
        <v>2.6197601239999999</v>
      </c>
      <c r="AJ27">
        <v>2.6777537850000002</v>
      </c>
      <c r="AK27">
        <v>2.735956286</v>
      </c>
      <c r="AL27">
        <v>2.7942803619999999</v>
      </c>
      <c r="AM27">
        <v>2.8527627670000002</v>
      </c>
    </row>
    <row r="28" spans="1:39" x14ac:dyDescent="0.25">
      <c r="A28" t="s">
        <v>22</v>
      </c>
      <c r="B28">
        <v>11.097</v>
      </c>
      <c r="C28">
        <v>11.49099958</v>
      </c>
      <c r="D28">
        <v>11.876231929999999</v>
      </c>
      <c r="E28">
        <v>12.32679115</v>
      </c>
      <c r="F28">
        <v>12.65052831</v>
      </c>
      <c r="G28">
        <v>12.781870850000001</v>
      </c>
      <c r="H28">
        <v>12.816310639999999</v>
      </c>
      <c r="I28">
        <v>12.79765042</v>
      </c>
      <c r="J28">
        <v>12.753475480000001</v>
      </c>
      <c r="K28">
        <v>12.69787107</v>
      </c>
      <c r="L28">
        <v>12.62938845</v>
      </c>
      <c r="M28">
        <v>12.5430232</v>
      </c>
      <c r="N28">
        <v>12.43278288</v>
      </c>
      <c r="O28">
        <v>12.32584153</v>
      </c>
      <c r="P28">
        <v>12.27239833</v>
      </c>
      <c r="Q28">
        <v>12.179152849999999</v>
      </c>
      <c r="R28">
        <v>11.99820753</v>
      </c>
      <c r="S28">
        <v>11.68040148</v>
      </c>
      <c r="T28">
        <v>11.24180855</v>
      </c>
      <c r="U28">
        <v>10.873766870000001</v>
      </c>
      <c r="V28">
        <v>10.5946806</v>
      </c>
      <c r="W28">
        <v>10.40409419</v>
      </c>
      <c r="X28">
        <v>10.29510224</v>
      </c>
      <c r="Y28">
        <v>10.257839779999999</v>
      </c>
      <c r="Z28">
        <v>10.280691129999999</v>
      </c>
      <c r="AA28">
        <v>10.350877970000001</v>
      </c>
      <c r="AB28">
        <v>10.454797279999999</v>
      </c>
      <c r="AC28">
        <v>10.578240129999999</v>
      </c>
      <c r="AD28">
        <v>10.76494993</v>
      </c>
      <c r="AE28">
        <v>10.99592621</v>
      </c>
      <c r="AF28">
        <v>11.26460681</v>
      </c>
      <c r="AG28">
        <v>11.562940790000001</v>
      </c>
      <c r="AH28">
        <v>11.880478569999999</v>
      </c>
      <c r="AI28">
        <v>12.206251590000001</v>
      </c>
      <c r="AJ28">
        <v>12.529933509999999</v>
      </c>
      <c r="AK28">
        <v>12.842588170000001</v>
      </c>
      <c r="AL28">
        <v>13.13593376</v>
      </c>
      <c r="AM28">
        <v>13.40257821</v>
      </c>
    </row>
    <row r="29" spans="1:39" x14ac:dyDescent="0.25">
      <c r="A29" t="s">
        <v>23</v>
      </c>
      <c r="B29">
        <v>37.027999999999999</v>
      </c>
      <c r="C29">
        <v>37.900613880000002</v>
      </c>
      <c r="D29">
        <v>38.167326690000003</v>
      </c>
      <c r="E29">
        <v>38.69455524</v>
      </c>
      <c r="F29">
        <v>38.956820499999999</v>
      </c>
      <c r="G29">
        <v>39.174900770000001</v>
      </c>
      <c r="H29">
        <v>39.430024230000001</v>
      </c>
      <c r="I29">
        <v>39.792313759999999</v>
      </c>
      <c r="J29">
        <v>40.251143249999998</v>
      </c>
      <c r="K29">
        <v>40.809423789999997</v>
      </c>
      <c r="L29">
        <v>41.410381610000002</v>
      </c>
      <c r="M29">
        <v>42.004902229999999</v>
      </c>
      <c r="N29">
        <v>42.557527190000002</v>
      </c>
      <c r="O29">
        <v>43.115272400000002</v>
      </c>
      <c r="P29">
        <v>43.702874080000001</v>
      </c>
      <c r="Q29">
        <v>44.090912580000001</v>
      </c>
      <c r="R29">
        <v>44.224130250000002</v>
      </c>
      <c r="S29">
        <v>44.038446329999999</v>
      </c>
      <c r="T29">
        <v>43.975317349999997</v>
      </c>
      <c r="U29">
        <v>44.270704619999997</v>
      </c>
      <c r="V29">
        <v>44.857301040000003</v>
      </c>
      <c r="W29">
        <v>45.670575309999997</v>
      </c>
      <c r="X29">
        <v>46.645250519999998</v>
      </c>
      <c r="Y29">
        <v>47.721153139999998</v>
      </c>
      <c r="Z29">
        <v>48.845395879999998</v>
      </c>
      <c r="AA29">
        <v>49.972640069999997</v>
      </c>
      <c r="AB29">
        <v>51.06455699</v>
      </c>
      <c r="AC29">
        <v>52.08891225</v>
      </c>
      <c r="AD29">
        <v>53.001026779999997</v>
      </c>
      <c r="AE29">
        <v>53.946134219999998</v>
      </c>
      <c r="AF29">
        <v>54.857427350000002</v>
      </c>
      <c r="AG29">
        <v>55.725891140000002</v>
      </c>
      <c r="AH29">
        <v>56.536444080000003</v>
      </c>
      <c r="AI29">
        <v>57.275626000000003</v>
      </c>
      <c r="AJ29">
        <v>57.935209589999999</v>
      </c>
      <c r="AK29">
        <v>58.51036259</v>
      </c>
      <c r="AL29">
        <v>58.998728829999997</v>
      </c>
      <c r="AM29">
        <v>59.400427559999997</v>
      </c>
    </row>
    <row r="30" spans="1:39" x14ac:dyDescent="0.25">
      <c r="A30" t="s">
        <v>24</v>
      </c>
      <c r="B30">
        <v>530.98400000000004</v>
      </c>
      <c r="C30">
        <v>556.79566179999995</v>
      </c>
      <c r="D30">
        <v>582.27739889999998</v>
      </c>
      <c r="E30">
        <v>607.6913108</v>
      </c>
      <c r="F30">
        <v>633.18915890000005</v>
      </c>
      <c r="G30">
        <v>658.72424039999999</v>
      </c>
      <c r="H30">
        <v>684.31001319999996</v>
      </c>
      <c r="I30">
        <v>710.0826429</v>
      </c>
      <c r="J30">
        <v>736.01363760000004</v>
      </c>
      <c r="K30">
        <v>762.04609879999998</v>
      </c>
      <c r="L30">
        <v>788.1126931</v>
      </c>
      <c r="M30">
        <v>814.16997019999997</v>
      </c>
      <c r="N30">
        <v>840.18566490000001</v>
      </c>
      <c r="O30">
        <v>866.15042270000004</v>
      </c>
      <c r="P30">
        <v>892.10650050000004</v>
      </c>
      <c r="Q30">
        <v>918.02522290000002</v>
      </c>
      <c r="R30">
        <v>943.74699869999995</v>
      </c>
      <c r="S30">
        <v>969.2853427</v>
      </c>
      <c r="T30">
        <v>1006.115177</v>
      </c>
      <c r="U30">
        <v>1043.4343730000001</v>
      </c>
      <c r="V30">
        <v>1081.0713740000001</v>
      </c>
      <c r="W30">
        <v>1118.8573490000001</v>
      </c>
      <c r="X30">
        <v>1156.656424</v>
      </c>
      <c r="Y30">
        <v>1194.3726979999999</v>
      </c>
      <c r="Z30">
        <v>1231.9455190000001</v>
      </c>
      <c r="AA30">
        <v>1269.3397620000001</v>
      </c>
      <c r="AB30">
        <v>1306.541297</v>
      </c>
      <c r="AC30">
        <v>1343.5536529999999</v>
      </c>
      <c r="AD30">
        <v>1380.3537060000001</v>
      </c>
      <c r="AE30">
        <v>1417.021035</v>
      </c>
      <c r="AF30">
        <v>1453.6185190000001</v>
      </c>
      <c r="AG30">
        <v>1490.152231</v>
      </c>
      <c r="AH30">
        <v>1526.629739</v>
      </c>
      <c r="AI30">
        <v>1563.0533800000001</v>
      </c>
      <c r="AJ30">
        <v>1599.429177</v>
      </c>
      <c r="AK30">
        <v>1635.7673460000001</v>
      </c>
      <c r="AL30">
        <v>1672.0798689999999</v>
      </c>
      <c r="AM30">
        <v>1708.37789</v>
      </c>
    </row>
    <row r="31" spans="1:39" x14ac:dyDescent="0.25">
      <c r="A31" t="s">
        <v>25</v>
      </c>
      <c r="B31">
        <v>4.1814573929999996</v>
      </c>
      <c r="C31">
        <v>4.3032072799999996</v>
      </c>
      <c r="D31">
        <v>4.4284997700000002</v>
      </c>
      <c r="E31">
        <v>4.5574447170000001</v>
      </c>
      <c r="F31">
        <v>4.6901430299999998</v>
      </c>
      <c r="G31">
        <v>4.8267054570000001</v>
      </c>
      <c r="H31">
        <v>4.9672420979999998</v>
      </c>
      <c r="I31">
        <v>5.1118725339999997</v>
      </c>
      <c r="J31">
        <v>5.2607138029999998</v>
      </c>
      <c r="K31">
        <v>5.4138871210000001</v>
      </c>
      <c r="L31">
        <v>5.5715228019999996</v>
      </c>
      <c r="M31">
        <v>5.733745968</v>
      </c>
      <c r="N31">
        <v>5.9006907719999999</v>
      </c>
      <c r="O31">
        <v>6.0725007910000004</v>
      </c>
      <c r="P31">
        <v>6.2493140990000002</v>
      </c>
      <c r="Q31">
        <v>6.4312751449999999</v>
      </c>
      <c r="R31">
        <v>6.6185303190000004</v>
      </c>
      <c r="S31">
        <v>6.8112367249999997</v>
      </c>
      <c r="T31">
        <v>7.0095582199999997</v>
      </c>
      <c r="U31">
        <v>7.2136516950000003</v>
      </c>
      <c r="V31">
        <v>7.4236855930000001</v>
      </c>
      <c r="W31">
        <v>7.6398347949999996</v>
      </c>
      <c r="X31">
        <v>7.8622840790000001</v>
      </c>
      <c r="Y31">
        <v>8.091204372</v>
      </c>
      <c r="Z31">
        <v>8.3267931910000001</v>
      </c>
      <c r="AA31">
        <v>8.5692403880000008</v>
      </c>
      <c r="AB31">
        <v>8.8187497389999905</v>
      </c>
      <c r="AC31">
        <v>9.0755210420000001</v>
      </c>
      <c r="AD31">
        <v>9.3397649499999904</v>
      </c>
      <c r="AE31">
        <v>9.6117028139999903</v>
      </c>
      <c r="AF31">
        <v>9.8915658820000001</v>
      </c>
      <c r="AG31">
        <v>10.17957582</v>
      </c>
      <c r="AH31">
        <v>10.47597431</v>
      </c>
      <c r="AI31">
        <v>10.78099583</v>
      </c>
      <c r="AJ31">
        <v>11.094905839999999</v>
      </c>
      <c r="AK31">
        <v>11.41794685</v>
      </c>
      <c r="AL31">
        <v>11.750392829999999</v>
      </c>
      <c r="AM31">
        <v>12.092519790000001</v>
      </c>
    </row>
    <row r="32" spans="1:39" x14ac:dyDescent="0.25">
      <c r="A32" t="s">
        <v>26</v>
      </c>
      <c r="B32">
        <v>86.326999639999997</v>
      </c>
      <c r="C32">
        <v>89.812386270000005</v>
      </c>
      <c r="D32">
        <v>93.296251499999997</v>
      </c>
      <c r="E32">
        <v>96.779221590000006</v>
      </c>
      <c r="F32">
        <v>100.262021</v>
      </c>
      <c r="G32">
        <v>103.7454833</v>
      </c>
      <c r="H32">
        <v>107.2300291</v>
      </c>
      <c r="I32">
        <v>110.7157631</v>
      </c>
      <c r="J32">
        <v>114.2020771</v>
      </c>
      <c r="K32">
        <v>117.6891289</v>
      </c>
      <c r="L32">
        <v>121.1747634</v>
      </c>
      <c r="M32">
        <v>124.6604578</v>
      </c>
      <c r="N32">
        <v>128.1460021</v>
      </c>
      <c r="O32">
        <v>131.6313538</v>
      </c>
      <c r="P32">
        <v>135.11689509999999</v>
      </c>
      <c r="Q32">
        <v>138.60240830000001</v>
      </c>
      <c r="R32">
        <v>142.0867327</v>
      </c>
      <c r="S32">
        <v>145.56964360000001</v>
      </c>
      <c r="T32">
        <v>147.9358038</v>
      </c>
      <c r="U32">
        <v>150.3040819</v>
      </c>
      <c r="V32">
        <v>152.67408750000001</v>
      </c>
      <c r="W32">
        <v>155.04531180000001</v>
      </c>
      <c r="X32">
        <v>157.4170441</v>
      </c>
      <c r="Y32">
        <v>159.78870370000001</v>
      </c>
      <c r="Z32">
        <v>162.1600311</v>
      </c>
      <c r="AA32">
        <v>164.5308781</v>
      </c>
      <c r="AB32">
        <v>166.90085400000001</v>
      </c>
      <c r="AC32">
        <v>169.27014270000001</v>
      </c>
      <c r="AD32">
        <v>171.63856910000001</v>
      </c>
      <c r="AE32">
        <v>174.0067976</v>
      </c>
      <c r="AF32">
        <v>176.37511839999999</v>
      </c>
      <c r="AG32">
        <v>178.74314799999999</v>
      </c>
      <c r="AH32">
        <v>181.1108207</v>
      </c>
      <c r="AI32">
        <v>183.4781399</v>
      </c>
      <c r="AJ32">
        <v>185.84520549999999</v>
      </c>
      <c r="AK32">
        <v>188.21196209999999</v>
      </c>
      <c r="AL32">
        <v>190.57855720000001</v>
      </c>
      <c r="AM32">
        <v>192.94503750000001</v>
      </c>
    </row>
    <row r="33" spans="1:39" x14ac:dyDescent="0.25">
      <c r="A33" t="s">
        <v>27</v>
      </c>
      <c r="B33">
        <v>10285.555560000001</v>
      </c>
      <c r="C33">
        <v>10527.9483</v>
      </c>
      <c r="D33">
        <v>10602.035190000001</v>
      </c>
      <c r="E33">
        <v>10748.487569999999</v>
      </c>
      <c r="F33">
        <v>10821.339029999999</v>
      </c>
      <c r="G33">
        <v>10881.916880000001</v>
      </c>
      <c r="H33">
        <v>10952.784509999999</v>
      </c>
      <c r="I33">
        <v>11053.42049</v>
      </c>
      <c r="J33">
        <v>11180.87312</v>
      </c>
      <c r="K33">
        <v>11335.95105</v>
      </c>
      <c r="L33">
        <v>11502.88378</v>
      </c>
      <c r="M33">
        <v>11668.028399999999</v>
      </c>
      <c r="N33">
        <v>11821.535330000001</v>
      </c>
      <c r="O33">
        <v>11976.46456</v>
      </c>
      <c r="P33">
        <v>12139.687250000001</v>
      </c>
      <c r="Q33">
        <v>12247.47572</v>
      </c>
      <c r="R33">
        <v>12284.48062</v>
      </c>
      <c r="S33">
        <v>12232.901760000001</v>
      </c>
      <c r="T33">
        <v>12215.36593</v>
      </c>
      <c r="U33">
        <v>12297.417949999999</v>
      </c>
      <c r="V33">
        <v>12460.3614</v>
      </c>
      <c r="W33">
        <v>12686.270920000001</v>
      </c>
      <c r="X33">
        <v>12957.01403</v>
      </c>
      <c r="Y33">
        <v>13255.87587</v>
      </c>
      <c r="Z33">
        <v>13568.16552</v>
      </c>
      <c r="AA33">
        <v>13881.288909999999</v>
      </c>
      <c r="AB33">
        <v>14184.59916</v>
      </c>
      <c r="AC33">
        <v>14469.14229</v>
      </c>
      <c r="AD33">
        <v>14722.507439999999</v>
      </c>
      <c r="AE33">
        <v>14985.03728</v>
      </c>
      <c r="AF33">
        <v>15238.17426</v>
      </c>
      <c r="AG33">
        <v>15479.414199999999</v>
      </c>
      <c r="AH33">
        <v>15704.567800000001</v>
      </c>
      <c r="AI33">
        <v>15909.89611</v>
      </c>
      <c r="AJ33">
        <v>16093.11377</v>
      </c>
      <c r="AK33">
        <v>16252.878500000001</v>
      </c>
      <c r="AL33">
        <v>16388.535779999998</v>
      </c>
      <c r="AM33">
        <v>16500.118770000001</v>
      </c>
    </row>
    <row r="34" spans="1:39" x14ac:dyDescent="0.25">
      <c r="A34" t="s">
        <v>28</v>
      </c>
      <c r="B34">
        <v>147495.55559999999</v>
      </c>
      <c r="C34">
        <v>154665.46160000001</v>
      </c>
      <c r="D34">
        <v>161743.7219</v>
      </c>
      <c r="E34">
        <v>168803.14189999999</v>
      </c>
      <c r="F34">
        <v>175885.8775</v>
      </c>
      <c r="G34">
        <v>182978.95569999999</v>
      </c>
      <c r="H34">
        <v>190086.11480000001</v>
      </c>
      <c r="I34">
        <v>197245.17860000001</v>
      </c>
      <c r="J34">
        <v>204448.23269999999</v>
      </c>
      <c r="K34">
        <v>211679.4719</v>
      </c>
      <c r="L34">
        <v>218920.1925</v>
      </c>
      <c r="M34">
        <v>226158.32509999999</v>
      </c>
      <c r="N34">
        <v>233384.9069</v>
      </c>
      <c r="O34">
        <v>240597.33970000001</v>
      </c>
      <c r="P34">
        <v>247807.36120000001</v>
      </c>
      <c r="Q34">
        <v>255007.00640000001</v>
      </c>
      <c r="R34">
        <v>262151.94410000002</v>
      </c>
      <c r="S34">
        <v>269245.92849999998</v>
      </c>
      <c r="T34">
        <v>279476.43810000003</v>
      </c>
      <c r="U34">
        <v>289842.88140000001</v>
      </c>
      <c r="V34">
        <v>300297.60389999999</v>
      </c>
      <c r="W34">
        <v>310793.70799999998</v>
      </c>
      <c r="X34">
        <v>321293.451</v>
      </c>
      <c r="Y34">
        <v>331770.19390000001</v>
      </c>
      <c r="Z34">
        <v>342207.08860000002</v>
      </c>
      <c r="AA34">
        <v>352594.37829999998</v>
      </c>
      <c r="AB34">
        <v>362928.13809999998</v>
      </c>
      <c r="AC34">
        <v>373209.3481</v>
      </c>
      <c r="AD34">
        <v>383431.58510000003</v>
      </c>
      <c r="AE34">
        <v>393616.95419999998</v>
      </c>
      <c r="AF34">
        <v>403782.92190000002</v>
      </c>
      <c r="AG34">
        <v>413931.17540000001</v>
      </c>
      <c r="AH34">
        <v>424063.81650000002</v>
      </c>
      <c r="AI34">
        <v>434181.49430000002</v>
      </c>
      <c r="AJ34">
        <v>444285.88250000001</v>
      </c>
      <c r="AK34">
        <v>454379.81839999999</v>
      </c>
      <c r="AL34">
        <v>464466.63040000002</v>
      </c>
      <c r="AM34">
        <v>474549.41379999998</v>
      </c>
    </row>
    <row r="35" spans="1:39" x14ac:dyDescent="0.25">
      <c r="A35" t="s">
        <v>29</v>
      </c>
      <c r="B35">
        <v>1161.515942</v>
      </c>
      <c r="C35">
        <v>1195.335356</v>
      </c>
      <c r="D35">
        <v>1230.138825</v>
      </c>
      <c r="E35">
        <v>1265.956866</v>
      </c>
      <c r="F35">
        <v>1302.8175080000001</v>
      </c>
      <c r="G35">
        <v>1340.751516</v>
      </c>
      <c r="H35">
        <v>1379.7894719999999</v>
      </c>
      <c r="I35">
        <v>1419.9645929999999</v>
      </c>
      <c r="J35">
        <v>1461.3093899999999</v>
      </c>
      <c r="K35">
        <v>1503.857534</v>
      </c>
      <c r="L35">
        <v>1547.645223</v>
      </c>
      <c r="M35">
        <v>1592.7072129999999</v>
      </c>
      <c r="N35">
        <v>1639.08077</v>
      </c>
      <c r="O35">
        <v>1686.805775</v>
      </c>
      <c r="P35">
        <v>1735.9205830000001</v>
      </c>
      <c r="Q35">
        <v>1786.465318</v>
      </c>
      <c r="R35">
        <v>1838.480644</v>
      </c>
      <c r="S35">
        <v>1892.0102010000001</v>
      </c>
      <c r="T35">
        <v>1947.099506</v>
      </c>
      <c r="U35">
        <v>2003.7921369999999</v>
      </c>
      <c r="V35">
        <v>2062.1348870000002</v>
      </c>
      <c r="W35">
        <v>2122.176332</v>
      </c>
      <c r="X35">
        <v>2183.9677999999999</v>
      </c>
      <c r="Y35">
        <v>2247.5567700000001</v>
      </c>
      <c r="Z35">
        <v>2312.9981090000001</v>
      </c>
      <c r="AA35">
        <v>2380.344552</v>
      </c>
      <c r="AB35">
        <v>2449.652705</v>
      </c>
      <c r="AC35">
        <v>2520.978067</v>
      </c>
      <c r="AD35">
        <v>2594.3791529999999</v>
      </c>
      <c r="AE35">
        <v>2669.9174480000001</v>
      </c>
      <c r="AF35">
        <v>2747.657189</v>
      </c>
      <c r="AG35">
        <v>2827.6599500000002</v>
      </c>
      <c r="AH35">
        <v>2909.9928629999999</v>
      </c>
      <c r="AI35">
        <v>2994.7210650000002</v>
      </c>
      <c r="AJ35">
        <v>3081.9182900000001</v>
      </c>
      <c r="AK35">
        <v>3171.6519029999999</v>
      </c>
      <c r="AL35">
        <v>3263.9980070000001</v>
      </c>
      <c r="AM35">
        <v>3359.0332749999998</v>
      </c>
    </row>
    <row r="36" spans="1:39" x14ac:dyDescent="0.25">
      <c r="A36" t="s">
        <v>30</v>
      </c>
      <c r="B36">
        <v>23979.722119999999</v>
      </c>
      <c r="C36">
        <v>24947.88507</v>
      </c>
      <c r="D36">
        <v>25915.62542</v>
      </c>
      <c r="E36">
        <v>26883.117109999999</v>
      </c>
      <c r="F36">
        <v>27850.561379999999</v>
      </c>
      <c r="G36">
        <v>28818.1898</v>
      </c>
      <c r="H36">
        <v>29786.119190000001</v>
      </c>
      <c r="I36">
        <v>30754.378629999999</v>
      </c>
      <c r="J36">
        <v>31722.799180000002</v>
      </c>
      <c r="K36">
        <v>32691.424709999999</v>
      </c>
      <c r="L36">
        <v>33659.656490000001</v>
      </c>
      <c r="M36">
        <v>34627.90494</v>
      </c>
      <c r="N36">
        <v>35596.111680000002</v>
      </c>
      <c r="O36">
        <v>36564.264949999997</v>
      </c>
      <c r="P36">
        <v>37532.470860000001</v>
      </c>
      <c r="Q36">
        <v>38500.668969999999</v>
      </c>
      <c r="R36">
        <v>39468.53686</v>
      </c>
      <c r="S36">
        <v>40436.0121</v>
      </c>
      <c r="T36">
        <v>41093.27882</v>
      </c>
      <c r="U36">
        <v>41751.133849999998</v>
      </c>
      <c r="V36">
        <v>42409.468760000003</v>
      </c>
      <c r="W36">
        <v>43068.142160000003</v>
      </c>
      <c r="X36">
        <v>43726.956700000002</v>
      </c>
      <c r="Y36">
        <v>44385.751020000003</v>
      </c>
      <c r="Z36">
        <v>45044.453079999999</v>
      </c>
      <c r="AA36">
        <v>45703.021690000001</v>
      </c>
      <c r="AB36">
        <v>46361.34835</v>
      </c>
      <c r="AC36">
        <v>47019.484080000002</v>
      </c>
      <c r="AD36">
        <v>47677.380319999997</v>
      </c>
      <c r="AE36">
        <v>48335.221570000002</v>
      </c>
      <c r="AF36">
        <v>48993.08844</v>
      </c>
      <c r="AG36">
        <v>49650.874430000003</v>
      </c>
      <c r="AH36">
        <v>50308.561320000001</v>
      </c>
      <c r="AI36">
        <v>50966.149989999998</v>
      </c>
      <c r="AJ36">
        <v>51623.6682</v>
      </c>
      <c r="AK36">
        <v>52281.100570000002</v>
      </c>
      <c r="AL36">
        <v>52938.488120000002</v>
      </c>
      <c r="AM36">
        <v>53595.84375</v>
      </c>
    </row>
    <row r="37" spans="1:39" x14ac:dyDescent="0.25">
      <c r="A37" t="s">
        <v>132</v>
      </c>
      <c r="B37">
        <v>54227.928500000002</v>
      </c>
      <c r="C37">
        <v>57292.834089999997</v>
      </c>
      <c r="D37">
        <v>60276.13925</v>
      </c>
      <c r="E37">
        <v>63291.21344</v>
      </c>
      <c r="F37">
        <v>66352.106719999996</v>
      </c>
      <c r="G37">
        <v>69427.557950000002</v>
      </c>
      <c r="H37">
        <v>72573.859970000005</v>
      </c>
      <c r="I37">
        <v>75796.98229</v>
      </c>
      <c r="J37">
        <v>79072.06</v>
      </c>
      <c r="K37">
        <v>82371.298129999996</v>
      </c>
      <c r="L37">
        <v>85668.662360000002</v>
      </c>
      <c r="M37">
        <v>88946.220660000006</v>
      </c>
      <c r="N37">
        <v>92195.948520000005</v>
      </c>
      <c r="O37">
        <v>95424.271510000006</v>
      </c>
      <c r="P37">
        <v>98662.424719999995</v>
      </c>
      <c r="Q37">
        <v>101831.8958</v>
      </c>
      <c r="R37">
        <v>104915.8639</v>
      </c>
      <c r="S37">
        <v>107911.04459999999</v>
      </c>
      <c r="T37">
        <v>111607.03509999999</v>
      </c>
      <c r="U37">
        <v>115485.4688</v>
      </c>
      <c r="V37">
        <v>119532.89599999999</v>
      </c>
      <c r="W37">
        <v>123682.64750000001</v>
      </c>
      <c r="X37">
        <v>127868.3504</v>
      </c>
      <c r="Y37">
        <v>132042.0925</v>
      </c>
      <c r="Z37">
        <v>136176.10279999999</v>
      </c>
      <c r="AA37">
        <v>140258.34239999999</v>
      </c>
      <c r="AB37">
        <v>144286.93599999999</v>
      </c>
      <c r="AC37">
        <v>148265.1586</v>
      </c>
      <c r="AD37">
        <v>152198.8909</v>
      </c>
      <c r="AE37">
        <v>156126.09450000001</v>
      </c>
      <c r="AF37">
        <v>160045.65609999999</v>
      </c>
      <c r="AG37">
        <v>163954.76430000001</v>
      </c>
      <c r="AH37">
        <v>167847.53950000001</v>
      </c>
      <c r="AI37">
        <v>171719.55009999999</v>
      </c>
      <c r="AJ37">
        <v>175569.6415</v>
      </c>
      <c r="AK37">
        <v>179399.77979999999</v>
      </c>
      <c r="AL37">
        <v>183213.39230000001</v>
      </c>
      <c r="AM37">
        <v>187014.14019999999</v>
      </c>
    </row>
    <row r="38" spans="1:39" x14ac:dyDescent="0.25">
      <c r="A38" t="s">
        <v>31</v>
      </c>
      <c r="B38">
        <v>121.58713299999999</v>
      </c>
      <c r="C38">
        <v>124.95620460000001</v>
      </c>
      <c r="D38">
        <v>127.7364015</v>
      </c>
      <c r="E38">
        <v>132.5984607</v>
      </c>
      <c r="F38">
        <v>137.11578119999999</v>
      </c>
      <c r="G38">
        <v>141.19398279999999</v>
      </c>
      <c r="H38">
        <v>144.69858669999999</v>
      </c>
      <c r="I38">
        <v>147.64076420000001</v>
      </c>
      <c r="J38">
        <v>150.20429229999999</v>
      </c>
      <c r="K38">
        <v>152.6507723</v>
      </c>
      <c r="L38">
        <v>154.99383230000001</v>
      </c>
      <c r="M38">
        <v>157.24621909999999</v>
      </c>
      <c r="N38">
        <v>159.44012000000001</v>
      </c>
      <c r="O38">
        <v>161.7614686</v>
      </c>
      <c r="P38">
        <v>164.88184240000001</v>
      </c>
      <c r="Q38">
        <v>168.18731890000001</v>
      </c>
      <c r="R38">
        <v>171.56481909999999</v>
      </c>
      <c r="S38">
        <v>174.79328079999999</v>
      </c>
      <c r="T38">
        <v>178.0545496</v>
      </c>
      <c r="U38">
        <v>181.67805229999999</v>
      </c>
      <c r="V38">
        <v>185.3698838</v>
      </c>
      <c r="W38">
        <v>189.03690879999999</v>
      </c>
      <c r="X38">
        <v>192.62838909999999</v>
      </c>
      <c r="Y38">
        <v>196.11293209999999</v>
      </c>
      <c r="Z38">
        <v>199.4662318</v>
      </c>
      <c r="AA38">
        <v>202.66518149999999</v>
      </c>
      <c r="AB38">
        <v>205.68523149999999</v>
      </c>
      <c r="AC38">
        <v>208.49931649999999</v>
      </c>
      <c r="AD38">
        <v>211.36595120000001</v>
      </c>
      <c r="AE38">
        <v>214.88664199999999</v>
      </c>
      <c r="AF38">
        <v>218.5959039</v>
      </c>
      <c r="AG38">
        <v>222.4265834</v>
      </c>
      <c r="AH38">
        <v>226.3101326</v>
      </c>
      <c r="AI38">
        <v>230.19525039999999</v>
      </c>
      <c r="AJ38">
        <v>234.0477003</v>
      </c>
      <c r="AK38">
        <v>237.84680080000001</v>
      </c>
      <c r="AL38">
        <v>241.58255</v>
      </c>
      <c r="AM38">
        <v>245.2536576</v>
      </c>
    </row>
    <row r="39" spans="1:39" x14ac:dyDescent="0.25">
      <c r="A39" t="s">
        <v>32</v>
      </c>
      <c r="B39">
        <v>411.05060300000002</v>
      </c>
      <c r="C39">
        <v>424.13744750000001</v>
      </c>
      <c r="D39">
        <v>436.41797709999997</v>
      </c>
      <c r="E39">
        <v>450.64633909999998</v>
      </c>
      <c r="F39">
        <v>464.79128700000001</v>
      </c>
      <c r="G39">
        <v>476.28225279999998</v>
      </c>
      <c r="H39">
        <v>486.11052269999999</v>
      </c>
      <c r="I39">
        <v>493.83497849999998</v>
      </c>
      <c r="J39">
        <v>500.19057620000001</v>
      </c>
      <c r="K39">
        <v>506.33594060000001</v>
      </c>
      <c r="L39">
        <v>512.33261089999996</v>
      </c>
      <c r="M39">
        <v>518.24508130000004</v>
      </c>
      <c r="N39">
        <v>524.16499910000005</v>
      </c>
      <c r="O39">
        <v>530.2194025</v>
      </c>
      <c r="P39">
        <v>539.50660889999995</v>
      </c>
      <c r="Q39">
        <v>549.20688729999995</v>
      </c>
      <c r="R39">
        <v>558.47576749999996</v>
      </c>
      <c r="S39">
        <v>566.40735759999995</v>
      </c>
      <c r="T39">
        <v>571.83577009999999</v>
      </c>
      <c r="U39">
        <v>577.33641820000003</v>
      </c>
      <c r="V39">
        <v>583.38567620000003</v>
      </c>
      <c r="W39">
        <v>589.9475056</v>
      </c>
      <c r="X39">
        <v>596.80901559999995</v>
      </c>
      <c r="Y39">
        <v>603.74954339999999</v>
      </c>
      <c r="Z39">
        <v>610.56179110000005</v>
      </c>
      <c r="AA39">
        <v>617.04652439999995</v>
      </c>
      <c r="AB39">
        <v>623.00679000000002</v>
      </c>
      <c r="AC39">
        <v>628.24504449999995</v>
      </c>
      <c r="AD39">
        <v>632.51318130000004</v>
      </c>
      <c r="AE39">
        <v>638.99510910000004</v>
      </c>
      <c r="AF39">
        <v>645.69740850000005</v>
      </c>
      <c r="AG39">
        <v>652.4203933</v>
      </c>
      <c r="AH39">
        <v>658.98431100000005</v>
      </c>
      <c r="AI39">
        <v>665.22612200000003</v>
      </c>
      <c r="AJ39">
        <v>671.01782849999995</v>
      </c>
      <c r="AK39">
        <v>676.27320069999996</v>
      </c>
      <c r="AL39">
        <v>680.94481180000002</v>
      </c>
      <c r="AM39">
        <v>685.01382220000005</v>
      </c>
    </row>
    <row r="40" spans="1:39" x14ac:dyDescent="0.25">
      <c r="A40" t="s">
        <v>33</v>
      </c>
      <c r="B40">
        <v>801.19622289999995</v>
      </c>
      <c r="C40">
        <v>825.38172069999996</v>
      </c>
      <c r="D40">
        <v>852.74398069999995</v>
      </c>
      <c r="E40">
        <v>883.22029420000001</v>
      </c>
      <c r="F40">
        <v>912.63392880000004</v>
      </c>
      <c r="G40">
        <v>939.93854299999998</v>
      </c>
      <c r="H40">
        <v>964.72048059999997</v>
      </c>
      <c r="I40">
        <v>987.00686589999998</v>
      </c>
      <c r="J40">
        <v>1002.530684</v>
      </c>
      <c r="K40">
        <v>1012.253496</v>
      </c>
      <c r="L40">
        <v>1020.635714</v>
      </c>
      <c r="M40">
        <v>1028.3209280000001</v>
      </c>
      <c r="N40">
        <v>1035.6156619999999</v>
      </c>
      <c r="O40">
        <v>1045.0595880000001</v>
      </c>
      <c r="P40">
        <v>1062.6462240000001</v>
      </c>
      <c r="Q40">
        <v>1082.444002</v>
      </c>
      <c r="R40">
        <v>1103.1602459999999</v>
      </c>
      <c r="S40">
        <v>1123.1258769999999</v>
      </c>
      <c r="T40">
        <v>1144.399541</v>
      </c>
      <c r="U40">
        <v>1167.029333</v>
      </c>
      <c r="V40">
        <v>1189.8173429999999</v>
      </c>
      <c r="W40">
        <v>1212.488382</v>
      </c>
      <c r="X40">
        <v>1234.860167</v>
      </c>
      <c r="Y40">
        <v>1256.767977</v>
      </c>
      <c r="Z40">
        <v>1278.0446099999999</v>
      </c>
      <c r="AA40">
        <v>1298.514289</v>
      </c>
      <c r="AB40">
        <v>1317.9906350000001</v>
      </c>
      <c r="AC40">
        <v>1336.2758229999999</v>
      </c>
      <c r="AD40">
        <v>1356.2050569999999</v>
      </c>
      <c r="AE40">
        <v>1382.58284</v>
      </c>
      <c r="AF40">
        <v>1410.8716199999999</v>
      </c>
      <c r="AG40">
        <v>1440.3354569999999</v>
      </c>
      <c r="AH40">
        <v>1470.469141</v>
      </c>
      <c r="AI40">
        <v>1500.9090880000001</v>
      </c>
      <c r="AJ40">
        <v>1531.410652</v>
      </c>
      <c r="AK40">
        <v>1561.8247859999999</v>
      </c>
      <c r="AL40">
        <v>1592.0801289999999</v>
      </c>
      <c r="AM40">
        <v>1622.1716670000001</v>
      </c>
    </row>
    <row r="41" spans="1:39" x14ac:dyDescent="0.25">
      <c r="A41" t="s">
        <v>34</v>
      </c>
      <c r="B41">
        <v>94.437168270000001</v>
      </c>
      <c r="C41">
        <v>97.507664809999994</v>
      </c>
      <c r="D41">
        <v>100.0944508</v>
      </c>
      <c r="E41">
        <v>102.9902481</v>
      </c>
      <c r="F41">
        <v>105.5179672</v>
      </c>
      <c r="G41">
        <v>106.8658116</v>
      </c>
      <c r="H41">
        <v>107.4180873</v>
      </c>
      <c r="I41">
        <v>107.4634159</v>
      </c>
      <c r="J41">
        <v>107.2986708</v>
      </c>
      <c r="K41">
        <v>107.0443968</v>
      </c>
      <c r="L41">
        <v>106.65029319999999</v>
      </c>
      <c r="M41">
        <v>106.05628040000001</v>
      </c>
      <c r="N41">
        <v>105.1813241</v>
      </c>
      <c r="O41">
        <v>104.22509030000001</v>
      </c>
      <c r="P41">
        <v>103.7253032</v>
      </c>
      <c r="Q41">
        <v>102.85580229999999</v>
      </c>
      <c r="R41">
        <v>101.2219884</v>
      </c>
      <c r="S41">
        <v>98.419160289999894</v>
      </c>
      <c r="T41">
        <v>94.689689259999994</v>
      </c>
      <c r="U41">
        <v>91.435418819999995</v>
      </c>
      <c r="V41">
        <v>88.818295289999995</v>
      </c>
      <c r="W41">
        <v>86.885901849999996</v>
      </c>
      <c r="X41">
        <v>85.608041790000001</v>
      </c>
      <c r="Y41">
        <v>84.919448900000006</v>
      </c>
      <c r="Z41">
        <v>84.734432830000003</v>
      </c>
      <c r="AA41">
        <v>84.953696989999997</v>
      </c>
      <c r="AB41">
        <v>85.468328099999894</v>
      </c>
      <c r="AC41">
        <v>86.162314330000001</v>
      </c>
      <c r="AD41">
        <v>87.183551899999998</v>
      </c>
      <c r="AE41">
        <v>88.809669830000004</v>
      </c>
      <c r="AF41">
        <v>90.762643769999997</v>
      </c>
      <c r="AG41">
        <v>92.998727779999996</v>
      </c>
      <c r="AH41">
        <v>95.453190849999999</v>
      </c>
      <c r="AI41">
        <v>98.048038719999994</v>
      </c>
      <c r="AJ41">
        <v>100.7022745</v>
      </c>
      <c r="AK41">
        <v>103.33891920000001</v>
      </c>
      <c r="AL41">
        <v>105.8871042</v>
      </c>
      <c r="AM41">
        <v>108.2819319</v>
      </c>
    </row>
    <row r="42" spans="1:39" x14ac:dyDescent="0.25">
      <c r="A42" t="s">
        <v>35</v>
      </c>
      <c r="B42">
        <v>6.5447287100000001E-2</v>
      </c>
      <c r="C42">
        <v>6.7580397599999995E-2</v>
      </c>
      <c r="D42">
        <v>6.9401508299999998E-2</v>
      </c>
      <c r="E42">
        <v>7.2331178699999998E-2</v>
      </c>
      <c r="F42">
        <v>7.4771982299999998E-2</v>
      </c>
      <c r="G42">
        <v>7.6830983300000003E-2</v>
      </c>
      <c r="H42">
        <v>7.8595067699999896E-2</v>
      </c>
      <c r="I42">
        <v>8.0155554700000006E-2</v>
      </c>
      <c r="J42">
        <v>8.15871185E-2</v>
      </c>
      <c r="K42">
        <v>8.3017460700000004E-2</v>
      </c>
      <c r="L42">
        <v>8.4448032000000006E-2</v>
      </c>
      <c r="M42">
        <v>8.5883283300000002E-2</v>
      </c>
      <c r="N42">
        <v>8.73416303E-2</v>
      </c>
      <c r="O42">
        <v>8.8864177500000002E-2</v>
      </c>
      <c r="P42">
        <v>9.0780490899999997E-2</v>
      </c>
      <c r="Q42">
        <v>9.2740275999999996E-2</v>
      </c>
      <c r="R42">
        <v>9.4679907699999996E-2</v>
      </c>
      <c r="S42">
        <v>9.6480454899999998E-2</v>
      </c>
      <c r="T42">
        <v>9.8216191499999994E-2</v>
      </c>
      <c r="U42">
        <v>0.1001129962</v>
      </c>
      <c r="V42">
        <v>0.1020329385</v>
      </c>
      <c r="W42">
        <v>0.1039364743</v>
      </c>
      <c r="X42">
        <v>0.10580046009999999</v>
      </c>
      <c r="Y42">
        <v>0.10760870729999999</v>
      </c>
      <c r="Z42">
        <v>0.1093471218</v>
      </c>
      <c r="AA42">
        <v>0.1110015286</v>
      </c>
      <c r="AB42">
        <v>0.1125568113</v>
      </c>
      <c r="AC42">
        <v>0.11399663979999999</v>
      </c>
      <c r="AD42">
        <v>0.11561764820000001</v>
      </c>
      <c r="AE42">
        <v>0.1176615156</v>
      </c>
      <c r="AF42">
        <v>0.1198330703</v>
      </c>
      <c r="AG42">
        <v>0.1220780826</v>
      </c>
      <c r="AH42">
        <v>0.1243526923</v>
      </c>
      <c r="AI42">
        <v>0.12662794729999999</v>
      </c>
      <c r="AJ42">
        <v>0.12888681809999999</v>
      </c>
      <c r="AK42">
        <v>0.13112078299999999</v>
      </c>
      <c r="AL42">
        <v>0.13332748790000001</v>
      </c>
      <c r="AM42">
        <v>0.13550932469999999</v>
      </c>
    </row>
    <row r="43" spans="1:39" x14ac:dyDescent="0.25">
      <c r="A43" t="s">
        <v>36</v>
      </c>
      <c r="B43">
        <v>593.18299999999999</v>
      </c>
      <c r="C43">
        <v>612.31197120000002</v>
      </c>
      <c r="D43">
        <v>631.97901960000002</v>
      </c>
      <c r="E43">
        <v>655.15377909999995</v>
      </c>
      <c r="F43">
        <v>675.84260940000001</v>
      </c>
      <c r="G43">
        <v>691.62790870000003</v>
      </c>
      <c r="H43">
        <v>705.15656839999997</v>
      </c>
      <c r="I43">
        <v>714.98785109999994</v>
      </c>
      <c r="J43">
        <v>723.99574580000001</v>
      </c>
      <c r="K43">
        <v>733.0495138</v>
      </c>
      <c r="L43">
        <v>742.08810340000002</v>
      </c>
      <c r="M43">
        <v>751.10397030000001</v>
      </c>
      <c r="N43">
        <v>760.11118599999998</v>
      </c>
      <c r="O43">
        <v>769.41835930000002</v>
      </c>
      <c r="P43">
        <v>782.89192430000003</v>
      </c>
      <c r="Q43">
        <v>796.34743560000004</v>
      </c>
      <c r="R43">
        <v>808.57240309999997</v>
      </c>
      <c r="S43">
        <v>818.28542700000003</v>
      </c>
      <c r="T43">
        <v>824.76192409999999</v>
      </c>
      <c r="U43">
        <v>831.07228989999999</v>
      </c>
      <c r="V43">
        <v>838.00417909999999</v>
      </c>
      <c r="W43">
        <v>845.57243849999998</v>
      </c>
      <c r="X43">
        <v>853.51030900000001</v>
      </c>
      <c r="Y43">
        <v>861.52097939999999</v>
      </c>
      <c r="Z43">
        <v>869.31758360000003</v>
      </c>
      <c r="AA43">
        <v>876.62162509999996</v>
      </c>
      <c r="AB43">
        <v>883.1579898</v>
      </c>
      <c r="AC43">
        <v>888.65246839999998</v>
      </c>
      <c r="AD43">
        <v>895.52856689999999</v>
      </c>
      <c r="AE43">
        <v>907.04418650000002</v>
      </c>
      <c r="AF43">
        <v>919.48196440000004</v>
      </c>
      <c r="AG43">
        <v>932.29233439999996</v>
      </c>
      <c r="AH43">
        <v>945.10185060000003</v>
      </c>
      <c r="AI43">
        <v>957.61602559999994</v>
      </c>
      <c r="AJ43">
        <v>969.61881549999998</v>
      </c>
      <c r="AK43">
        <v>980.9680955</v>
      </c>
      <c r="AL43">
        <v>991.58262660000003</v>
      </c>
      <c r="AM43">
        <v>1001.42285</v>
      </c>
    </row>
    <row r="44" spans="1:39" x14ac:dyDescent="0.25">
      <c r="A44" t="s">
        <v>37</v>
      </c>
      <c r="B44">
        <v>1.3886131559999999</v>
      </c>
      <c r="C44">
        <v>1.433193623</v>
      </c>
      <c r="D44">
        <v>1.4846164820000001</v>
      </c>
      <c r="E44">
        <v>1.5420328720000001</v>
      </c>
      <c r="F44">
        <v>1.5929033589999999</v>
      </c>
      <c r="G44">
        <v>1.6380452160000001</v>
      </c>
      <c r="H44">
        <v>1.6796980909999999</v>
      </c>
      <c r="I44">
        <v>1.7191675040000001</v>
      </c>
      <c r="J44">
        <v>1.7486941519999999</v>
      </c>
      <c r="K44">
        <v>1.769554866</v>
      </c>
      <c r="L44">
        <v>1.789097876</v>
      </c>
      <c r="M44">
        <v>1.808256828</v>
      </c>
      <c r="N44">
        <v>1.8274519469999999</v>
      </c>
      <c r="O44">
        <v>1.848692392</v>
      </c>
      <c r="P44">
        <v>1.8826565</v>
      </c>
      <c r="Q44">
        <v>1.9187196719999999</v>
      </c>
      <c r="R44">
        <v>1.9546728790000001</v>
      </c>
      <c r="S44">
        <v>1.9876982809999999</v>
      </c>
      <c r="T44">
        <v>2.0211984680000001</v>
      </c>
      <c r="U44">
        <v>2.0563708840000001</v>
      </c>
      <c r="V44">
        <v>2.0916005339999999</v>
      </c>
      <c r="W44">
        <v>2.126621992</v>
      </c>
      <c r="X44">
        <v>2.1611886830000002</v>
      </c>
      <c r="Y44">
        <v>2.1950107729999999</v>
      </c>
      <c r="Z44">
        <v>2.2277594459999999</v>
      </c>
      <c r="AA44">
        <v>2.2590783679999999</v>
      </c>
      <c r="AB44">
        <v>2.2885927150000001</v>
      </c>
      <c r="AC44">
        <v>2.3159146119999998</v>
      </c>
      <c r="AD44">
        <v>2.350333987</v>
      </c>
      <c r="AE44">
        <v>2.3984997990000001</v>
      </c>
      <c r="AF44">
        <v>2.4513633989999999</v>
      </c>
      <c r="AG44">
        <v>2.507069247</v>
      </c>
      <c r="AH44">
        <v>2.5644512310000001</v>
      </c>
      <c r="AI44">
        <v>2.6227371810000002</v>
      </c>
      <c r="AJ44">
        <v>2.6814426610000002</v>
      </c>
      <c r="AK44">
        <v>2.7402949429999999</v>
      </c>
      <c r="AL44">
        <v>2.7991818739999998</v>
      </c>
      <c r="AM44">
        <v>2.8581215059999998</v>
      </c>
    </row>
    <row r="45" spans="1:39" x14ac:dyDescent="0.25">
      <c r="A45" t="s">
        <v>38</v>
      </c>
      <c r="B45">
        <v>11.097</v>
      </c>
      <c r="C45">
        <v>11.49099958</v>
      </c>
      <c r="D45">
        <v>11.876231929999999</v>
      </c>
      <c r="E45">
        <v>12.32679115</v>
      </c>
      <c r="F45">
        <v>12.65052831</v>
      </c>
      <c r="G45">
        <v>12.78356337</v>
      </c>
      <c r="H45">
        <v>12.807293769999999</v>
      </c>
      <c r="I45">
        <v>12.77518632</v>
      </c>
      <c r="J45">
        <v>12.72042235</v>
      </c>
      <c r="K45">
        <v>12.65721506</v>
      </c>
      <c r="L45">
        <v>12.581147319999999</v>
      </c>
      <c r="M45">
        <v>12.48683501</v>
      </c>
      <c r="N45">
        <v>12.36659399</v>
      </c>
      <c r="O45">
        <v>12.245882460000001</v>
      </c>
      <c r="P45">
        <v>12.18400368</v>
      </c>
      <c r="Q45">
        <v>12.080522650000001</v>
      </c>
      <c r="R45">
        <v>11.88922595</v>
      </c>
      <c r="S45">
        <v>11.56464027</v>
      </c>
      <c r="T45">
        <v>11.127456410000001</v>
      </c>
      <c r="U45">
        <v>10.744073780000001</v>
      </c>
      <c r="V45">
        <v>10.433372930000001</v>
      </c>
      <c r="W45">
        <v>10.20063687</v>
      </c>
      <c r="X45">
        <v>10.04212469</v>
      </c>
      <c r="Y45">
        <v>9.9501176489999903</v>
      </c>
      <c r="Z45">
        <v>9.9146163699999903</v>
      </c>
      <c r="AA45">
        <v>9.9241293210000006</v>
      </c>
      <c r="AB45">
        <v>9.9661459479999994</v>
      </c>
      <c r="AC45">
        <v>10.027447860000001</v>
      </c>
      <c r="AD45">
        <v>10.15281386</v>
      </c>
      <c r="AE45">
        <v>10.36427825</v>
      </c>
      <c r="AF45">
        <v>10.622516299999999</v>
      </c>
      <c r="AG45">
        <v>10.91874086</v>
      </c>
      <c r="AH45">
        <v>11.2435408</v>
      </c>
      <c r="AI45">
        <v>11.586960489999999</v>
      </c>
      <c r="AJ45">
        <v>11.939228079999999</v>
      </c>
      <c r="AK45">
        <v>12.29130982</v>
      </c>
      <c r="AL45">
        <v>12.63500977</v>
      </c>
      <c r="AM45">
        <v>12.96286184</v>
      </c>
    </row>
    <row r="46" spans="1:39" x14ac:dyDescent="0.25">
      <c r="A46" t="s">
        <v>39</v>
      </c>
      <c r="B46">
        <v>37.027999999999999</v>
      </c>
      <c r="C46">
        <v>37.900613880000002</v>
      </c>
      <c r="D46">
        <v>38.167326690000003</v>
      </c>
      <c r="E46">
        <v>38.69455524</v>
      </c>
      <c r="F46">
        <v>38.956820499999999</v>
      </c>
      <c r="G46">
        <v>39.112472220000001</v>
      </c>
      <c r="H46">
        <v>39.274204990000001</v>
      </c>
      <c r="I46">
        <v>39.522609109999998</v>
      </c>
      <c r="J46">
        <v>39.864571239999997</v>
      </c>
      <c r="K46">
        <v>40.302216819999998</v>
      </c>
      <c r="L46">
        <v>40.777736609999998</v>
      </c>
      <c r="M46">
        <v>41.235064809999997</v>
      </c>
      <c r="N46">
        <v>41.634048630000002</v>
      </c>
      <c r="O46">
        <v>42.045727139999997</v>
      </c>
      <c r="P46">
        <v>42.502075820000002</v>
      </c>
      <c r="Q46">
        <v>42.780240540000001</v>
      </c>
      <c r="R46">
        <v>42.84360796</v>
      </c>
      <c r="S46">
        <v>42.649163440000002</v>
      </c>
      <c r="T46">
        <v>42.562457160000001</v>
      </c>
      <c r="U46">
        <v>42.747313689999999</v>
      </c>
      <c r="V46">
        <v>43.12994613</v>
      </c>
      <c r="W46">
        <v>43.651039339999997</v>
      </c>
      <c r="X46">
        <v>44.253136179999998</v>
      </c>
      <c r="Y46">
        <v>44.886648190000003</v>
      </c>
      <c r="Z46">
        <v>45.5113719</v>
      </c>
      <c r="AA46">
        <v>46.096109759999997</v>
      </c>
      <c r="AB46">
        <v>46.617486059999997</v>
      </c>
      <c r="AC46">
        <v>47.058435930000002</v>
      </c>
      <c r="AD46">
        <v>47.531781369999997</v>
      </c>
      <c r="AE46">
        <v>48.173149690000002</v>
      </c>
      <c r="AF46">
        <v>48.881236739999999</v>
      </c>
      <c r="AG46">
        <v>49.64261089</v>
      </c>
      <c r="AH46">
        <v>50.441934889999999</v>
      </c>
      <c r="AI46">
        <v>51.266980459999999</v>
      </c>
      <c r="AJ46">
        <v>52.109233979999999</v>
      </c>
      <c r="AK46">
        <v>52.963325939999997</v>
      </c>
      <c r="AL46">
        <v>53.826254929999998</v>
      </c>
      <c r="AM46">
        <v>54.696912949999998</v>
      </c>
    </row>
    <row r="47" spans="1:39" x14ac:dyDescent="0.25">
      <c r="A47" t="s">
        <v>40</v>
      </c>
      <c r="B47">
        <v>530.98400000000004</v>
      </c>
      <c r="C47">
        <v>556.79566179999995</v>
      </c>
      <c r="D47">
        <v>582.27739889999998</v>
      </c>
      <c r="E47">
        <v>607.6913108</v>
      </c>
      <c r="F47">
        <v>633.18915890000005</v>
      </c>
      <c r="G47">
        <v>658.10856360000002</v>
      </c>
      <c r="H47">
        <v>681.73993540000004</v>
      </c>
      <c r="I47">
        <v>705.13578670000004</v>
      </c>
      <c r="J47">
        <v>728.7695397</v>
      </c>
      <c r="K47">
        <v>752.56769399999996</v>
      </c>
      <c r="L47">
        <v>776.23865169999999</v>
      </c>
      <c r="M47">
        <v>799.59234300000003</v>
      </c>
      <c r="N47">
        <v>822.40516119999995</v>
      </c>
      <c r="O47">
        <v>844.8827655</v>
      </c>
      <c r="P47">
        <v>867.76210209999999</v>
      </c>
      <c r="Q47">
        <v>890.70177639999997</v>
      </c>
      <c r="R47">
        <v>913.90199559999996</v>
      </c>
      <c r="S47">
        <v>937.87632459999998</v>
      </c>
      <c r="T47">
        <v>973.2294958</v>
      </c>
      <c r="U47">
        <v>1006.8081989999999</v>
      </c>
      <c r="V47">
        <v>1038.0427319999999</v>
      </c>
      <c r="W47">
        <v>1067.0616910000001</v>
      </c>
      <c r="X47">
        <v>1093.9894770000001</v>
      </c>
      <c r="Y47">
        <v>1119.005635</v>
      </c>
      <c r="Z47">
        <v>1142.3354429999999</v>
      </c>
      <c r="AA47">
        <v>1164.228347</v>
      </c>
      <c r="AB47">
        <v>1184.9423839999999</v>
      </c>
      <c r="AC47">
        <v>1204.7329540000001</v>
      </c>
      <c r="AD47">
        <v>1226.2404280000001</v>
      </c>
      <c r="AE47">
        <v>1253.750896</v>
      </c>
      <c r="AF47">
        <v>1283.5131140000001</v>
      </c>
      <c r="AG47">
        <v>1315.4011250000001</v>
      </c>
      <c r="AH47">
        <v>1349.554028</v>
      </c>
      <c r="AI47">
        <v>1386.139111</v>
      </c>
      <c r="AJ47">
        <v>1425.288137</v>
      </c>
      <c r="AK47">
        <v>1467.1096520000001</v>
      </c>
      <c r="AL47">
        <v>1511.7709279999999</v>
      </c>
      <c r="AM47">
        <v>1559.453951</v>
      </c>
    </row>
    <row r="48" spans="1:39" x14ac:dyDescent="0.25">
      <c r="A48" t="s">
        <v>41</v>
      </c>
      <c r="B48">
        <v>4.1814573929999996</v>
      </c>
      <c r="C48">
        <v>4.3032072799999996</v>
      </c>
      <c r="D48">
        <v>4.4284997700000002</v>
      </c>
      <c r="E48">
        <v>4.5574447170000001</v>
      </c>
      <c r="F48">
        <v>4.6901430289999997</v>
      </c>
      <c r="G48">
        <v>4.817884609</v>
      </c>
      <c r="H48">
        <v>4.9438556690000004</v>
      </c>
      <c r="I48">
        <v>5.0719016100000003</v>
      </c>
      <c r="J48">
        <v>5.2101862890000001</v>
      </c>
      <c r="K48">
        <v>5.346321498</v>
      </c>
      <c r="L48">
        <v>5.4851432119999997</v>
      </c>
      <c r="M48">
        <v>5.6261474429999998</v>
      </c>
      <c r="N48">
        <v>5.7687108499999997</v>
      </c>
      <c r="O48">
        <v>5.9168012360000004</v>
      </c>
      <c r="P48">
        <v>6.0706584770000003</v>
      </c>
      <c r="Q48">
        <v>6.2313621020000003</v>
      </c>
      <c r="R48">
        <v>6.4015000860000004</v>
      </c>
      <c r="S48">
        <v>6.5842725120000001</v>
      </c>
      <c r="T48">
        <v>6.7694396640000001</v>
      </c>
      <c r="U48">
        <v>6.9484583769999997</v>
      </c>
      <c r="V48">
        <v>7.1195779449999996</v>
      </c>
      <c r="W48">
        <v>7.2827363070000004</v>
      </c>
      <c r="X48">
        <v>7.4388323500000002</v>
      </c>
      <c r="Y48">
        <v>7.589363799</v>
      </c>
      <c r="Z48">
        <v>7.7361671650000003</v>
      </c>
      <c r="AA48">
        <v>7.8811941640000001</v>
      </c>
      <c r="AB48">
        <v>8.0264096889999994</v>
      </c>
      <c r="AC48">
        <v>8.1737019160000006</v>
      </c>
      <c r="AD48">
        <v>8.3520357260000004</v>
      </c>
      <c r="AE48">
        <v>8.5561328739999905</v>
      </c>
      <c r="AF48">
        <v>8.7843155359999905</v>
      </c>
      <c r="AG48">
        <v>9.0364476880000009</v>
      </c>
      <c r="AH48">
        <v>9.3128870789999905</v>
      </c>
      <c r="AI48">
        <v>9.6144456379999994</v>
      </c>
      <c r="AJ48">
        <v>9.9420038010000003</v>
      </c>
      <c r="AK48">
        <v>10.296725009999999</v>
      </c>
      <c r="AL48">
        <v>10.679999799999999</v>
      </c>
      <c r="AM48">
        <v>11.09338043</v>
      </c>
    </row>
    <row r="49" spans="1:39" x14ac:dyDescent="0.25">
      <c r="A49" t="s">
        <v>42</v>
      </c>
      <c r="B49">
        <v>86.326999639999997</v>
      </c>
      <c r="C49">
        <v>89.812386270000005</v>
      </c>
      <c r="D49">
        <v>93.296251499999997</v>
      </c>
      <c r="E49">
        <v>96.779221590000006</v>
      </c>
      <c r="F49">
        <v>100.262021</v>
      </c>
      <c r="G49">
        <v>103.6094657</v>
      </c>
      <c r="H49">
        <v>106.73554849999999</v>
      </c>
      <c r="I49">
        <v>109.7738052</v>
      </c>
      <c r="J49">
        <v>112.8090918</v>
      </c>
      <c r="K49">
        <v>115.8382831</v>
      </c>
      <c r="L49">
        <v>118.82249539999999</v>
      </c>
      <c r="M49">
        <v>121.7284715</v>
      </c>
      <c r="N49">
        <v>124.51317539999999</v>
      </c>
      <c r="O49">
        <v>127.2517256</v>
      </c>
      <c r="P49">
        <v>130.04358010000001</v>
      </c>
      <c r="Q49">
        <v>132.844672</v>
      </c>
      <c r="R49">
        <v>135.72433330000001</v>
      </c>
      <c r="S49">
        <v>138.78678780000001</v>
      </c>
      <c r="T49">
        <v>140.8010414</v>
      </c>
      <c r="U49">
        <v>142.3815596</v>
      </c>
      <c r="V49">
        <v>143.4610907</v>
      </c>
      <c r="W49">
        <v>144.1054814</v>
      </c>
      <c r="X49">
        <v>144.3881427</v>
      </c>
      <c r="Y49">
        <v>144.38929160000001</v>
      </c>
      <c r="Z49">
        <v>144.18867040000001</v>
      </c>
      <c r="AA49">
        <v>143.85913919999999</v>
      </c>
      <c r="AB49">
        <v>143.46320739999999</v>
      </c>
      <c r="AC49">
        <v>143.0527989</v>
      </c>
      <c r="AD49">
        <v>143.20831380000001</v>
      </c>
      <c r="AE49">
        <v>144.36527369999999</v>
      </c>
      <c r="AF49">
        <v>146.00272820000001</v>
      </c>
      <c r="AG49">
        <v>148.0777009</v>
      </c>
      <c r="AH49">
        <v>150.58558590000001</v>
      </c>
      <c r="AI49">
        <v>153.5287538</v>
      </c>
      <c r="AJ49">
        <v>156.90578840000001</v>
      </c>
      <c r="AK49">
        <v>160.71505519999999</v>
      </c>
      <c r="AL49">
        <v>164.96365059999999</v>
      </c>
      <c r="AM49">
        <v>169.66266630000001</v>
      </c>
    </row>
    <row r="50" spans="1:39" x14ac:dyDescent="0.25">
      <c r="A50" t="s">
        <v>43</v>
      </c>
      <c r="B50">
        <v>10285.555560000001</v>
      </c>
      <c r="C50">
        <v>10527.9483</v>
      </c>
      <c r="D50">
        <v>10602.035190000001</v>
      </c>
      <c r="E50">
        <v>10748.487569999999</v>
      </c>
      <c r="F50">
        <v>10821.339029999999</v>
      </c>
      <c r="G50">
        <v>10864.57562</v>
      </c>
      <c r="H50">
        <v>10909.501389999999</v>
      </c>
      <c r="I50">
        <v>10978.50253</v>
      </c>
      <c r="J50">
        <v>11073.49201</v>
      </c>
      <c r="K50">
        <v>11195.060229999999</v>
      </c>
      <c r="L50">
        <v>11327.14906</v>
      </c>
      <c r="M50">
        <v>11454.184670000001</v>
      </c>
      <c r="N50">
        <v>11565.013510000001</v>
      </c>
      <c r="O50">
        <v>11679.36865</v>
      </c>
      <c r="P50">
        <v>11806.132170000001</v>
      </c>
      <c r="Q50">
        <v>11883.400149999999</v>
      </c>
      <c r="R50">
        <v>11901.002210000001</v>
      </c>
      <c r="S50">
        <v>11846.98985</v>
      </c>
      <c r="T50">
        <v>11822.904769999999</v>
      </c>
      <c r="U50">
        <v>11874.2538</v>
      </c>
      <c r="V50">
        <v>11980.540590000001</v>
      </c>
      <c r="W50">
        <v>12125.288710000001</v>
      </c>
      <c r="X50">
        <v>12292.537829999999</v>
      </c>
      <c r="Y50">
        <v>12468.51339</v>
      </c>
      <c r="Z50">
        <v>12642.04775</v>
      </c>
      <c r="AA50">
        <v>12804.47493</v>
      </c>
      <c r="AB50">
        <v>12949.30168</v>
      </c>
      <c r="AC50">
        <v>13071.787759999999</v>
      </c>
      <c r="AD50">
        <v>13203.2726</v>
      </c>
      <c r="AE50">
        <v>13381.430469999999</v>
      </c>
      <c r="AF50">
        <v>13578.12132</v>
      </c>
      <c r="AG50">
        <v>13789.61413</v>
      </c>
      <c r="AH50">
        <v>14011.648579999999</v>
      </c>
      <c r="AI50">
        <v>14240.82791</v>
      </c>
      <c r="AJ50">
        <v>14474.78722</v>
      </c>
      <c r="AK50">
        <v>14712.03498</v>
      </c>
      <c r="AL50">
        <v>14951.73748</v>
      </c>
      <c r="AM50">
        <v>15193.586929999999</v>
      </c>
    </row>
    <row r="51" spans="1:39" x14ac:dyDescent="0.25">
      <c r="A51" t="s">
        <v>44</v>
      </c>
      <c r="B51">
        <v>147495.55559999999</v>
      </c>
      <c r="C51">
        <v>154665.46160000001</v>
      </c>
      <c r="D51">
        <v>161743.7219</v>
      </c>
      <c r="E51">
        <v>168803.14189999999</v>
      </c>
      <c r="F51">
        <v>175885.8775</v>
      </c>
      <c r="G51">
        <v>182807.93429999999</v>
      </c>
      <c r="H51">
        <v>189372.20430000001</v>
      </c>
      <c r="I51">
        <v>195871.05189999999</v>
      </c>
      <c r="J51">
        <v>202435.98319999999</v>
      </c>
      <c r="K51">
        <v>209046.58170000001</v>
      </c>
      <c r="L51">
        <v>215621.84770000001</v>
      </c>
      <c r="M51">
        <v>222108.98420000001</v>
      </c>
      <c r="N51">
        <v>228445.8781</v>
      </c>
      <c r="O51">
        <v>234689.65710000001</v>
      </c>
      <c r="P51">
        <v>241045.02840000001</v>
      </c>
      <c r="Q51">
        <v>247417.16010000001</v>
      </c>
      <c r="R51">
        <v>253861.6654</v>
      </c>
      <c r="S51">
        <v>260521.20129999999</v>
      </c>
      <c r="T51">
        <v>270341.52659999998</v>
      </c>
      <c r="U51">
        <v>279668.94410000002</v>
      </c>
      <c r="V51">
        <v>288345.2034</v>
      </c>
      <c r="W51">
        <v>296406.02519999997</v>
      </c>
      <c r="X51">
        <v>303885.9657</v>
      </c>
      <c r="Y51">
        <v>310834.89870000002</v>
      </c>
      <c r="Z51">
        <v>317315.4007</v>
      </c>
      <c r="AA51">
        <v>323396.76309999998</v>
      </c>
      <c r="AB51">
        <v>329150.66220000002</v>
      </c>
      <c r="AC51">
        <v>334648.0429</v>
      </c>
      <c r="AD51">
        <v>340622.34110000002</v>
      </c>
      <c r="AE51">
        <v>348264.13780000003</v>
      </c>
      <c r="AF51">
        <v>356531.42050000001</v>
      </c>
      <c r="AG51">
        <v>365389.20140000002</v>
      </c>
      <c r="AH51">
        <v>374876.1189</v>
      </c>
      <c r="AI51">
        <v>385038.64189999999</v>
      </c>
      <c r="AJ51">
        <v>395913.37150000001</v>
      </c>
      <c r="AK51">
        <v>407530.45880000002</v>
      </c>
      <c r="AL51">
        <v>419936.3688</v>
      </c>
      <c r="AM51">
        <v>433181.6531</v>
      </c>
    </row>
    <row r="52" spans="1:39" x14ac:dyDescent="0.25">
      <c r="A52" t="s">
        <v>45</v>
      </c>
      <c r="B52">
        <v>1161.515942</v>
      </c>
      <c r="C52">
        <v>1195.335356</v>
      </c>
      <c r="D52">
        <v>1230.138825</v>
      </c>
      <c r="E52">
        <v>1265.956866</v>
      </c>
      <c r="F52">
        <v>1302.8175080000001</v>
      </c>
      <c r="G52">
        <v>1338.3012799999999</v>
      </c>
      <c r="H52">
        <v>1373.2932410000001</v>
      </c>
      <c r="I52">
        <v>1408.8615580000001</v>
      </c>
      <c r="J52">
        <v>1447.2739690000001</v>
      </c>
      <c r="K52">
        <v>1485.089305</v>
      </c>
      <c r="L52">
        <v>1523.6508920000001</v>
      </c>
      <c r="M52">
        <v>1562.8187339999999</v>
      </c>
      <c r="N52">
        <v>1602.4196810000001</v>
      </c>
      <c r="O52">
        <v>1643.555899</v>
      </c>
      <c r="P52">
        <v>1686.2940209999999</v>
      </c>
      <c r="Q52">
        <v>1730.9339170000001</v>
      </c>
      <c r="R52">
        <v>1778.1944679999999</v>
      </c>
      <c r="S52">
        <v>1828.9645869999999</v>
      </c>
      <c r="T52">
        <v>1880.399907</v>
      </c>
      <c r="U52">
        <v>1930.1273269999999</v>
      </c>
      <c r="V52">
        <v>1977.6605400000001</v>
      </c>
      <c r="W52">
        <v>2022.9823080000001</v>
      </c>
      <c r="X52">
        <v>2066.3423189999999</v>
      </c>
      <c r="Y52">
        <v>2108.1566109999999</v>
      </c>
      <c r="Z52">
        <v>2148.935324</v>
      </c>
      <c r="AA52">
        <v>2189.220601</v>
      </c>
      <c r="AB52">
        <v>2229.5582469999999</v>
      </c>
      <c r="AC52">
        <v>2270.4727539999999</v>
      </c>
      <c r="AD52">
        <v>2320.009924</v>
      </c>
      <c r="AE52">
        <v>2376.7035759999999</v>
      </c>
      <c r="AF52">
        <v>2440.0876490000001</v>
      </c>
      <c r="AG52">
        <v>2510.124358</v>
      </c>
      <c r="AH52">
        <v>2586.9130770000002</v>
      </c>
      <c r="AI52">
        <v>2670.6793440000001</v>
      </c>
      <c r="AJ52">
        <v>2761.6677220000001</v>
      </c>
      <c r="AK52">
        <v>2860.2013929999998</v>
      </c>
      <c r="AL52">
        <v>2966.666612</v>
      </c>
      <c r="AM52">
        <v>3081.494565</v>
      </c>
    </row>
    <row r="53" spans="1:39" x14ac:dyDescent="0.25">
      <c r="A53" t="s">
        <v>46</v>
      </c>
      <c r="B53">
        <v>23979.722119999999</v>
      </c>
      <c r="C53">
        <v>24947.88507</v>
      </c>
      <c r="D53">
        <v>25915.62542</v>
      </c>
      <c r="E53">
        <v>26883.117109999999</v>
      </c>
      <c r="F53">
        <v>27850.561379999999</v>
      </c>
      <c r="G53">
        <v>28780.407149999999</v>
      </c>
      <c r="H53">
        <v>29648.763480000001</v>
      </c>
      <c r="I53">
        <v>30492.72366</v>
      </c>
      <c r="J53">
        <v>31335.858830000001</v>
      </c>
      <c r="K53">
        <v>32177.300869999999</v>
      </c>
      <c r="L53">
        <v>33006.248720000003</v>
      </c>
      <c r="M53">
        <v>33813.4643</v>
      </c>
      <c r="N53">
        <v>34586.993179999998</v>
      </c>
      <c r="O53">
        <v>35347.701549999998</v>
      </c>
      <c r="P53">
        <v>36123.216690000001</v>
      </c>
      <c r="Q53">
        <v>36901.297769999997</v>
      </c>
      <c r="R53">
        <v>37701.203690000002</v>
      </c>
      <c r="S53">
        <v>38551.885490000001</v>
      </c>
      <c r="T53">
        <v>39111.400379999999</v>
      </c>
      <c r="U53">
        <v>39550.433219999999</v>
      </c>
      <c r="V53">
        <v>39850.302969999997</v>
      </c>
      <c r="W53">
        <v>40029.3004</v>
      </c>
      <c r="X53">
        <v>40107.817410000003</v>
      </c>
      <c r="Y53">
        <v>40108.136570000002</v>
      </c>
      <c r="Z53">
        <v>40052.408450000003</v>
      </c>
      <c r="AA53">
        <v>39960.87199</v>
      </c>
      <c r="AB53">
        <v>39850.890950000001</v>
      </c>
      <c r="AC53">
        <v>39736.888570000003</v>
      </c>
      <c r="AD53">
        <v>39780.087169999999</v>
      </c>
      <c r="AE53">
        <v>40101.464919999999</v>
      </c>
      <c r="AF53">
        <v>40556.313399999999</v>
      </c>
      <c r="AG53">
        <v>41132.694689999997</v>
      </c>
      <c r="AH53">
        <v>41829.329429999998</v>
      </c>
      <c r="AI53">
        <v>42646.876069999998</v>
      </c>
      <c r="AJ53">
        <v>43584.94124</v>
      </c>
      <c r="AK53">
        <v>44643.070890000003</v>
      </c>
      <c r="AL53">
        <v>45823.236270000001</v>
      </c>
      <c r="AM53">
        <v>47128.51842</v>
      </c>
    </row>
    <row r="54" spans="1:39" x14ac:dyDescent="0.25">
      <c r="A54" t="s">
        <v>133</v>
      </c>
      <c r="B54">
        <v>54227.928500000002</v>
      </c>
      <c r="C54">
        <v>57292.834089999997</v>
      </c>
      <c r="D54">
        <v>60276.13925</v>
      </c>
      <c r="E54">
        <v>63291.21344</v>
      </c>
      <c r="F54">
        <v>66352.106719999996</v>
      </c>
      <c r="G54">
        <v>69238.857199999999</v>
      </c>
      <c r="H54">
        <v>72091.127959999998</v>
      </c>
      <c r="I54">
        <v>75015.506460000004</v>
      </c>
      <c r="J54">
        <v>78028.555900000007</v>
      </c>
      <c r="K54">
        <v>81077.351250000007</v>
      </c>
      <c r="L54">
        <v>84113.50963</v>
      </c>
      <c r="M54">
        <v>87082.085040000005</v>
      </c>
      <c r="N54">
        <v>89958.450200000007</v>
      </c>
      <c r="O54">
        <v>92882.517749999999</v>
      </c>
      <c r="P54">
        <v>95853.638879999999</v>
      </c>
      <c r="Q54">
        <v>98818.37096</v>
      </c>
      <c r="R54">
        <v>101815.2403</v>
      </c>
      <c r="S54">
        <v>104901.626</v>
      </c>
      <c r="T54">
        <v>108470.3269</v>
      </c>
      <c r="U54">
        <v>111865.156</v>
      </c>
      <c r="V54">
        <v>115092.57339999999</v>
      </c>
      <c r="W54">
        <v>118149.4898</v>
      </c>
      <c r="X54">
        <v>121040.10219999999</v>
      </c>
      <c r="Y54">
        <v>123779.98450000001</v>
      </c>
      <c r="Z54">
        <v>126393.783</v>
      </c>
      <c r="AA54">
        <v>128911.0814</v>
      </c>
      <c r="AB54">
        <v>131362.59940000001</v>
      </c>
      <c r="AC54">
        <v>133777.2898</v>
      </c>
      <c r="AD54">
        <v>136998.2464</v>
      </c>
      <c r="AE54">
        <v>140653.56349999999</v>
      </c>
      <c r="AF54">
        <v>144578.7487</v>
      </c>
      <c r="AG54">
        <v>148710.95869999999</v>
      </c>
      <c r="AH54">
        <v>153036.91080000001</v>
      </c>
      <c r="AI54">
        <v>157563.37820000001</v>
      </c>
      <c r="AJ54">
        <v>162297.5938</v>
      </c>
      <c r="AK54">
        <v>167254.54459999999</v>
      </c>
      <c r="AL54">
        <v>172449.81210000001</v>
      </c>
      <c r="AM54">
        <v>177898.1937</v>
      </c>
    </row>
    <row r="55" spans="1:39" x14ac:dyDescent="0.25">
      <c r="A55" t="s">
        <v>47</v>
      </c>
      <c r="B55">
        <v>4633.6257349999996</v>
      </c>
      <c r="C55">
        <v>4794.7937320000001</v>
      </c>
      <c r="D55">
        <v>4956.7053169999999</v>
      </c>
      <c r="E55">
        <v>5130.2448089999998</v>
      </c>
      <c r="F55">
        <v>5299.3132960000003</v>
      </c>
      <c r="G55">
        <v>5456.1115460000001</v>
      </c>
      <c r="H55">
        <v>5605.9122429999998</v>
      </c>
      <c r="I55">
        <v>5747.3765229999999</v>
      </c>
      <c r="J55">
        <v>5879.0283250000002</v>
      </c>
      <c r="K55">
        <v>6005.6152949999996</v>
      </c>
      <c r="L55">
        <v>6130.7040889999998</v>
      </c>
      <c r="M55">
        <v>6254.6230109999997</v>
      </c>
      <c r="N55">
        <v>6377.6316470000002</v>
      </c>
      <c r="O55">
        <v>6503.4006680000002</v>
      </c>
      <c r="P55">
        <v>6645.5376379999998</v>
      </c>
      <c r="Q55">
        <v>6789.5767980000001</v>
      </c>
      <c r="R55">
        <v>6931.4899509999996</v>
      </c>
      <c r="S55">
        <v>7066.724784</v>
      </c>
      <c r="T55">
        <v>7163.2172790000004</v>
      </c>
      <c r="U55">
        <v>7265.0733309999996</v>
      </c>
      <c r="V55">
        <v>7371.342103</v>
      </c>
      <c r="W55">
        <v>7480.593151</v>
      </c>
      <c r="X55">
        <v>7591.4335970000002</v>
      </c>
      <c r="Y55">
        <v>7702.6959989999996</v>
      </c>
      <c r="Z55">
        <v>7813.3975689999997</v>
      </c>
      <c r="AA55">
        <v>7922.6599379999998</v>
      </c>
      <c r="AB55">
        <v>8029.6627070000004</v>
      </c>
      <c r="AC55">
        <v>8133.617107</v>
      </c>
      <c r="AD55">
        <v>8241.2013389999902</v>
      </c>
      <c r="AE55">
        <v>8360.1186300000008</v>
      </c>
      <c r="AF55">
        <v>8481.9757719999998</v>
      </c>
      <c r="AG55">
        <v>8605.1771590000008</v>
      </c>
      <c r="AH55">
        <v>8728.5738619999902</v>
      </c>
      <c r="AI55">
        <v>8851.2779449999998</v>
      </c>
      <c r="AJ55">
        <v>8972.6734909999996</v>
      </c>
      <c r="AK55">
        <v>9092.4116890000005</v>
      </c>
      <c r="AL55">
        <v>9210.2886689999996</v>
      </c>
      <c r="AM55">
        <v>9326.2342449999996</v>
      </c>
    </row>
    <row r="56" spans="1:39" x14ac:dyDescent="0.25">
      <c r="A56" t="s">
        <v>48</v>
      </c>
      <c r="B56">
        <v>4633.6257349999996</v>
      </c>
      <c r="C56">
        <v>4794.7937320000001</v>
      </c>
      <c r="D56">
        <v>4956.7053169999999</v>
      </c>
      <c r="E56">
        <v>5130.2448089999998</v>
      </c>
      <c r="F56">
        <v>5299.3132960000003</v>
      </c>
      <c r="G56">
        <v>5457.0877959999998</v>
      </c>
      <c r="H56">
        <v>5605.530984</v>
      </c>
      <c r="I56">
        <v>5744.077115</v>
      </c>
      <c r="J56">
        <v>5872.891345</v>
      </c>
      <c r="K56">
        <v>5995.3872739999997</v>
      </c>
      <c r="L56">
        <v>6115.8584559999999</v>
      </c>
      <c r="M56">
        <v>6234.8581109999996</v>
      </c>
      <c r="N56">
        <v>6352.7128759999996</v>
      </c>
      <c r="O56">
        <v>6473.6950070000003</v>
      </c>
      <c r="P56">
        <v>6612.6711439999999</v>
      </c>
      <c r="Q56">
        <v>6754.0207449999998</v>
      </c>
      <c r="R56">
        <v>6894.1626850000002</v>
      </c>
      <c r="S56">
        <v>7029.320009</v>
      </c>
      <c r="T56">
        <v>7125.0393960000001</v>
      </c>
      <c r="U56">
        <v>7220.5352720000001</v>
      </c>
      <c r="V56">
        <v>7314.9791599999999</v>
      </c>
      <c r="W56">
        <v>7408.0848699999997</v>
      </c>
      <c r="X56">
        <v>7499.2663430000002</v>
      </c>
      <c r="Y56">
        <v>7588.0454849999996</v>
      </c>
      <c r="Z56">
        <v>7674.0402110000005</v>
      </c>
      <c r="AA56">
        <v>7756.8872600000004</v>
      </c>
      <c r="AB56">
        <v>7836.1964760000001</v>
      </c>
      <c r="AC56">
        <v>7911.5277020000003</v>
      </c>
      <c r="AD56">
        <v>7994.7919250000004</v>
      </c>
      <c r="AE56">
        <v>8101.4931500000002</v>
      </c>
      <c r="AF56">
        <v>8215.7072009999902</v>
      </c>
      <c r="AG56">
        <v>8335.3588849999996</v>
      </c>
      <c r="AH56">
        <v>8459.217772</v>
      </c>
      <c r="AI56">
        <v>8586.4290170000004</v>
      </c>
      <c r="AJ56">
        <v>8716.3808360000003</v>
      </c>
      <c r="AK56">
        <v>8848.7331159999994</v>
      </c>
      <c r="AL56">
        <v>8983.4310710000009</v>
      </c>
      <c r="AM56">
        <v>9120.5998949999994</v>
      </c>
    </row>
    <row r="57" spans="1:39" x14ac:dyDescent="0.25">
      <c r="A57" t="s">
        <v>49</v>
      </c>
      <c r="B57">
        <v>237150.27770000001</v>
      </c>
      <c r="C57">
        <v>248629.4644</v>
      </c>
      <c r="D57">
        <v>259767.6606</v>
      </c>
      <c r="E57">
        <v>270991.91690000001</v>
      </c>
      <c r="F57">
        <v>282212.70209999999</v>
      </c>
      <c r="G57">
        <v>293447.37180000002</v>
      </c>
      <c r="H57">
        <v>304778.6679</v>
      </c>
      <c r="I57">
        <v>316269.92460000003</v>
      </c>
      <c r="J57">
        <v>327885.27439999999</v>
      </c>
      <c r="K57">
        <v>339582.00329999998</v>
      </c>
      <c r="L57">
        <v>351299.0404</v>
      </c>
      <c r="M57">
        <v>362993.1863</v>
      </c>
      <c r="N57">
        <v>374637.58319999999</v>
      </c>
      <c r="O57">
        <v>386249.14640000003</v>
      </c>
      <c r="P57">
        <v>397877.86469999998</v>
      </c>
      <c r="Q57">
        <v>409373.51209999999</v>
      </c>
      <c r="R57">
        <v>420659.30609999999</v>
      </c>
      <c r="S57">
        <v>431717.89720000001</v>
      </c>
      <c r="T57">
        <v>446339.21740000002</v>
      </c>
      <c r="U57">
        <v>461380.69410000002</v>
      </c>
      <c r="V57">
        <v>476762.46500000003</v>
      </c>
      <c r="W57">
        <v>492352.9449</v>
      </c>
      <c r="X57">
        <v>508029.74</v>
      </c>
      <c r="Y57">
        <v>523701.47009999998</v>
      </c>
      <c r="Z57">
        <v>539308.80810000002</v>
      </c>
      <c r="AA57">
        <v>554817.37580000004</v>
      </c>
      <c r="AB57">
        <v>570210.67429999996</v>
      </c>
      <c r="AC57">
        <v>585484.11109999998</v>
      </c>
      <c r="AD57">
        <v>600624.74289999995</v>
      </c>
      <c r="AE57">
        <v>615733.22499999998</v>
      </c>
      <c r="AF57">
        <v>630807.49789999996</v>
      </c>
      <c r="AG57">
        <v>645843.88829999999</v>
      </c>
      <c r="AH57">
        <v>660834.478</v>
      </c>
      <c r="AI57">
        <v>675771.81160000002</v>
      </c>
      <c r="AJ57">
        <v>690654.22420000006</v>
      </c>
      <c r="AK57">
        <v>705485.2291</v>
      </c>
      <c r="AL57">
        <v>720271.04460000002</v>
      </c>
      <c r="AM57">
        <v>735018.54969999997</v>
      </c>
    </row>
    <row r="58" spans="1:39" x14ac:dyDescent="0.25">
      <c r="A58" t="s">
        <v>50</v>
      </c>
      <c r="B58">
        <v>237150.27770000001</v>
      </c>
      <c r="C58">
        <v>248629.4644</v>
      </c>
      <c r="D58">
        <v>259767.6606</v>
      </c>
      <c r="E58">
        <v>270991.91690000001</v>
      </c>
      <c r="F58">
        <v>282212.70209999999</v>
      </c>
      <c r="G58">
        <v>293030.07559999998</v>
      </c>
      <c r="H58">
        <v>303394.89039999997</v>
      </c>
      <c r="I58">
        <v>313766.64610000001</v>
      </c>
      <c r="J58">
        <v>324321.16399999999</v>
      </c>
      <c r="K58">
        <v>334981.38329999999</v>
      </c>
      <c r="L58">
        <v>345592.40600000002</v>
      </c>
      <c r="M58">
        <v>356021.53690000001</v>
      </c>
      <c r="N58">
        <v>366158.75469999999</v>
      </c>
      <c r="O58">
        <v>376242.80089999997</v>
      </c>
      <c r="P58">
        <v>386514.3101</v>
      </c>
      <c r="Q58">
        <v>396751.1629</v>
      </c>
      <c r="R58">
        <v>407057.30609999999</v>
      </c>
      <c r="S58">
        <v>417650.66720000003</v>
      </c>
      <c r="T58">
        <v>431626.55849999998</v>
      </c>
      <c r="U58">
        <v>444888.91440000001</v>
      </c>
      <c r="V58">
        <v>457246.28090000001</v>
      </c>
      <c r="W58">
        <v>468733.08639999997</v>
      </c>
      <c r="X58">
        <v>479392.76549999998</v>
      </c>
      <c r="Y58">
        <v>489299.68979999999</v>
      </c>
      <c r="Z58">
        <v>498552.57520000002</v>
      </c>
      <c r="AA58">
        <v>507262.41200000001</v>
      </c>
      <c r="AB58">
        <v>515543.01250000001</v>
      </c>
      <c r="AC58">
        <v>523504.48180000001</v>
      </c>
      <c r="AD58">
        <v>532923.95719999995</v>
      </c>
      <c r="AE58">
        <v>544777.3003</v>
      </c>
      <c r="AF58">
        <v>557684.69160000002</v>
      </c>
      <c r="AG58">
        <v>571532.59329999995</v>
      </c>
      <c r="AH58">
        <v>586340.92079999996</v>
      </c>
      <c r="AI58">
        <v>602160.40339999995</v>
      </c>
      <c r="AJ58">
        <v>619032.3615</v>
      </c>
      <c r="AK58">
        <v>637000.31070000003</v>
      </c>
      <c r="AL58">
        <v>656127.82120000001</v>
      </c>
      <c r="AM58">
        <v>676483.44680000003</v>
      </c>
    </row>
    <row r="59" spans="1:39" x14ac:dyDescent="0.25">
      <c r="A59" t="s">
        <v>57</v>
      </c>
      <c r="B59">
        <v>1712.076548</v>
      </c>
      <c r="C59">
        <v>1767.7829449999999</v>
      </c>
      <c r="D59">
        <v>1823.374926</v>
      </c>
      <c r="E59">
        <v>1879.10331</v>
      </c>
      <c r="F59">
        <v>1934.933624</v>
      </c>
      <c r="G59">
        <v>1990.7527769999999</v>
      </c>
      <c r="H59">
        <v>2046.8047260000001</v>
      </c>
      <c r="I59">
        <v>2103.2107980000001</v>
      </c>
      <c r="J59">
        <v>2159.7497039999998</v>
      </c>
      <c r="K59">
        <v>2216.2743580000001</v>
      </c>
      <c r="L59">
        <v>2272.8493709999998</v>
      </c>
      <c r="M59">
        <v>2329.5522169999999</v>
      </c>
      <c r="N59">
        <v>2386.480411</v>
      </c>
      <c r="O59">
        <v>2443.384818</v>
      </c>
      <c r="P59">
        <v>2500.3151809999999</v>
      </c>
      <c r="Q59">
        <v>2557.0918590000001</v>
      </c>
      <c r="R59">
        <v>2613.7878810000002</v>
      </c>
      <c r="S59">
        <v>2670.4595239999999</v>
      </c>
      <c r="T59">
        <v>2681.778871</v>
      </c>
      <c r="U59">
        <v>2693.6248759999999</v>
      </c>
      <c r="V59">
        <v>2705.6759820000002</v>
      </c>
      <c r="W59">
        <v>2717.7769539999999</v>
      </c>
      <c r="X59">
        <v>2729.898017</v>
      </c>
      <c r="Y59">
        <v>2742.061154</v>
      </c>
      <c r="Z59">
        <v>2754.2983549999999</v>
      </c>
      <c r="AA59">
        <v>2766.6291729999998</v>
      </c>
      <c r="AB59">
        <v>2779.0620170000002</v>
      </c>
      <c r="AC59">
        <v>2791.6005169999999</v>
      </c>
      <c r="AD59">
        <v>2804.0595929999999</v>
      </c>
      <c r="AE59">
        <v>2816.2045079999998</v>
      </c>
      <c r="AF59">
        <v>2827.8941690000001</v>
      </c>
      <c r="AG59">
        <v>2839.1388240000001</v>
      </c>
      <c r="AH59">
        <v>2850.002915</v>
      </c>
      <c r="AI59">
        <v>2860.565122</v>
      </c>
      <c r="AJ59">
        <v>2870.898459</v>
      </c>
      <c r="AK59">
        <v>2881.0623759999999</v>
      </c>
      <c r="AL59">
        <v>2891.1023100000002</v>
      </c>
      <c r="AM59">
        <v>2901.0499759999998</v>
      </c>
    </row>
    <row r="60" spans="1:39" x14ac:dyDescent="0.25">
      <c r="A60" t="s">
        <v>58</v>
      </c>
      <c r="B60">
        <v>33.802999999999997</v>
      </c>
      <c r="C60">
        <v>34.657932529999997</v>
      </c>
      <c r="D60">
        <v>35.764733190000001</v>
      </c>
      <c r="E60">
        <v>37.020322499999999</v>
      </c>
      <c r="F60">
        <v>38.194167980000003</v>
      </c>
      <c r="G60">
        <v>39.229480789999997</v>
      </c>
      <c r="H60">
        <v>40.197949129999998</v>
      </c>
      <c r="I60">
        <v>41.1421542</v>
      </c>
      <c r="J60">
        <v>42.105635980000002</v>
      </c>
      <c r="K60">
        <v>43.09703244</v>
      </c>
      <c r="L60">
        <v>44.112127659999999</v>
      </c>
      <c r="M60">
        <v>45.154299510000001</v>
      </c>
      <c r="N60">
        <v>46.232726370000002</v>
      </c>
      <c r="O60">
        <v>47.376153350000003</v>
      </c>
      <c r="P60">
        <v>48.557103429999998</v>
      </c>
      <c r="Q60">
        <v>49.801709189999997</v>
      </c>
      <c r="R60">
        <v>51.119614319999997</v>
      </c>
      <c r="S60">
        <v>52.511155250000002</v>
      </c>
      <c r="T60">
        <v>54.014845960000002</v>
      </c>
      <c r="U60">
        <v>55.601974560000002</v>
      </c>
      <c r="V60">
        <v>57.255846550000001</v>
      </c>
      <c r="W60">
        <v>58.970341009999999</v>
      </c>
      <c r="X60">
        <v>60.744498299999997</v>
      </c>
      <c r="Y60">
        <v>62.57902532</v>
      </c>
      <c r="Z60">
        <v>64.474761950000001</v>
      </c>
      <c r="AA60">
        <v>66.432311900000002</v>
      </c>
      <c r="AB60">
        <v>68.452184500000001</v>
      </c>
      <c r="AC60">
        <v>70.535085730000006</v>
      </c>
      <c r="AD60">
        <v>72.757555330000002</v>
      </c>
      <c r="AE60">
        <v>75.068352439999998</v>
      </c>
      <c r="AF60">
        <v>77.473357059999998</v>
      </c>
      <c r="AG60">
        <v>79.966125919999996</v>
      </c>
      <c r="AH60">
        <v>82.534875330000006</v>
      </c>
      <c r="AI60">
        <v>85.16944436</v>
      </c>
      <c r="AJ60">
        <v>87.864358820000007</v>
      </c>
      <c r="AK60">
        <v>90.61892426</v>
      </c>
      <c r="AL60">
        <v>93.436884789999894</v>
      </c>
      <c r="AM60">
        <v>96.325792050000004</v>
      </c>
    </row>
    <row r="61" spans="1:39" x14ac:dyDescent="0.25">
      <c r="A61" t="s">
        <v>59</v>
      </c>
      <c r="B61">
        <v>195.22054259999999</v>
      </c>
      <c r="C61">
        <v>206.25420270000001</v>
      </c>
      <c r="D61">
        <v>216.99410130000001</v>
      </c>
      <c r="E61">
        <v>227.8483684</v>
      </c>
      <c r="F61">
        <v>238.86758420000001</v>
      </c>
      <c r="G61">
        <v>249.9392086</v>
      </c>
      <c r="H61">
        <v>261.26589589999998</v>
      </c>
      <c r="I61">
        <v>272.86913620000001</v>
      </c>
      <c r="J61">
        <v>284.65941600000002</v>
      </c>
      <c r="K61">
        <v>296.53667330000002</v>
      </c>
      <c r="L61">
        <v>308.40718450000003</v>
      </c>
      <c r="M61">
        <v>320.20639440000002</v>
      </c>
      <c r="N61">
        <v>331.90541469999999</v>
      </c>
      <c r="O61">
        <v>343.5273775</v>
      </c>
      <c r="P61">
        <v>355.184729</v>
      </c>
      <c r="Q61">
        <v>366.59482480000003</v>
      </c>
      <c r="R61">
        <v>377.69711009999997</v>
      </c>
      <c r="S61">
        <v>388.47976039999998</v>
      </c>
      <c r="T61">
        <v>401.78532619999999</v>
      </c>
      <c r="U61">
        <v>415.74768760000001</v>
      </c>
      <c r="V61">
        <v>430.3184258</v>
      </c>
      <c r="W61">
        <v>445.25753109999999</v>
      </c>
      <c r="X61">
        <v>460.32606149999998</v>
      </c>
      <c r="Y61">
        <v>475.35153300000002</v>
      </c>
      <c r="Z61">
        <v>490.23397</v>
      </c>
      <c r="AA61">
        <v>504.93003249999998</v>
      </c>
      <c r="AB61">
        <v>519.43296959999998</v>
      </c>
      <c r="AC61">
        <v>533.75457089999998</v>
      </c>
      <c r="AD61">
        <v>547.91600719999997</v>
      </c>
      <c r="AE61">
        <v>562.05394030000002</v>
      </c>
      <c r="AF61">
        <v>576.16436209999995</v>
      </c>
      <c r="AG61">
        <v>590.23715140000002</v>
      </c>
      <c r="AH61">
        <v>604.25114229999997</v>
      </c>
      <c r="AI61">
        <v>618.19038049999995</v>
      </c>
      <c r="AJ61">
        <v>632.05070929999999</v>
      </c>
      <c r="AK61">
        <v>645.83920720000003</v>
      </c>
      <c r="AL61">
        <v>659.56821239999999</v>
      </c>
      <c r="AM61">
        <v>673.25090460000001</v>
      </c>
    </row>
    <row r="62" spans="1:39" x14ac:dyDescent="0.25">
      <c r="A62" t="s">
        <v>60</v>
      </c>
      <c r="B62">
        <v>1712.076548</v>
      </c>
      <c r="C62">
        <v>1767.7829449999999</v>
      </c>
      <c r="D62">
        <v>1823.374926</v>
      </c>
      <c r="E62">
        <v>1879.10331</v>
      </c>
      <c r="F62">
        <v>1934.933624</v>
      </c>
      <c r="G62">
        <v>1992.5557490000001</v>
      </c>
      <c r="H62">
        <v>2050.4653060000001</v>
      </c>
      <c r="I62">
        <v>2107.8935419999998</v>
      </c>
      <c r="J62">
        <v>2164.4821499999998</v>
      </c>
      <c r="K62">
        <v>2220.52693</v>
      </c>
      <c r="L62">
        <v>2276.4561699999999</v>
      </c>
      <c r="M62">
        <v>2332.6475180000002</v>
      </c>
      <c r="N62">
        <v>2389.455332</v>
      </c>
      <c r="O62">
        <v>2446.8658289999998</v>
      </c>
      <c r="P62">
        <v>2504.687351</v>
      </c>
      <c r="Q62">
        <v>2562.5677759999999</v>
      </c>
      <c r="R62">
        <v>2620.4492420000001</v>
      </c>
      <c r="S62">
        <v>2678.2992819999999</v>
      </c>
      <c r="T62">
        <v>2689.9062050000002</v>
      </c>
      <c r="U62">
        <v>2701.634779</v>
      </c>
      <c r="V62">
        <v>2713.3947029999999</v>
      </c>
      <c r="W62">
        <v>2725.1148880000001</v>
      </c>
      <c r="X62">
        <v>2736.8016980000002</v>
      </c>
      <c r="Y62">
        <v>2748.4976590000001</v>
      </c>
      <c r="Z62">
        <v>2760.2481200000002</v>
      </c>
      <c r="AA62">
        <v>2772.0787879999998</v>
      </c>
      <c r="AB62">
        <v>2783.9949780000002</v>
      </c>
      <c r="AC62">
        <v>2795.9863919999998</v>
      </c>
      <c r="AD62">
        <v>2807.9722529999999</v>
      </c>
      <c r="AE62">
        <v>2819.8724980000002</v>
      </c>
      <c r="AF62">
        <v>2831.776351</v>
      </c>
      <c r="AG62">
        <v>2843.6346549999998</v>
      </c>
      <c r="AH62">
        <v>2855.3595209999999</v>
      </c>
      <c r="AI62">
        <v>2866.883421</v>
      </c>
      <c r="AJ62">
        <v>2878.1642120000001</v>
      </c>
      <c r="AK62">
        <v>2889.1892939999998</v>
      </c>
      <c r="AL62">
        <v>2899.9602629999999</v>
      </c>
      <c r="AM62">
        <v>2910.4852679999999</v>
      </c>
    </row>
    <row r="63" spans="1:39" x14ac:dyDescent="0.25">
      <c r="A63" t="s">
        <v>61</v>
      </c>
      <c r="B63">
        <v>33.802999999999997</v>
      </c>
      <c r="C63">
        <v>34.657932529999997</v>
      </c>
      <c r="D63">
        <v>35.764733190000001</v>
      </c>
      <c r="E63">
        <v>37.020322499999999</v>
      </c>
      <c r="F63">
        <v>38.194167980000003</v>
      </c>
      <c r="G63">
        <v>39.216836129999997</v>
      </c>
      <c r="H63">
        <v>40.174240220000002</v>
      </c>
      <c r="I63">
        <v>41.115262809999997</v>
      </c>
      <c r="J63">
        <v>42.082332690000001</v>
      </c>
      <c r="K63">
        <v>43.083456089999999</v>
      </c>
      <c r="L63">
        <v>44.114376589999999</v>
      </c>
      <c r="M63">
        <v>45.17960558</v>
      </c>
      <c r="N63">
        <v>46.291348480000003</v>
      </c>
      <c r="O63">
        <v>47.487746459999997</v>
      </c>
      <c r="P63">
        <v>48.7229326</v>
      </c>
      <c r="Q63">
        <v>50.015354240000001</v>
      </c>
      <c r="R63">
        <v>51.373338259999997</v>
      </c>
      <c r="S63">
        <v>52.798403260000001</v>
      </c>
      <c r="T63">
        <v>54.289235120000001</v>
      </c>
      <c r="U63">
        <v>55.848331469999998</v>
      </c>
      <c r="V63">
        <v>57.47546208</v>
      </c>
      <c r="W63">
        <v>59.168538589999997</v>
      </c>
      <c r="X63">
        <v>60.925652300000003</v>
      </c>
      <c r="Y63">
        <v>62.745325200000003</v>
      </c>
      <c r="Z63">
        <v>64.626448300000007</v>
      </c>
      <c r="AA63">
        <v>66.568262050000001</v>
      </c>
      <c r="AB63">
        <v>68.570382899999998</v>
      </c>
      <c r="AC63">
        <v>70.632849919999998</v>
      </c>
      <c r="AD63">
        <v>72.878352230000004</v>
      </c>
      <c r="AE63">
        <v>75.223484450000001</v>
      </c>
      <c r="AF63">
        <v>77.662706999999997</v>
      </c>
      <c r="AG63">
        <v>80.185509420000002</v>
      </c>
      <c r="AH63">
        <v>82.779965739999994</v>
      </c>
      <c r="AI63">
        <v>85.437293210000007</v>
      </c>
      <c r="AJ63">
        <v>88.153293509999997</v>
      </c>
      <c r="AK63">
        <v>90.928174639999995</v>
      </c>
      <c r="AL63">
        <v>93.765911779999996</v>
      </c>
      <c r="AM63">
        <v>96.673796850000002</v>
      </c>
    </row>
    <row r="64" spans="1:39" x14ac:dyDescent="0.25">
      <c r="A64" t="s">
        <v>62</v>
      </c>
      <c r="B64">
        <v>195.22054259999999</v>
      </c>
      <c r="C64">
        <v>206.25420270000001</v>
      </c>
      <c r="D64">
        <v>216.99410130000001</v>
      </c>
      <c r="E64">
        <v>227.8483684</v>
      </c>
      <c r="F64">
        <v>238.86758420000001</v>
      </c>
      <c r="G64">
        <v>249.2598859</v>
      </c>
      <c r="H64">
        <v>259.52806070000003</v>
      </c>
      <c r="I64">
        <v>270.05582320000002</v>
      </c>
      <c r="J64">
        <v>280.9028012</v>
      </c>
      <c r="K64">
        <v>291.87846450000001</v>
      </c>
      <c r="L64">
        <v>302.80863470000003</v>
      </c>
      <c r="M64">
        <v>313.4955061</v>
      </c>
      <c r="N64">
        <v>323.85042069999997</v>
      </c>
      <c r="O64">
        <v>334.3770639</v>
      </c>
      <c r="P64">
        <v>345.07310000000001</v>
      </c>
      <c r="Q64">
        <v>355.74613549999998</v>
      </c>
      <c r="R64">
        <v>366.53486500000002</v>
      </c>
      <c r="S64">
        <v>377.64585349999999</v>
      </c>
      <c r="T64">
        <v>390.49317669999999</v>
      </c>
      <c r="U64">
        <v>402.71456160000002</v>
      </c>
      <c r="V64">
        <v>414.33326440000002</v>
      </c>
      <c r="W64">
        <v>425.33816309999997</v>
      </c>
      <c r="X64">
        <v>435.74436809999997</v>
      </c>
      <c r="Y64">
        <v>445.60794429999999</v>
      </c>
      <c r="Z64">
        <v>455.01761879999998</v>
      </c>
      <c r="AA64">
        <v>464.07989309999999</v>
      </c>
      <c r="AB64">
        <v>472.90535770000002</v>
      </c>
      <c r="AC64">
        <v>481.59824329999998</v>
      </c>
      <c r="AD64">
        <v>493.19368700000001</v>
      </c>
      <c r="AE64">
        <v>506.35282869999998</v>
      </c>
      <c r="AF64">
        <v>520.4834955</v>
      </c>
      <c r="AG64">
        <v>535.35945140000001</v>
      </c>
      <c r="AH64">
        <v>550.93287889999999</v>
      </c>
      <c r="AI64">
        <v>567.22816150000006</v>
      </c>
      <c r="AJ64">
        <v>584.27133779999997</v>
      </c>
      <c r="AK64">
        <v>602.11636069999997</v>
      </c>
      <c r="AL64">
        <v>620.81932340000003</v>
      </c>
      <c r="AM64">
        <v>640.43349750000004</v>
      </c>
    </row>
    <row r="65" spans="1:39" x14ac:dyDescent="0.25">
      <c r="A65" t="s">
        <v>69</v>
      </c>
      <c r="B65">
        <v>158.6805803</v>
      </c>
      <c r="C65">
        <v>162.92439880000001</v>
      </c>
      <c r="D65">
        <v>165.97312969999999</v>
      </c>
      <c r="E65">
        <v>171.3653472</v>
      </c>
      <c r="F65">
        <v>176.1473737</v>
      </c>
      <c r="G65">
        <v>180.3910387</v>
      </c>
      <c r="H65">
        <v>184.04242740000001</v>
      </c>
      <c r="I65">
        <v>187.2765181</v>
      </c>
      <c r="J65">
        <v>190.26980399999999</v>
      </c>
      <c r="K65">
        <v>193.27282740000001</v>
      </c>
      <c r="L65">
        <v>196.22685250000001</v>
      </c>
      <c r="M65">
        <v>199.08196480000001</v>
      </c>
      <c r="N65">
        <v>201.82485700000001</v>
      </c>
      <c r="O65">
        <v>204.70163719999999</v>
      </c>
      <c r="P65">
        <v>208.36911720000001</v>
      </c>
      <c r="Q65">
        <v>212.0184811</v>
      </c>
      <c r="R65">
        <v>215.4843851</v>
      </c>
      <c r="S65">
        <v>218.4823734</v>
      </c>
      <c r="T65">
        <v>221.6012509</v>
      </c>
      <c r="U65">
        <v>225.49294259999999</v>
      </c>
      <c r="V65">
        <v>229.78171309999999</v>
      </c>
      <c r="W65">
        <v>234.28992959999999</v>
      </c>
      <c r="X65">
        <v>238.8949532</v>
      </c>
      <c r="Y65">
        <v>243.50236570000001</v>
      </c>
      <c r="Z65">
        <v>248.03389340000001</v>
      </c>
      <c r="AA65">
        <v>252.4210041</v>
      </c>
      <c r="AB65">
        <v>256.60142109999998</v>
      </c>
      <c r="AC65">
        <v>260.51703620000001</v>
      </c>
      <c r="AD65">
        <v>264.44448469999998</v>
      </c>
      <c r="AE65">
        <v>268.93425309999998</v>
      </c>
      <c r="AF65">
        <v>273.56127279999998</v>
      </c>
      <c r="AG65">
        <v>278.24612309999998</v>
      </c>
      <c r="AH65">
        <v>282.91051929999998</v>
      </c>
      <c r="AI65">
        <v>287.49512240000001</v>
      </c>
      <c r="AJ65">
        <v>291.96235799999999</v>
      </c>
      <c r="AK65">
        <v>296.2920732</v>
      </c>
      <c r="AL65">
        <v>300.47454299999998</v>
      </c>
      <c r="AM65">
        <v>304.5104801</v>
      </c>
    </row>
    <row r="66" spans="1:39" x14ac:dyDescent="0.25">
      <c r="A66" t="s">
        <v>70</v>
      </c>
      <c r="B66">
        <v>1535.2176030000001</v>
      </c>
      <c r="C66">
        <v>1593.2450799999999</v>
      </c>
      <c r="D66">
        <v>1650.6743959999999</v>
      </c>
      <c r="E66">
        <v>1713.4914289999999</v>
      </c>
      <c r="F66">
        <v>1773.8230550000001</v>
      </c>
      <c r="G66">
        <v>1826.1971129999999</v>
      </c>
      <c r="H66">
        <v>1875.1337960000001</v>
      </c>
      <c r="I66">
        <v>1918.532866</v>
      </c>
      <c r="J66">
        <v>1959.7810139999999</v>
      </c>
      <c r="K66">
        <v>2000.8210610000001</v>
      </c>
      <c r="L66">
        <v>2041.66805</v>
      </c>
      <c r="M66">
        <v>2082.2501779999998</v>
      </c>
      <c r="N66">
        <v>2122.6171039999999</v>
      </c>
      <c r="O66">
        <v>2163.604026</v>
      </c>
      <c r="P66">
        <v>2211.556846</v>
      </c>
      <c r="Q66">
        <v>2259.9935129999999</v>
      </c>
      <c r="R66">
        <v>2306.7572580000001</v>
      </c>
      <c r="S66">
        <v>2349.6680719999999</v>
      </c>
      <c r="T66">
        <v>2397.3606960000002</v>
      </c>
      <c r="U66">
        <v>2446.1549009999999</v>
      </c>
      <c r="V66">
        <v>2496.9843259999998</v>
      </c>
      <c r="W66">
        <v>2549.3024780000001</v>
      </c>
      <c r="X66">
        <v>2602.3598940000002</v>
      </c>
      <c r="Y66">
        <v>2655.495449</v>
      </c>
      <c r="Z66">
        <v>2708.1514510000002</v>
      </c>
      <c r="AA66">
        <v>2759.838299</v>
      </c>
      <c r="AB66">
        <v>2810.1090680000002</v>
      </c>
      <c r="AC66">
        <v>2858.5447119999999</v>
      </c>
      <c r="AD66">
        <v>2908.577014</v>
      </c>
      <c r="AE66">
        <v>2962.8575930000002</v>
      </c>
      <c r="AF66">
        <v>3018.273185</v>
      </c>
      <c r="AG66">
        <v>3074.138715</v>
      </c>
      <c r="AH66">
        <v>3129.8852750000001</v>
      </c>
      <c r="AI66">
        <v>3185.0380930000001</v>
      </c>
      <c r="AJ66">
        <v>3239.2511960000002</v>
      </c>
      <c r="AK66">
        <v>3292.3309140000001</v>
      </c>
      <c r="AL66">
        <v>3344.1506519999998</v>
      </c>
      <c r="AM66">
        <v>3394.6488770000001</v>
      </c>
    </row>
    <row r="67" spans="1:39" x14ac:dyDescent="0.25">
      <c r="A67" t="s">
        <v>71</v>
      </c>
      <c r="B67">
        <v>806.7662934</v>
      </c>
      <c r="C67">
        <v>831.11812159999999</v>
      </c>
      <c r="D67">
        <v>858.65709690000006</v>
      </c>
      <c r="E67">
        <v>889.31977180000001</v>
      </c>
      <c r="F67">
        <v>918.91697520000002</v>
      </c>
      <c r="G67">
        <v>946.28256499999998</v>
      </c>
      <c r="H67">
        <v>971.05878170000005</v>
      </c>
      <c r="I67">
        <v>993.36092599999995</v>
      </c>
      <c r="J67">
        <v>1008.129546</v>
      </c>
      <c r="K67">
        <v>1018.029348</v>
      </c>
      <c r="L67">
        <v>1026.738439</v>
      </c>
      <c r="M67">
        <v>1034.7552740000001</v>
      </c>
      <c r="N67">
        <v>1042.3012759999999</v>
      </c>
      <c r="O67">
        <v>1051.929842</v>
      </c>
      <c r="P67">
        <v>1069.6062030000001</v>
      </c>
      <c r="Q67">
        <v>1089.4561639999999</v>
      </c>
      <c r="R67">
        <v>1110.213886</v>
      </c>
      <c r="S67">
        <v>1130.2368550000001</v>
      </c>
      <c r="T67">
        <v>1151.5782790000001</v>
      </c>
      <c r="U67">
        <v>1174.4513240000001</v>
      </c>
      <c r="V67">
        <v>1197.5507190000001</v>
      </c>
      <c r="W67">
        <v>1220.56999</v>
      </c>
      <c r="X67">
        <v>1243.321506</v>
      </c>
      <c r="Y67">
        <v>1265.6370810000001</v>
      </c>
      <c r="Z67">
        <v>1287.3489139999999</v>
      </c>
      <c r="AA67">
        <v>1308.284099</v>
      </c>
      <c r="AB67">
        <v>1328.262907</v>
      </c>
      <c r="AC67">
        <v>1347.0980500000001</v>
      </c>
      <c r="AD67">
        <v>1367.6848030000001</v>
      </c>
      <c r="AE67">
        <v>1394.769794</v>
      </c>
      <c r="AF67">
        <v>1423.6444260000001</v>
      </c>
      <c r="AG67">
        <v>1453.529505</v>
      </c>
      <c r="AH67">
        <v>1483.9748500000001</v>
      </c>
      <c r="AI67">
        <v>1514.67058</v>
      </c>
      <c r="AJ67">
        <v>1545.4159070000001</v>
      </c>
      <c r="AK67">
        <v>1576.094525</v>
      </c>
      <c r="AL67">
        <v>1606.6565989999999</v>
      </c>
      <c r="AM67">
        <v>1637.1114230000001</v>
      </c>
    </row>
    <row r="68" spans="1:39" x14ac:dyDescent="0.25">
      <c r="A68" t="s">
        <v>72</v>
      </c>
      <c r="B68">
        <v>191.8611679</v>
      </c>
      <c r="C68">
        <v>198.81105070000001</v>
      </c>
      <c r="D68">
        <v>205.26693420000001</v>
      </c>
      <c r="E68">
        <v>212.0962609</v>
      </c>
      <c r="F68">
        <v>218.43051650000001</v>
      </c>
      <c r="G68">
        <v>223.3193632</v>
      </c>
      <c r="H68">
        <v>227.40866650000001</v>
      </c>
      <c r="I68">
        <v>230.98412450000001</v>
      </c>
      <c r="J68">
        <v>234.33320520000001</v>
      </c>
      <c r="K68">
        <v>237.58399470000001</v>
      </c>
      <c r="L68">
        <v>240.70206540000001</v>
      </c>
      <c r="M68">
        <v>243.62268280000001</v>
      </c>
      <c r="N68">
        <v>246.26985790000001</v>
      </c>
      <c r="O68">
        <v>248.87681370000001</v>
      </c>
      <c r="P68">
        <v>251.94845889999999</v>
      </c>
      <c r="Q68">
        <v>254.62024690000001</v>
      </c>
      <c r="R68">
        <v>256.42981680000003</v>
      </c>
      <c r="S68">
        <v>256.887044</v>
      </c>
      <c r="T68">
        <v>255.09800910000001</v>
      </c>
      <c r="U68">
        <v>253.9996247</v>
      </c>
      <c r="V68">
        <v>253.77508950000001</v>
      </c>
      <c r="W68">
        <v>254.4259271</v>
      </c>
      <c r="X68">
        <v>255.88866709999999</v>
      </c>
      <c r="Y68">
        <v>258.06939080000001</v>
      </c>
      <c r="Z68">
        <v>260.85622410000002</v>
      </c>
      <c r="AA68">
        <v>264.12501839999999</v>
      </c>
      <c r="AB68">
        <v>267.74213900000001</v>
      </c>
      <c r="AC68">
        <v>271.56713530000002</v>
      </c>
      <c r="AD68">
        <v>275.7618817</v>
      </c>
      <c r="AE68">
        <v>280.23018910000002</v>
      </c>
      <c r="AF68">
        <v>284.96499970000002</v>
      </c>
      <c r="AG68">
        <v>289.9207141</v>
      </c>
      <c r="AH68">
        <v>295.01428470000002</v>
      </c>
      <c r="AI68">
        <v>300.14920280000001</v>
      </c>
      <c r="AJ68">
        <v>305.2305035</v>
      </c>
      <c r="AK68">
        <v>310.17367050000001</v>
      </c>
      <c r="AL68">
        <v>314.89946830000002</v>
      </c>
      <c r="AM68">
        <v>319.33679230000001</v>
      </c>
    </row>
    <row r="69" spans="1:39" x14ac:dyDescent="0.25">
      <c r="A69" t="s">
        <v>231</v>
      </c>
      <c r="B69">
        <v>989.40725499999996</v>
      </c>
      <c r="C69">
        <v>1018.794157</v>
      </c>
      <c r="D69">
        <v>1048.5357710000001</v>
      </c>
      <c r="E69">
        <v>1083.0590440000001</v>
      </c>
      <c r="F69">
        <v>1118.4318659999999</v>
      </c>
      <c r="G69">
        <v>1154.452896</v>
      </c>
      <c r="H69">
        <v>1187.131402</v>
      </c>
      <c r="I69">
        <v>1215.937625</v>
      </c>
      <c r="J69">
        <v>1226.687797</v>
      </c>
      <c r="K69">
        <v>1227.6474969999999</v>
      </c>
      <c r="L69">
        <v>1225.5911490000001</v>
      </c>
      <c r="M69">
        <v>1221.2312870000001</v>
      </c>
      <c r="N69">
        <v>1214.4691069999999</v>
      </c>
      <c r="O69">
        <v>1210.58052</v>
      </c>
      <c r="P69">
        <v>1224.1845249999999</v>
      </c>
      <c r="Q69">
        <v>1239.876628</v>
      </c>
      <c r="R69">
        <v>1255.2382339999999</v>
      </c>
      <c r="S69">
        <v>1268.962057</v>
      </c>
      <c r="T69">
        <v>1276.9499129999999</v>
      </c>
      <c r="U69">
        <v>1285.2663950000001</v>
      </c>
      <c r="V69">
        <v>1294.1821440000001</v>
      </c>
      <c r="W69">
        <v>1303.4457010000001</v>
      </c>
      <c r="X69">
        <v>1312.780802</v>
      </c>
      <c r="Y69">
        <v>1321.949629</v>
      </c>
      <c r="Z69">
        <v>1330.7490849999999</v>
      </c>
      <c r="AA69">
        <v>1338.9992139999999</v>
      </c>
      <c r="AB69">
        <v>1346.5358450000001</v>
      </c>
      <c r="AC69">
        <v>1353.2067870000001</v>
      </c>
      <c r="AD69">
        <v>1362.6779610000001</v>
      </c>
      <c r="AE69">
        <v>1389.250254</v>
      </c>
      <c r="AF69">
        <v>1420.0535359999999</v>
      </c>
      <c r="AG69">
        <v>1453.2020789999999</v>
      </c>
      <c r="AH69">
        <v>1488.104662</v>
      </c>
      <c r="AI69">
        <v>1524.40653</v>
      </c>
      <c r="AJ69">
        <v>1561.8685989999999</v>
      </c>
      <c r="AK69">
        <v>1600.346871</v>
      </c>
      <c r="AL69">
        <v>1639.767364</v>
      </c>
      <c r="AM69">
        <v>1680.1206010000001</v>
      </c>
    </row>
    <row r="70" spans="1:39" x14ac:dyDescent="0.25">
      <c r="A70" t="s">
        <v>232</v>
      </c>
      <c r="B70">
        <v>2168.3875360000002</v>
      </c>
      <c r="C70">
        <v>2283.4539359999999</v>
      </c>
      <c r="D70">
        <v>2363.5448980000001</v>
      </c>
      <c r="E70">
        <v>2504.7410289999998</v>
      </c>
      <c r="F70">
        <v>2651.7017350000001</v>
      </c>
      <c r="G70">
        <v>2896.7953929999999</v>
      </c>
      <c r="H70">
        <v>3079.0873889999998</v>
      </c>
      <c r="I70">
        <v>3205.024449</v>
      </c>
      <c r="J70">
        <v>3291.1088800000002</v>
      </c>
      <c r="K70">
        <v>3348.5391300000001</v>
      </c>
      <c r="L70">
        <v>3377.2847040000001</v>
      </c>
      <c r="M70">
        <v>3371.2237490000002</v>
      </c>
      <c r="N70">
        <v>3319.4719759999998</v>
      </c>
      <c r="O70">
        <v>3364.3402799999999</v>
      </c>
      <c r="P70">
        <v>3424.8067420000002</v>
      </c>
      <c r="Q70">
        <v>3484.6072380000001</v>
      </c>
      <c r="R70">
        <v>3542.8549130000001</v>
      </c>
      <c r="S70">
        <v>3599.2258320000001</v>
      </c>
      <c r="T70">
        <v>3640.0379189999999</v>
      </c>
      <c r="U70">
        <v>3677.0499009999999</v>
      </c>
      <c r="V70">
        <v>3707.4733430000001</v>
      </c>
      <c r="W70">
        <v>3729.9726839999998</v>
      </c>
      <c r="X70">
        <v>3743.5833929999999</v>
      </c>
      <c r="Y70">
        <v>3747.626119</v>
      </c>
      <c r="Z70">
        <v>3741.6717560000002</v>
      </c>
      <c r="AA70">
        <v>3725.495289</v>
      </c>
      <c r="AB70">
        <v>3699.0388130000001</v>
      </c>
      <c r="AC70">
        <v>3662.3880479999998</v>
      </c>
      <c r="AD70">
        <v>3688.2825760000001</v>
      </c>
      <c r="AE70">
        <v>3753.407248</v>
      </c>
      <c r="AF70">
        <v>3836.6367300000002</v>
      </c>
      <c r="AG70">
        <v>3931.329557</v>
      </c>
      <c r="AH70">
        <v>4033.8080709999999</v>
      </c>
      <c r="AI70">
        <v>4141.8140750000002</v>
      </c>
      <c r="AJ70">
        <v>4253.9476240000004</v>
      </c>
      <c r="AK70">
        <v>4369.3426179999997</v>
      </c>
      <c r="AL70">
        <v>4487.4640410000002</v>
      </c>
      <c r="AM70">
        <v>4607.9938549999997</v>
      </c>
    </row>
    <row r="71" spans="1:39" x14ac:dyDescent="0.25">
      <c r="A71" t="s">
        <v>74</v>
      </c>
      <c r="B71">
        <v>158.6805803</v>
      </c>
      <c r="C71">
        <v>162.92439880000001</v>
      </c>
      <c r="D71">
        <v>165.97312969999999</v>
      </c>
      <c r="E71">
        <v>171.3653472</v>
      </c>
      <c r="F71">
        <v>176.1473737</v>
      </c>
      <c r="G71">
        <v>180.383286</v>
      </c>
      <c r="H71">
        <v>184.05138669999999</v>
      </c>
      <c r="I71">
        <v>187.2435289</v>
      </c>
      <c r="J71">
        <v>190.15045069999999</v>
      </c>
      <c r="K71">
        <v>193.03600660000001</v>
      </c>
      <c r="L71">
        <v>195.85601689999999</v>
      </c>
      <c r="M71">
        <v>198.5671672</v>
      </c>
      <c r="N71">
        <v>201.1615103</v>
      </c>
      <c r="O71">
        <v>203.89605990000001</v>
      </c>
      <c r="P71">
        <v>207.4746987</v>
      </c>
      <c r="Q71">
        <v>211.0602997</v>
      </c>
      <c r="R71">
        <v>214.503107</v>
      </c>
      <c r="S71">
        <v>217.5389247</v>
      </c>
      <c r="T71">
        <v>220.71522300000001</v>
      </c>
      <c r="U71">
        <v>224.52547899999999</v>
      </c>
      <c r="V71">
        <v>228.60186289999999</v>
      </c>
      <c r="W71">
        <v>232.7918846</v>
      </c>
      <c r="X71">
        <v>236.98732570000001</v>
      </c>
      <c r="Y71">
        <v>241.10718900000001</v>
      </c>
      <c r="Z71">
        <v>245.08695080000001</v>
      </c>
      <c r="AA71">
        <v>248.8722928</v>
      </c>
      <c r="AB71">
        <v>252.41527439999999</v>
      </c>
      <c r="AC71">
        <v>255.6717491</v>
      </c>
      <c r="AD71">
        <v>259.01335019999999</v>
      </c>
      <c r="AE71">
        <v>263.1774532</v>
      </c>
      <c r="AF71">
        <v>267.59697369999998</v>
      </c>
      <c r="AG71">
        <v>272.1912724</v>
      </c>
      <c r="AH71">
        <v>276.87642019999998</v>
      </c>
      <c r="AI71">
        <v>281.58885889999999</v>
      </c>
      <c r="AJ71">
        <v>286.28582110000002</v>
      </c>
      <c r="AK71">
        <v>290.94124749999997</v>
      </c>
      <c r="AL71">
        <v>295.54213240000001</v>
      </c>
      <c r="AM71">
        <v>300.08607990000002</v>
      </c>
    </row>
    <row r="72" spans="1:39" x14ac:dyDescent="0.25">
      <c r="A72" t="s">
        <v>75</v>
      </c>
      <c r="B72">
        <v>1535.2176030000001</v>
      </c>
      <c r="C72">
        <v>1593.2450799999999</v>
      </c>
      <c r="D72">
        <v>1650.6743959999999</v>
      </c>
      <c r="E72">
        <v>1713.4914289999999</v>
      </c>
      <c r="F72">
        <v>1773.8230550000001</v>
      </c>
      <c r="G72">
        <v>1826.0187249999999</v>
      </c>
      <c r="H72">
        <v>1873.007026</v>
      </c>
      <c r="I72">
        <v>1913.9586159999999</v>
      </c>
      <c r="J72">
        <v>1952.955862</v>
      </c>
      <c r="K72">
        <v>1991.9531480000001</v>
      </c>
      <c r="L72">
        <v>2030.6593660000001</v>
      </c>
      <c r="M72">
        <v>2068.9413949999998</v>
      </c>
      <c r="N72">
        <v>2106.6813459999998</v>
      </c>
      <c r="O72">
        <v>2144.5205270000001</v>
      </c>
      <c r="P72">
        <v>2190.1606350000002</v>
      </c>
      <c r="Q72">
        <v>2236.2560990000002</v>
      </c>
      <c r="R72">
        <v>2280.9501660000001</v>
      </c>
      <c r="S72">
        <v>2322.569109</v>
      </c>
      <c r="T72">
        <v>2369.82719</v>
      </c>
      <c r="U72">
        <v>2415.216907</v>
      </c>
      <c r="V72">
        <v>2459.4325869999998</v>
      </c>
      <c r="W72">
        <v>2502.581635</v>
      </c>
      <c r="X72">
        <v>2544.3088010000001</v>
      </c>
      <c r="Y72">
        <v>2584.2761580000001</v>
      </c>
      <c r="Z72">
        <v>2622.214817</v>
      </c>
      <c r="AA72">
        <v>2657.8964970000002</v>
      </c>
      <c r="AB72">
        <v>2691.107164</v>
      </c>
      <c r="AC72">
        <v>2721.630467</v>
      </c>
      <c r="AD72">
        <v>2754.2821760000002</v>
      </c>
      <c r="AE72">
        <v>2799.7901919999999</v>
      </c>
      <c r="AF72">
        <v>2848.6924869999998</v>
      </c>
      <c r="AG72">
        <v>2900.1138529999998</v>
      </c>
      <c r="AH72">
        <v>2953.6401900000001</v>
      </c>
      <c r="AI72">
        <v>3008.9812579999998</v>
      </c>
      <c r="AJ72">
        <v>3065.9247810000002</v>
      </c>
      <c r="AK72">
        <v>3124.3509479999998</v>
      </c>
      <c r="AL72">
        <v>3184.298366</v>
      </c>
      <c r="AM72">
        <v>3245.8906229999998</v>
      </c>
    </row>
    <row r="73" spans="1:39" x14ac:dyDescent="0.25">
      <c r="A73" t="s">
        <v>76</v>
      </c>
      <c r="B73">
        <v>806.7662934</v>
      </c>
      <c r="C73">
        <v>831.11812159999999</v>
      </c>
      <c r="D73">
        <v>858.65709690000006</v>
      </c>
      <c r="E73">
        <v>889.31977180000001</v>
      </c>
      <c r="F73">
        <v>918.91697520000002</v>
      </c>
      <c r="G73">
        <v>946.39447280000002</v>
      </c>
      <c r="H73">
        <v>971.34403440000006</v>
      </c>
      <c r="I73">
        <v>993.79793500000005</v>
      </c>
      <c r="J73">
        <v>1009.489564</v>
      </c>
      <c r="K73">
        <v>1019.369373</v>
      </c>
      <c r="L73">
        <v>1027.9099550000001</v>
      </c>
      <c r="M73">
        <v>1035.755332</v>
      </c>
      <c r="N73">
        <v>1043.2118250000001</v>
      </c>
      <c r="O73">
        <v>1052.8250820000001</v>
      </c>
      <c r="P73">
        <v>1070.599539</v>
      </c>
      <c r="Q73">
        <v>1090.5940840000001</v>
      </c>
      <c r="R73">
        <v>1111.516419</v>
      </c>
      <c r="S73">
        <v>1131.697848</v>
      </c>
      <c r="T73">
        <v>1153.1901789999999</v>
      </c>
      <c r="U73">
        <v>1176.0341619999999</v>
      </c>
      <c r="V73">
        <v>1199.0285220000001</v>
      </c>
      <c r="W73">
        <v>1221.8977400000001</v>
      </c>
      <c r="X73">
        <v>1244.460188</v>
      </c>
      <c r="Y73">
        <v>1266.552351</v>
      </c>
      <c r="Z73">
        <v>1288.0085369999999</v>
      </c>
      <c r="AA73">
        <v>1308.6545610000001</v>
      </c>
      <c r="AB73">
        <v>1328.3056369999999</v>
      </c>
      <c r="AC73">
        <v>1346.765439</v>
      </c>
      <c r="AD73">
        <v>1366.907426</v>
      </c>
      <c r="AE73">
        <v>1393.537472</v>
      </c>
      <c r="AF73">
        <v>1422.1072979999999</v>
      </c>
      <c r="AG73">
        <v>1451.878974</v>
      </c>
      <c r="AH73">
        <v>1482.3464799999999</v>
      </c>
      <c r="AI73">
        <v>1513.1462710000001</v>
      </c>
      <c r="AJ73">
        <v>1544.0340980000001</v>
      </c>
      <c r="AK73">
        <v>1574.8618059999999</v>
      </c>
      <c r="AL73">
        <v>1605.5593100000001</v>
      </c>
      <c r="AM73">
        <v>1636.123169</v>
      </c>
    </row>
    <row r="74" spans="1:39" x14ac:dyDescent="0.25">
      <c r="A74" t="s">
        <v>77</v>
      </c>
      <c r="B74">
        <v>191.8611679</v>
      </c>
      <c r="C74">
        <v>198.81105070000001</v>
      </c>
      <c r="D74">
        <v>205.26693420000001</v>
      </c>
      <c r="E74">
        <v>212.0962609</v>
      </c>
      <c r="F74">
        <v>218.43051650000001</v>
      </c>
      <c r="G74">
        <v>223.25884070000001</v>
      </c>
      <c r="H74">
        <v>226.96092949999999</v>
      </c>
      <c r="I74">
        <v>230.01240749999999</v>
      </c>
      <c r="J74">
        <v>232.8281849</v>
      </c>
      <c r="K74">
        <v>235.539895</v>
      </c>
      <c r="L74">
        <v>238.05393599999999</v>
      </c>
      <c r="M74">
        <v>240.27158679999999</v>
      </c>
      <c r="N74">
        <v>242.0610935</v>
      </c>
      <c r="O74">
        <v>243.72269829999999</v>
      </c>
      <c r="P74">
        <v>245.952887</v>
      </c>
      <c r="Q74">
        <v>247.78099700000001</v>
      </c>
      <c r="R74">
        <v>248.83554770000001</v>
      </c>
      <c r="S74">
        <v>248.77058829999999</v>
      </c>
      <c r="T74">
        <v>246.6181871</v>
      </c>
      <c r="U74">
        <v>244.56105220000001</v>
      </c>
      <c r="V74">
        <v>242.71275890000001</v>
      </c>
      <c r="W74">
        <v>241.1920202</v>
      </c>
      <c r="X74">
        <v>240.03830919999999</v>
      </c>
      <c r="Y74">
        <v>239.25885819999999</v>
      </c>
      <c r="Z74">
        <v>238.83771960000001</v>
      </c>
      <c r="AA74">
        <v>238.7369655</v>
      </c>
      <c r="AB74">
        <v>238.8976815</v>
      </c>
      <c r="AC74">
        <v>239.24256099999999</v>
      </c>
      <c r="AD74">
        <v>240.5446795</v>
      </c>
      <c r="AE74">
        <v>243.53922180000001</v>
      </c>
      <c r="AF74">
        <v>247.38788829999999</v>
      </c>
      <c r="AG74">
        <v>251.9951695</v>
      </c>
      <c r="AH74">
        <v>257.2823176</v>
      </c>
      <c r="AI74">
        <v>263.16375299999999</v>
      </c>
      <c r="AJ74">
        <v>269.5472911</v>
      </c>
      <c r="AK74">
        <v>276.3452843</v>
      </c>
      <c r="AL74">
        <v>283.48576459999998</v>
      </c>
      <c r="AM74">
        <v>290.90746000000001</v>
      </c>
    </row>
    <row r="75" spans="1:39" x14ac:dyDescent="0.25">
      <c r="A75" t="s">
        <v>233</v>
      </c>
      <c r="B75">
        <v>989.40725499999996</v>
      </c>
      <c r="C75">
        <v>1018.794157</v>
      </c>
      <c r="D75">
        <v>1048.5357710000001</v>
      </c>
      <c r="E75">
        <v>1083.0590440000001</v>
      </c>
      <c r="F75">
        <v>1118.4318659999999</v>
      </c>
      <c r="G75">
        <v>1150.7182230000001</v>
      </c>
      <c r="H75">
        <v>1179.222526</v>
      </c>
      <c r="I75">
        <v>1204.330318</v>
      </c>
      <c r="J75">
        <v>1212.4529050000001</v>
      </c>
      <c r="K75">
        <v>1211.141631</v>
      </c>
      <c r="L75">
        <v>1207.012714</v>
      </c>
      <c r="M75">
        <v>1200.586033</v>
      </c>
      <c r="N75">
        <v>1191.578252</v>
      </c>
      <c r="O75">
        <v>1184.3928759999999</v>
      </c>
      <c r="P75">
        <v>1194.082553</v>
      </c>
      <c r="Q75">
        <v>1205.5574529999999</v>
      </c>
      <c r="R75">
        <v>1216.495741</v>
      </c>
      <c r="S75">
        <v>1225.6905039999999</v>
      </c>
      <c r="T75">
        <v>1231.31297</v>
      </c>
      <c r="U75">
        <v>1237.235428</v>
      </c>
      <c r="V75">
        <v>1243.559285</v>
      </c>
      <c r="W75">
        <v>1250.1662240000001</v>
      </c>
      <c r="X75">
        <v>1256.8933979999999</v>
      </c>
      <c r="Y75">
        <v>1263.5906910000001</v>
      </c>
      <c r="Z75">
        <v>1270.121566</v>
      </c>
      <c r="AA75">
        <v>1276.354104</v>
      </c>
      <c r="AB75">
        <v>1282.155403</v>
      </c>
      <c r="AC75">
        <v>1287.3892820000001</v>
      </c>
      <c r="AD75">
        <v>1294.9469859999999</v>
      </c>
      <c r="AE75">
        <v>1318.575857</v>
      </c>
      <c r="AF75">
        <v>1345.7346649999999</v>
      </c>
      <c r="AG75">
        <v>1374.6969750000001</v>
      </c>
      <c r="AH75">
        <v>1404.970577</v>
      </c>
      <c r="AI75">
        <v>1436.268092</v>
      </c>
      <c r="AJ75">
        <v>1468.3919020000001</v>
      </c>
      <c r="AK75">
        <v>1501.218267</v>
      </c>
      <c r="AL75">
        <v>1534.689693</v>
      </c>
      <c r="AM75">
        <v>1568.80675</v>
      </c>
    </row>
    <row r="76" spans="1:39" x14ac:dyDescent="0.25">
      <c r="A76" t="s">
        <v>234</v>
      </c>
      <c r="B76">
        <v>2168.3875360000002</v>
      </c>
      <c r="C76">
        <v>2283.4539359999999</v>
      </c>
      <c r="D76">
        <v>2363.5448980000001</v>
      </c>
      <c r="E76">
        <v>2504.7410289999998</v>
      </c>
      <c r="F76">
        <v>2651.7017350000001</v>
      </c>
      <c r="G76">
        <v>2870.3627820000002</v>
      </c>
      <c r="H76">
        <v>3025.4721340000001</v>
      </c>
      <c r="I76">
        <v>3123.0156200000001</v>
      </c>
      <c r="J76">
        <v>3178.2946849999998</v>
      </c>
      <c r="K76">
        <v>3198.979711</v>
      </c>
      <c r="L76">
        <v>3180.2076139999999</v>
      </c>
      <c r="M76">
        <v>3109.5757910000002</v>
      </c>
      <c r="N76">
        <v>2969.2937280000001</v>
      </c>
      <c r="O76">
        <v>2873.4349099999999</v>
      </c>
      <c r="P76">
        <v>2778.0577170000001</v>
      </c>
      <c r="Q76">
        <v>2671.7692440000001</v>
      </c>
      <c r="R76">
        <v>2556.2538949999998</v>
      </c>
      <c r="S76">
        <v>2433.9386869999998</v>
      </c>
      <c r="T76">
        <v>2383.2969010000002</v>
      </c>
      <c r="U76">
        <v>2331.8503420000002</v>
      </c>
      <c r="V76">
        <v>2270.9498319999998</v>
      </c>
      <c r="W76">
        <v>2201.1208879999999</v>
      </c>
      <c r="X76">
        <v>2123.8484640000001</v>
      </c>
      <c r="Y76">
        <v>2040.8044829999999</v>
      </c>
      <c r="Z76">
        <v>1953.6557</v>
      </c>
      <c r="AA76">
        <v>1863.954397</v>
      </c>
      <c r="AB76">
        <v>1773.079232</v>
      </c>
      <c r="AC76">
        <v>1682.212548</v>
      </c>
      <c r="AD76">
        <v>1603.8883510000001</v>
      </c>
      <c r="AE76">
        <v>1538.442581</v>
      </c>
      <c r="AF76">
        <v>1477.3985580000001</v>
      </c>
      <c r="AG76">
        <v>1419.4484210000001</v>
      </c>
      <c r="AH76">
        <v>1363.8913170000001</v>
      </c>
      <c r="AI76">
        <v>1310.2244639999999</v>
      </c>
      <c r="AJ76">
        <v>1258.019712</v>
      </c>
      <c r="AK76">
        <v>1206.9151400000001</v>
      </c>
      <c r="AL76">
        <v>1156.6475399999999</v>
      </c>
      <c r="AM76">
        <v>1107.0133060000001</v>
      </c>
    </row>
    <row r="77" spans="1:39" x14ac:dyDescent="0.25">
      <c r="A77" t="s">
        <v>73</v>
      </c>
      <c r="B77">
        <v>1941.100091</v>
      </c>
      <c r="C77">
        <v>2008.6950810000001</v>
      </c>
      <c r="D77">
        <v>2076.133761</v>
      </c>
      <c r="E77">
        <v>2143.9720010000001</v>
      </c>
      <c r="F77">
        <v>2211.9953759999999</v>
      </c>
      <c r="G77">
        <v>2279.9214659999998</v>
      </c>
      <c r="H77">
        <v>2348.2685710000001</v>
      </c>
      <c r="I77">
        <v>2417.222088</v>
      </c>
      <c r="J77">
        <v>2486.514756</v>
      </c>
      <c r="K77">
        <v>2555.9080640000002</v>
      </c>
      <c r="L77">
        <v>2625.3686830000001</v>
      </c>
      <c r="M77">
        <v>2694.9129109999999</v>
      </c>
      <c r="N77">
        <v>2764.6185519999999</v>
      </c>
      <c r="O77">
        <v>2834.288348</v>
      </c>
      <c r="P77">
        <v>2904.0570130000001</v>
      </c>
      <c r="Q77">
        <v>2973.4883930000001</v>
      </c>
      <c r="R77">
        <v>3042.604605</v>
      </c>
      <c r="S77">
        <v>3111.4504400000001</v>
      </c>
      <c r="T77">
        <v>3137.5790440000001</v>
      </c>
      <c r="U77">
        <v>3164.9745389999998</v>
      </c>
      <c r="V77">
        <v>3193.2502549999999</v>
      </c>
      <c r="W77">
        <v>3222.0048259999999</v>
      </c>
      <c r="X77">
        <v>3250.9685770000001</v>
      </c>
      <c r="Y77">
        <v>3279.991712</v>
      </c>
      <c r="Z77">
        <v>3309.007087</v>
      </c>
      <c r="AA77">
        <v>3337.9915179999998</v>
      </c>
      <c r="AB77">
        <v>3366.9471709999998</v>
      </c>
      <c r="AC77">
        <v>3395.8901740000001</v>
      </c>
      <c r="AD77">
        <v>3424.7331559999998</v>
      </c>
      <c r="AE77">
        <v>3453.3268010000002</v>
      </c>
      <c r="AF77">
        <v>3481.5318889999999</v>
      </c>
      <c r="AG77">
        <v>3509.3421020000001</v>
      </c>
      <c r="AH77">
        <v>3536.7889329999998</v>
      </c>
      <c r="AI77">
        <v>3563.924947</v>
      </c>
      <c r="AJ77">
        <v>3590.8135280000001</v>
      </c>
      <c r="AK77">
        <v>3617.5205070000002</v>
      </c>
      <c r="AL77">
        <v>3644.107407</v>
      </c>
      <c r="AM77">
        <v>3670.6266730000002</v>
      </c>
    </row>
    <row r="78" spans="1:39" x14ac:dyDescent="0.25">
      <c r="A78" t="s">
        <v>238</v>
      </c>
      <c r="B78">
        <v>1941.100091</v>
      </c>
      <c r="C78">
        <v>2008.6950810000001</v>
      </c>
      <c r="D78">
        <v>2076.133761</v>
      </c>
      <c r="E78">
        <v>2143.9720010000001</v>
      </c>
      <c r="F78">
        <v>2211.9953759999999</v>
      </c>
      <c r="G78">
        <v>2281.032471</v>
      </c>
      <c r="H78">
        <v>2350.1676069999999</v>
      </c>
      <c r="I78">
        <v>2419.0646280000001</v>
      </c>
      <c r="J78">
        <v>2487.4672839999998</v>
      </c>
      <c r="K78">
        <v>2555.4888510000001</v>
      </c>
      <c r="L78">
        <v>2623.3791820000001</v>
      </c>
      <c r="M78">
        <v>2691.3226289999998</v>
      </c>
      <c r="N78">
        <v>2759.5971009999998</v>
      </c>
      <c r="O78">
        <v>2828.7306389999999</v>
      </c>
      <c r="P78">
        <v>2898.4833840000001</v>
      </c>
      <c r="Q78">
        <v>2968.3292660000002</v>
      </c>
      <c r="R78">
        <v>3038.357446</v>
      </c>
      <c r="S78">
        <v>3108.7435390000001</v>
      </c>
      <c r="T78">
        <v>3134.6886169999998</v>
      </c>
      <c r="U78">
        <v>3160.1976719999998</v>
      </c>
      <c r="V78">
        <v>3185.20343</v>
      </c>
      <c r="W78">
        <v>3209.6215900000002</v>
      </c>
      <c r="X78">
        <v>3233.4717190000001</v>
      </c>
      <c r="Y78">
        <v>3256.8509290000002</v>
      </c>
      <c r="Z78">
        <v>3279.8921869999999</v>
      </c>
      <c r="AA78">
        <v>3302.7269430000001</v>
      </c>
      <c r="AB78">
        <v>3325.4707189999999</v>
      </c>
      <c r="AC78">
        <v>3348.217486</v>
      </c>
      <c r="AD78">
        <v>3374.044292</v>
      </c>
      <c r="AE78">
        <v>3401.4488110000002</v>
      </c>
      <c r="AF78">
        <v>3429.9225540000002</v>
      </c>
      <c r="AG78">
        <v>3459.1796159999999</v>
      </c>
      <c r="AH78">
        <v>3489.072365</v>
      </c>
      <c r="AI78">
        <v>3519.5488759999998</v>
      </c>
      <c r="AJ78">
        <v>3550.5888439999999</v>
      </c>
      <c r="AK78">
        <v>3582.2338300000001</v>
      </c>
      <c r="AL78">
        <v>3614.545498</v>
      </c>
      <c r="AM78">
        <v>3647.5925619999998</v>
      </c>
    </row>
    <row r="79" spans="1:39" x14ac:dyDescent="0.25">
      <c r="A79" t="s">
        <v>80</v>
      </c>
      <c r="B79">
        <v>8814662.9269999899</v>
      </c>
      <c r="C79">
        <v>9058927.875</v>
      </c>
      <c r="D79">
        <v>9260501.6569999997</v>
      </c>
      <c r="E79">
        <v>9613002.8399999999</v>
      </c>
      <c r="F79">
        <v>9940494.0899999999</v>
      </c>
      <c r="G79">
        <v>10232179.92</v>
      </c>
      <c r="H79">
        <v>10478266.380000001</v>
      </c>
      <c r="I79">
        <v>10686350.130000001</v>
      </c>
      <c r="J79">
        <v>10869989.880000001</v>
      </c>
      <c r="K79">
        <v>11047128.560000001</v>
      </c>
      <c r="L79">
        <v>11217624.050000001</v>
      </c>
      <c r="M79">
        <v>11381418.369999999</v>
      </c>
      <c r="N79">
        <v>11540116.5</v>
      </c>
      <c r="O79">
        <v>11708145.050000001</v>
      </c>
      <c r="P79">
        <v>11931303.1</v>
      </c>
      <c r="Q79">
        <v>12167609.17</v>
      </c>
      <c r="R79">
        <v>12409086.67</v>
      </c>
      <c r="S79">
        <v>12639767.74</v>
      </c>
      <c r="T79">
        <v>12870329.029999999</v>
      </c>
      <c r="U79">
        <v>13130909.710000001</v>
      </c>
      <c r="V79">
        <v>13399161.619999999</v>
      </c>
      <c r="W79">
        <v>13666889.560000001</v>
      </c>
      <c r="X79">
        <v>13929937.189999999</v>
      </c>
      <c r="Y79">
        <v>14185823.199999999</v>
      </c>
      <c r="Z79">
        <v>14432708.189999999</v>
      </c>
      <c r="AA79">
        <v>14668911.609999999</v>
      </c>
      <c r="AB79">
        <v>14892698.26</v>
      </c>
      <c r="AC79">
        <v>15102193.439999999</v>
      </c>
      <c r="AD79">
        <v>15320676.869999999</v>
      </c>
      <c r="AE79">
        <v>15577513.220000001</v>
      </c>
      <c r="AF79">
        <v>15846744.16</v>
      </c>
      <c r="AG79">
        <v>16123268.460000001</v>
      </c>
      <c r="AH79">
        <v>16402506.66</v>
      </c>
      <c r="AI79">
        <v>16681134.5</v>
      </c>
      <c r="AJ79">
        <v>16957025.579999998</v>
      </c>
      <c r="AK79">
        <v>17229069.780000001</v>
      </c>
      <c r="AL79">
        <v>17496733.140000001</v>
      </c>
      <c r="AM79">
        <v>17760058.620000001</v>
      </c>
    </row>
    <row r="80" spans="1:39" x14ac:dyDescent="0.25">
      <c r="A80" t="s">
        <v>81</v>
      </c>
      <c r="B80">
        <v>68248372.930000007</v>
      </c>
      <c r="C80">
        <v>70440921.709999904</v>
      </c>
      <c r="D80">
        <v>72585702.189999998</v>
      </c>
      <c r="E80">
        <v>75105158.359999999</v>
      </c>
      <c r="F80">
        <v>77467047.620000005</v>
      </c>
      <c r="G80">
        <v>79266363.689999998</v>
      </c>
      <c r="H80">
        <v>80817788.480000004</v>
      </c>
      <c r="I80">
        <v>81992813.819999903</v>
      </c>
      <c r="J80">
        <v>83009273.469999999</v>
      </c>
      <c r="K80">
        <v>84002082.090000004</v>
      </c>
      <c r="L80">
        <v>84976644.989999995</v>
      </c>
      <c r="M80">
        <v>85930700.459999904</v>
      </c>
      <c r="N80">
        <v>86869305.569999903</v>
      </c>
      <c r="O80">
        <v>87854488.760000005</v>
      </c>
      <c r="P80">
        <v>89319168.5</v>
      </c>
      <c r="Q80">
        <v>90820827.760000005</v>
      </c>
      <c r="R80">
        <v>92220738.569999903</v>
      </c>
      <c r="S80">
        <v>93368455.609999999</v>
      </c>
      <c r="T80">
        <v>94055609.489999995</v>
      </c>
      <c r="U80">
        <v>94785547.810000002</v>
      </c>
      <c r="V80">
        <v>95638535.569999903</v>
      </c>
      <c r="W80">
        <v>96588153.799999997</v>
      </c>
      <c r="X80">
        <v>97591348.930000007</v>
      </c>
      <c r="Y80">
        <v>98608589.019999996</v>
      </c>
      <c r="Z80">
        <v>99605220.650000006</v>
      </c>
      <c r="AA80">
        <v>100549637.59999999</v>
      </c>
      <c r="AB80">
        <v>101411797.3</v>
      </c>
      <c r="AC80">
        <v>102162409.2</v>
      </c>
      <c r="AD80">
        <v>103020379.7</v>
      </c>
      <c r="AE80">
        <v>104152453.40000001</v>
      </c>
      <c r="AF80">
        <v>105359739</v>
      </c>
      <c r="AG80">
        <v>106598072.3</v>
      </c>
      <c r="AH80">
        <v>107829084</v>
      </c>
      <c r="AI80">
        <v>109020538.2</v>
      </c>
      <c r="AJ80">
        <v>110148443.2</v>
      </c>
      <c r="AK80">
        <v>111198816</v>
      </c>
      <c r="AL80">
        <v>112161996.5</v>
      </c>
      <c r="AM80">
        <v>113032752.5</v>
      </c>
    </row>
    <row r="81" spans="1:39" x14ac:dyDescent="0.25">
      <c r="A81" t="s">
        <v>82</v>
      </c>
      <c r="B81">
        <v>57504410.18</v>
      </c>
      <c r="C81">
        <v>59240131.369999997</v>
      </c>
      <c r="D81">
        <v>61203703.25</v>
      </c>
      <c r="E81">
        <v>63390681.140000001</v>
      </c>
      <c r="F81">
        <v>65501575.270000003</v>
      </c>
      <c r="G81">
        <v>67452686.799999997</v>
      </c>
      <c r="H81">
        <v>69218239.760000005</v>
      </c>
      <c r="I81">
        <v>70806376.689999998</v>
      </c>
      <c r="J81">
        <v>71854690.239999995</v>
      </c>
      <c r="K81">
        <v>72554252.079999998</v>
      </c>
      <c r="L81">
        <v>73168307.840000004</v>
      </c>
      <c r="M81">
        <v>73732511.439999998</v>
      </c>
      <c r="N81">
        <v>74262698.340000004</v>
      </c>
      <c r="O81">
        <v>74941488.980000004</v>
      </c>
      <c r="P81">
        <v>76196056.859999999</v>
      </c>
      <c r="Q81">
        <v>77605873.159999996</v>
      </c>
      <c r="R81">
        <v>79080314.829999998</v>
      </c>
      <c r="S81">
        <v>80501711.319999903</v>
      </c>
      <c r="T81">
        <v>82017185.739999995</v>
      </c>
      <c r="U81">
        <v>83641999.379999995</v>
      </c>
      <c r="V81">
        <v>85282569.489999995</v>
      </c>
      <c r="W81">
        <v>86916920.780000001</v>
      </c>
      <c r="X81">
        <v>88531601.5</v>
      </c>
      <c r="Y81">
        <v>90114556.650000006</v>
      </c>
      <c r="Z81">
        <v>91653756.799999997</v>
      </c>
      <c r="AA81">
        <v>93136806.319999903</v>
      </c>
      <c r="AB81">
        <v>94550818.049999997</v>
      </c>
      <c r="AC81">
        <v>95882361.810000002</v>
      </c>
      <c r="AD81">
        <v>97338565.909999996</v>
      </c>
      <c r="AE81">
        <v>99259419.769999996</v>
      </c>
      <c r="AF81">
        <v>101307791</v>
      </c>
      <c r="AG81">
        <v>103427898.7</v>
      </c>
      <c r="AH81">
        <v>105587493.09999999</v>
      </c>
      <c r="AI81">
        <v>107764365.5</v>
      </c>
      <c r="AJ81">
        <v>109944115.8</v>
      </c>
      <c r="AK81">
        <v>112118395.2</v>
      </c>
      <c r="AL81">
        <v>114283613.09999999</v>
      </c>
      <c r="AM81">
        <v>116440413.5</v>
      </c>
    </row>
    <row r="82" spans="1:39" x14ac:dyDescent="0.25">
      <c r="A82" t="s">
        <v>83</v>
      </c>
      <c r="B82">
        <v>6833613.2439999999</v>
      </c>
      <c r="C82">
        <v>7057716.1619999995</v>
      </c>
      <c r="D82">
        <v>7249593.5120000001</v>
      </c>
      <c r="E82">
        <v>7465507.2230000002</v>
      </c>
      <c r="F82">
        <v>7649959.5619999999</v>
      </c>
      <c r="G82">
        <v>7741090.3770000003</v>
      </c>
      <c r="H82">
        <v>7780477.932</v>
      </c>
      <c r="I82">
        <v>7786507.4649999999</v>
      </c>
      <c r="J82">
        <v>7777853.824</v>
      </c>
      <c r="K82">
        <v>7762795.7369999997</v>
      </c>
      <c r="L82">
        <v>7739228.2810000004</v>
      </c>
      <c r="M82">
        <v>7702848.7640000004</v>
      </c>
      <c r="N82">
        <v>7648734.8530000001</v>
      </c>
      <c r="O82">
        <v>7591970.3969999999</v>
      </c>
      <c r="P82">
        <v>7565247.1160000004</v>
      </c>
      <c r="Q82">
        <v>7512616.3439999996</v>
      </c>
      <c r="R82">
        <v>7404209.4859999996</v>
      </c>
      <c r="S82">
        <v>7208285.8449999997</v>
      </c>
      <c r="T82">
        <v>6939239.1660000002</v>
      </c>
      <c r="U82">
        <v>6714791.2240000004</v>
      </c>
      <c r="V82">
        <v>6546836.9349999996</v>
      </c>
      <c r="W82">
        <v>6435513.1370000001</v>
      </c>
      <c r="X82">
        <v>6376758.3640000001</v>
      </c>
      <c r="Y82">
        <v>6364529.1390000004</v>
      </c>
      <c r="Z82">
        <v>6391597.1720000003</v>
      </c>
      <c r="AA82">
        <v>6449931.0829999996</v>
      </c>
      <c r="AB82">
        <v>6530899.7810000004</v>
      </c>
      <c r="AC82">
        <v>6625392.2980000004</v>
      </c>
      <c r="AD82">
        <v>6743692.9529999997</v>
      </c>
      <c r="AE82">
        <v>6879599.1859999998</v>
      </c>
      <c r="AF82">
        <v>7032680.443</v>
      </c>
      <c r="AG82">
        <v>7200034.6529999999</v>
      </c>
      <c r="AH82">
        <v>7376302.0020000003</v>
      </c>
      <c r="AI82">
        <v>7555239.5</v>
      </c>
      <c r="AJ82">
        <v>7730694.0259999996</v>
      </c>
      <c r="AK82">
        <v>7897196.949</v>
      </c>
      <c r="AL82">
        <v>8049607.5</v>
      </c>
      <c r="AM82">
        <v>8183317.7520000003</v>
      </c>
    </row>
    <row r="83" spans="1:39" x14ac:dyDescent="0.25">
      <c r="A83" t="s">
        <v>128</v>
      </c>
      <c r="B83">
        <v>41882012.060000002</v>
      </c>
      <c r="C83">
        <v>43122530.189999998</v>
      </c>
      <c r="D83">
        <v>44375263.43</v>
      </c>
      <c r="E83">
        <v>45827876.280000001</v>
      </c>
      <c r="F83">
        <v>47322423.579999998</v>
      </c>
      <c r="G83">
        <v>48842068.229999997</v>
      </c>
      <c r="H83">
        <v>50225054.170000002</v>
      </c>
      <c r="I83">
        <v>51448664.590000004</v>
      </c>
      <c r="J83">
        <v>51887176.740000002</v>
      </c>
      <c r="K83">
        <v>51924244.770000003</v>
      </c>
      <c r="L83">
        <v>51836970.479999997</v>
      </c>
      <c r="M83">
        <v>51654623.369999997</v>
      </c>
      <c r="N83">
        <v>51373221.340000004</v>
      </c>
      <c r="O83">
        <v>51207312.509999998</v>
      </c>
      <c r="P83">
        <v>51793354.840000004</v>
      </c>
      <c r="Q83">
        <v>52469790.509999998</v>
      </c>
      <c r="R83">
        <v>53133860.259999998</v>
      </c>
      <c r="S83">
        <v>53730678.259999998</v>
      </c>
      <c r="T83">
        <v>54079847.409999996</v>
      </c>
      <c r="U83">
        <v>54441341.210000001</v>
      </c>
      <c r="V83">
        <v>54827134.759999998</v>
      </c>
      <c r="W83">
        <v>55227133.640000001</v>
      </c>
      <c r="X83">
        <v>55630193.270000003</v>
      </c>
      <c r="Y83">
        <v>56026704</v>
      </c>
      <c r="Z83">
        <v>56408414.200000003</v>
      </c>
      <c r="AA83">
        <v>56767947.090000004</v>
      </c>
      <c r="AB83">
        <v>57098504.57</v>
      </c>
      <c r="AC83">
        <v>57393722.030000001</v>
      </c>
      <c r="AD83">
        <v>57795542.18</v>
      </c>
      <c r="AE83">
        <v>58918225.969999999</v>
      </c>
      <c r="AF83">
        <v>60216774.509999998</v>
      </c>
      <c r="AG83">
        <v>61612303.289999999</v>
      </c>
      <c r="AH83">
        <v>63080387.469999999</v>
      </c>
      <c r="AI83">
        <v>64606364.25</v>
      </c>
      <c r="AJ83">
        <v>66180308.07</v>
      </c>
      <c r="AK83">
        <v>67796223.25</v>
      </c>
      <c r="AL83">
        <v>69451012.700000003</v>
      </c>
      <c r="AM83">
        <v>71144260.590000004</v>
      </c>
    </row>
    <row r="84" spans="1:39" x14ac:dyDescent="0.25">
      <c r="A84" t="s">
        <v>126</v>
      </c>
      <c r="B84">
        <v>125966805.8</v>
      </c>
      <c r="C84">
        <v>129956741.90000001</v>
      </c>
      <c r="D84">
        <v>130795800.59999999</v>
      </c>
      <c r="E84">
        <v>135959024.30000001</v>
      </c>
      <c r="F84">
        <v>141458265.59999999</v>
      </c>
      <c r="G84">
        <v>140635137.59999999</v>
      </c>
      <c r="H84">
        <v>141177130.90000001</v>
      </c>
      <c r="I84">
        <v>142562570.69999999</v>
      </c>
      <c r="J84">
        <v>144022362.69999999</v>
      </c>
      <c r="K84">
        <v>145159732.69999999</v>
      </c>
      <c r="L84">
        <v>145504704.59999999</v>
      </c>
      <c r="M84">
        <v>144564133.69999999</v>
      </c>
      <c r="N84">
        <v>141762807.30000001</v>
      </c>
      <c r="O84">
        <v>141970684.5</v>
      </c>
      <c r="P84">
        <v>142789118.69999999</v>
      </c>
      <c r="Q84">
        <v>143621760.80000001</v>
      </c>
      <c r="R84">
        <v>144438888.30000001</v>
      </c>
      <c r="S84">
        <v>145228849.19999999</v>
      </c>
      <c r="T84">
        <v>146340952.59999999</v>
      </c>
      <c r="U84">
        <v>147383303.19999999</v>
      </c>
      <c r="V84">
        <v>148155699.80000001</v>
      </c>
      <c r="W84">
        <v>148601244.59999999</v>
      </c>
      <c r="X84">
        <v>148685823.59999999</v>
      </c>
      <c r="Y84">
        <v>148387148.30000001</v>
      </c>
      <c r="Z84">
        <v>147692665.59999999</v>
      </c>
      <c r="AA84">
        <v>146597661.69999999</v>
      </c>
      <c r="AB84">
        <v>145103779.5</v>
      </c>
      <c r="AC84">
        <v>143218074.09999999</v>
      </c>
      <c r="AD84">
        <v>139031375.5</v>
      </c>
      <c r="AE84">
        <v>137230379.40000001</v>
      </c>
      <c r="AF84">
        <v>137172612</v>
      </c>
      <c r="AG84">
        <v>138343441.40000001</v>
      </c>
      <c r="AH84">
        <v>140378997.5</v>
      </c>
      <c r="AI84">
        <v>143029312.19999999</v>
      </c>
      <c r="AJ84">
        <v>146123617.5</v>
      </c>
      <c r="AK84">
        <v>149545232.80000001</v>
      </c>
      <c r="AL84">
        <v>153214360.80000001</v>
      </c>
      <c r="AM84">
        <v>157076547.40000001</v>
      </c>
    </row>
    <row r="85" spans="1:39" x14ac:dyDescent="0.25">
      <c r="A85" t="s">
        <v>235</v>
      </c>
      <c r="B85">
        <v>121404962</v>
      </c>
      <c r="C85">
        <v>125341009.09999999</v>
      </c>
      <c r="D85">
        <v>129283620.3</v>
      </c>
      <c r="E85">
        <v>133244341.7</v>
      </c>
      <c r="F85">
        <v>137207453.69999999</v>
      </c>
      <c r="G85">
        <v>141161786</v>
      </c>
      <c r="H85">
        <v>145128499.90000001</v>
      </c>
      <c r="I85">
        <v>149118519.80000001</v>
      </c>
      <c r="J85">
        <v>153118921</v>
      </c>
      <c r="K85">
        <v>157119940.09999999</v>
      </c>
      <c r="L85">
        <v>161125841.40000001</v>
      </c>
      <c r="M85">
        <v>165142225.59999999</v>
      </c>
      <c r="N85">
        <v>169176426.40000001</v>
      </c>
      <c r="O85">
        <v>173212721.69999999</v>
      </c>
      <c r="P85">
        <v>177252995.19999999</v>
      </c>
      <c r="Q85">
        <v>181286222.5</v>
      </c>
      <c r="R85">
        <v>185318055.80000001</v>
      </c>
      <c r="S85">
        <v>189352441.09999999</v>
      </c>
      <c r="T85">
        <v>190229045.90000001</v>
      </c>
      <c r="U85">
        <v>191147215.09999999</v>
      </c>
      <c r="V85">
        <v>192083549</v>
      </c>
      <c r="W85">
        <v>193026863.5</v>
      </c>
      <c r="X85">
        <v>193975025.59999999</v>
      </c>
      <c r="Y85">
        <v>194929609.90000001</v>
      </c>
      <c r="Z85">
        <v>195892897</v>
      </c>
      <c r="AA85">
        <v>196866285.90000001</v>
      </c>
      <c r="AB85">
        <v>197850392.59999999</v>
      </c>
      <c r="AC85">
        <v>198845511.40000001</v>
      </c>
      <c r="AD85">
        <v>199843149.5</v>
      </c>
      <c r="AE85">
        <v>200823969.90000001</v>
      </c>
      <c r="AF85">
        <v>201778468</v>
      </c>
      <c r="AG85">
        <v>202706986.69999999</v>
      </c>
      <c r="AH85">
        <v>203613341.40000001</v>
      </c>
      <c r="AI85">
        <v>204502435</v>
      </c>
      <c r="AJ85">
        <v>205379045.59999999</v>
      </c>
      <c r="AK85">
        <v>206247280.69999999</v>
      </c>
      <c r="AL85">
        <v>207110527</v>
      </c>
      <c r="AM85">
        <v>207971433.19999999</v>
      </c>
    </row>
    <row r="86" spans="1:39" x14ac:dyDescent="0.25">
      <c r="A86" t="s">
        <v>86</v>
      </c>
      <c r="B86">
        <v>8814662.9269999899</v>
      </c>
      <c r="C86">
        <v>9058927.875</v>
      </c>
      <c r="D86">
        <v>9260501.6569999997</v>
      </c>
      <c r="E86">
        <v>9613002.8399999999</v>
      </c>
      <c r="F86">
        <v>9940494.0899999999</v>
      </c>
      <c r="G86">
        <v>10236142.279999999</v>
      </c>
      <c r="H86">
        <v>10490207.34</v>
      </c>
      <c r="I86">
        <v>10703504.09</v>
      </c>
      <c r="J86">
        <v>10889354.35</v>
      </c>
      <c r="K86">
        <v>11066722.560000001</v>
      </c>
      <c r="L86">
        <v>11236596.4</v>
      </c>
      <c r="M86">
        <v>11399899.83</v>
      </c>
      <c r="N86">
        <v>11558966.380000001</v>
      </c>
      <c r="O86">
        <v>11727272.199999999</v>
      </c>
      <c r="P86">
        <v>11953502.6</v>
      </c>
      <c r="Q86">
        <v>12193149.08</v>
      </c>
      <c r="R86">
        <v>12438013.640000001</v>
      </c>
      <c r="S86">
        <v>12672070.01</v>
      </c>
      <c r="T86">
        <v>12908500.02</v>
      </c>
      <c r="U86">
        <v>13171188.82</v>
      </c>
      <c r="V86">
        <v>13438830.439999999</v>
      </c>
      <c r="W86">
        <v>13704673.5</v>
      </c>
      <c r="X86">
        <v>13965039.880000001</v>
      </c>
      <c r="Y86">
        <v>14217653.77</v>
      </c>
      <c r="Z86">
        <v>14460753.01</v>
      </c>
      <c r="AA86">
        <v>14692662.33</v>
      </c>
      <c r="AB86">
        <v>14911601.85</v>
      </c>
      <c r="AC86">
        <v>15115609.33</v>
      </c>
      <c r="AD86">
        <v>15323435.32</v>
      </c>
      <c r="AE86">
        <v>15578682.289999999</v>
      </c>
      <c r="AF86">
        <v>15847601.550000001</v>
      </c>
      <c r="AG86">
        <v>16125323.66</v>
      </c>
      <c r="AH86">
        <v>16406878.699999999</v>
      </c>
      <c r="AI86">
        <v>16688547.449999999</v>
      </c>
      <c r="AJ86">
        <v>16967847.960000001</v>
      </c>
      <c r="AK86">
        <v>17243281.030000001</v>
      </c>
      <c r="AL86">
        <v>17514121.739999998</v>
      </c>
      <c r="AM86">
        <v>17780276.719999999</v>
      </c>
    </row>
    <row r="87" spans="1:39" x14ac:dyDescent="0.25">
      <c r="A87" t="s">
        <v>87</v>
      </c>
      <c r="B87" s="8">
        <v>68248372.930000007</v>
      </c>
      <c r="C87">
        <v>70440921.709999904</v>
      </c>
      <c r="D87">
        <v>72585702.189999998</v>
      </c>
      <c r="E87">
        <v>75105158.359999999</v>
      </c>
      <c r="F87">
        <v>77467047.620000005</v>
      </c>
      <c r="G87">
        <v>79301007.549999997</v>
      </c>
      <c r="H87">
        <v>80856180.25</v>
      </c>
      <c r="I87">
        <v>82028394.209999904</v>
      </c>
      <c r="J87">
        <v>83048940.269999996</v>
      </c>
      <c r="K87">
        <v>84054898.599999994</v>
      </c>
      <c r="L87">
        <v>85045771.760000005</v>
      </c>
      <c r="M87">
        <v>86025433.730000004</v>
      </c>
      <c r="N87">
        <v>87000573.939999998</v>
      </c>
      <c r="O87">
        <v>88004181.579999998</v>
      </c>
      <c r="P87">
        <v>89516667.329999998</v>
      </c>
      <c r="Q87">
        <v>91057382.790000007</v>
      </c>
      <c r="R87">
        <v>92483746.569999903</v>
      </c>
      <c r="S87">
        <v>93646001.459999904</v>
      </c>
      <c r="T87">
        <v>94404246.159999996</v>
      </c>
      <c r="U87">
        <v>95156782.519999996</v>
      </c>
      <c r="V87">
        <v>95993628.379999995</v>
      </c>
      <c r="W87">
        <v>96913078.969999999</v>
      </c>
      <c r="X87">
        <v>97881406.650000006</v>
      </c>
      <c r="Y87">
        <v>98862433.930000007</v>
      </c>
      <c r="Z87">
        <v>99821762.549999997</v>
      </c>
      <c r="AA87">
        <v>100726245.3</v>
      </c>
      <c r="AB87">
        <v>101543205.8</v>
      </c>
      <c r="AC87">
        <v>102240051</v>
      </c>
      <c r="AD87">
        <v>102944694.40000001</v>
      </c>
      <c r="AE87">
        <v>104097274.40000001</v>
      </c>
      <c r="AF87">
        <v>105321443.8</v>
      </c>
      <c r="AG87">
        <v>106569241.40000001</v>
      </c>
      <c r="AH87">
        <v>107804157.09999999</v>
      </c>
      <c r="AI87">
        <v>108995442.90000001</v>
      </c>
      <c r="AJ87">
        <v>110119724.7</v>
      </c>
      <c r="AK87">
        <v>111161363.40000001</v>
      </c>
      <c r="AL87">
        <v>112111454.09999999</v>
      </c>
      <c r="AM87">
        <v>112965839.09999999</v>
      </c>
    </row>
    <row r="88" spans="1:39" x14ac:dyDescent="0.25">
      <c r="A88" t="s">
        <v>88</v>
      </c>
      <c r="B88">
        <v>57504410.18</v>
      </c>
      <c r="C88">
        <v>59240131.369999997</v>
      </c>
      <c r="D88">
        <v>61203703.25</v>
      </c>
      <c r="E88">
        <v>63390681.140000001</v>
      </c>
      <c r="F88">
        <v>65501575.270000003</v>
      </c>
      <c r="G88">
        <v>67461360.879999995</v>
      </c>
      <c r="H88">
        <v>69240412.459999904</v>
      </c>
      <c r="I88">
        <v>70840644.870000005</v>
      </c>
      <c r="J88">
        <v>71956420.730000004</v>
      </c>
      <c r="K88">
        <v>72655825.909999996</v>
      </c>
      <c r="L88">
        <v>73259149.75</v>
      </c>
      <c r="M88">
        <v>73812573.25</v>
      </c>
      <c r="N88">
        <v>74338076.540000007</v>
      </c>
      <c r="O88">
        <v>75017453.420000002</v>
      </c>
      <c r="P88">
        <v>76280685.930000007</v>
      </c>
      <c r="Q88">
        <v>77702379.219999999</v>
      </c>
      <c r="R88">
        <v>79189838.180000007</v>
      </c>
      <c r="S88">
        <v>80623295.340000004</v>
      </c>
      <c r="T88">
        <v>82150521.239999995</v>
      </c>
      <c r="U88">
        <v>83775046.590000004</v>
      </c>
      <c r="V88">
        <v>85410880.650000006</v>
      </c>
      <c r="W88">
        <v>87038282.909999996</v>
      </c>
      <c r="X88">
        <v>88644178.829999998</v>
      </c>
      <c r="Y88">
        <v>90216751.359999999</v>
      </c>
      <c r="Z88">
        <v>91744003.569999903</v>
      </c>
      <c r="AA88">
        <v>93213321.030000001</v>
      </c>
      <c r="AB88">
        <v>94611327.400000006</v>
      </c>
      <c r="AC88">
        <v>95923823.879999995</v>
      </c>
      <c r="AD88">
        <v>97354298.269999996</v>
      </c>
      <c r="AE88">
        <v>99247392.489999995</v>
      </c>
      <c r="AF88">
        <v>101277601.3</v>
      </c>
      <c r="AG88">
        <v>103392129.09999999</v>
      </c>
      <c r="AH88">
        <v>105554715.40000001</v>
      </c>
      <c r="AI88">
        <v>107739263.90000001</v>
      </c>
      <c r="AJ88">
        <v>109928215.40000001</v>
      </c>
      <c r="AK88">
        <v>112110872.90000001</v>
      </c>
      <c r="AL88">
        <v>114282115.09999999</v>
      </c>
      <c r="AM88">
        <v>116441582.8</v>
      </c>
    </row>
    <row r="89" spans="1:39" x14ac:dyDescent="0.25">
      <c r="A89" t="s">
        <v>89</v>
      </c>
      <c r="B89">
        <v>6833613.2439999999</v>
      </c>
      <c r="C89">
        <v>7057716.1619999995</v>
      </c>
      <c r="D89">
        <v>7249593.5120000001</v>
      </c>
      <c r="E89">
        <v>7465507.2230000002</v>
      </c>
      <c r="F89">
        <v>7649959.5619999999</v>
      </c>
      <c r="G89">
        <v>7746027.7120000003</v>
      </c>
      <c r="H89">
        <v>7783613.6370000001</v>
      </c>
      <c r="I89">
        <v>7784731.6610000003</v>
      </c>
      <c r="J89">
        <v>7770765.5920000002</v>
      </c>
      <c r="K89">
        <v>7750441.0410000002</v>
      </c>
      <c r="L89">
        <v>7720204.4239999996</v>
      </c>
      <c r="M89">
        <v>7675805.0710000005</v>
      </c>
      <c r="N89">
        <v>7611485.3849999998</v>
      </c>
      <c r="O89">
        <v>7541808.7659999998</v>
      </c>
      <c r="P89">
        <v>7505461.4740000004</v>
      </c>
      <c r="Q89">
        <v>7442467.5099999998</v>
      </c>
      <c r="R89">
        <v>7324282.0199999996</v>
      </c>
      <c r="S89">
        <v>7121740.4579999996</v>
      </c>
      <c r="T89">
        <v>6851931.2889999999</v>
      </c>
      <c r="U89">
        <v>6616390.6289999997</v>
      </c>
      <c r="V89">
        <v>6426828.5360000003</v>
      </c>
      <c r="W89">
        <v>6286670.3909999998</v>
      </c>
      <c r="X89">
        <v>6193719.9919999996</v>
      </c>
      <c r="Y89">
        <v>6143251.7199999997</v>
      </c>
      <c r="Z89">
        <v>6129068.9239999996</v>
      </c>
      <c r="AA89">
        <v>6143996.551</v>
      </c>
      <c r="AB89">
        <v>6180170.0779999997</v>
      </c>
      <c r="AC89">
        <v>6229218.6160000004</v>
      </c>
      <c r="AD89">
        <v>6303426.665</v>
      </c>
      <c r="AE89">
        <v>6422272.2980000004</v>
      </c>
      <c r="AF89">
        <v>6565252.8949999996</v>
      </c>
      <c r="AG89">
        <v>6728992.3159999996</v>
      </c>
      <c r="AH89">
        <v>6908702.2910000002</v>
      </c>
      <c r="AI89">
        <v>7098693.3679999998</v>
      </c>
      <c r="AJ89">
        <v>7293089.8159999996</v>
      </c>
      <c r="AK89">
        <v>7486321.9939999999</v>
      </c>
      <c r="AL89">
        <v>7673269.3530000001</v>
      </c>
      <c r="AM89">
        <v>7849245.0269999998</v>
      </c>
    </row>
    <row r="90" spans="1:39" x14ac:dyDescent="0.25">
      <c r="A90" t="s">
        <v>84</v>
      </c>
      <c r="B90">
        <v>41882012.060000002</v>
      </c>
      <c r="C90">
        <v>43122530.189999998</v>
      </c>
      <c r="D90">
        <v>44375263.43</v>
      </c>
      <c r="E90">
        <v>45827876.280000001</v>
      </c>
      <c r="F90">
        <v>47322423.579999998</v>
      </c>
      <c r="G90">
        <v>48674338.030000001</v>
      </c>
      <c r="H90">
        <v>49871111.689999998</v>
      </c>
      <c r="I90">
        <v>50931102.049999997</v>
      </c>
      <c r="J90">
        <v>51254575.950000003</v>
      </c>
      <c r="K90">
        <v>51193965.369999997</v>
      </c>
      <c r="L90">
        <v>51019507.229999997</v>
      </c>
      <c r="M90">
        <v>50752326.299999997</v>
      </c>
      <c r="N90">
        <v>50380747.670000002</v>
      </c>
      <c r="O90">
        <v>50083075.060000002</v>
      </c>
      <c r="P90">
        <v>50511278.340000004</v>
      </c>
      <c r="Q90">
        <v>51017156.689999998</v>
      </c>
      <c r="R90">
        <v>51501823.479999997</v>
      </c>
      <c r="S90">
        <v>51914386.649999999</v>
      </c>
      <c r="T90">
        <v>52167025.520000003</v>
      </c>
      <c r="U90">
        <v>52430731.170000002</v>
      </c>
      <c r="V90">
        <v>52710953.560000002</v>
      </c>
      <c r="W90">
        <v>53003183.880000003</v>
      </c>
      <c r="X90">
        <v>53300923.659999996</v>
      </c>
      <c r="Y90">
        <v>53598106.909999996</v>
      </c>
      <c r="Z90">
        <v>53889134.630000003</v>
      </c>
      <c r="AA90">
        <v>54168507.890000001</v>
      </c>
      <c r="AB90">
        <v>54430609.329999998</v>
      </c>
      <c r="AC90">
        <v>54669624.579999998</v>
      </c>
      <c r="AD90">
        <v>54999595.840000004</v>
      </c>
      <c r="AE90">
        <v>56007743.18</v>
      </c>
      <c r="AF90">
        <v>57161654.609999999</v>
      </c>
      <c r="AG90">
        <v>58388993.390000001</v>
      </c>
      <c r="AH90">
        <v>59669546.520000003</v>
      </c>
      <c r="AI90">
        <v>60991559.960000001</v>
      </c>
      <c r="AJ90">
        <v>62346931.549999997</v>
      </c>
      <c r="AK90">
        <v>63730585.030000001</v>
      </c>
      <c r="AL90">
        <v>65140174.450000003</v>
      </c>
      <c r="AM90">
        <v>66575757.229999997</v>
      </c>
    </row>
    <row r="91" spans="1:39" x14ac:dyDescent="0.25">
      <c r="A91" t="s">
        <v>85</v>
      </c>
      <c r="B91" s="8">
        <v>125966805.8</v>
      </c>
      <c r="C91">
        <v>129956741.90000001</v>
      </c>
      <c r="D91">
        <v>130795800.59999999</v>
      </c>
      <c r="E91">
        <v>135959024.30000001</v>
      </c>
      <c r="F91">
        <v>141458265.5</v>
      </c>
      <c r="G91">
        <v>133252417.8</v>
      </c>
      <c r="H91">
        <v>126416855.8</v>
      </c>
      <c r="I91">
        <v>121781664.40000001</v>
      </c>
      <c r="J91">
        <v>118608040.3</v>
      </c>
      <c r="K91">
        <v>116100214.90000001</v>
      </c>
      <c r="L91">
        <v>113376910.2</v>
      </c>
      <c r="M91">
        <v>109568618.7</v>
      </c>
      <c r="N91">
        <v>103787755.59999999</v>
      </c>
      <c r="O91">
        <v>100304904.2</v>
      </c>
      <c r="P91">
        <v>96912276.829999998</v>
      </c>
      <c r="Q91">
        <v>93162038.890000001</v>
      </c>
      <c r="R91">
        <v>89106769.019999996</v>
      </c>
      <c r="S91">
        <v>84828774.319999903</v>
      </c>
      <c r="T91">
        <v>82937063.120000005</v>
      </c>
      <c r="U91">
        <v>81026423.769999996</v>
      </c>
      <c r="V91">
        <v>78805113.319999903</v>
      </c>
      <c r="W91">
        <v>76289362.200000003</v>
      </c>
      <c r="X91">
        <v>73528344.359999999</v>
      </c>
      <c r="Y91">
        <v>70578077.480000004</v>
      </c>
      <c r="Z91">
        <v>67494746.920000002</v>
      </c>
      <c r="AA91">
        <v>64330855.469999999</v>
      </c>
      <c r="AB91">
        <v>61133118.890000001</v>
      </c>
      <c r="AC91">
        <v>57941635.850000001</v>
      </c>
      <c r="AD91">
        <v>55210918.270000003</v>
      </c>
      <c r="AE91">
        <v>52920818.960000001</v>
      </c>
      <c r="AF91">
        <v>50778234.509999998</v>
      </c>
      <c r="AG91">
        <v>48738017.399999999</v>
      </c>
      <c r="AH91">
        <v>46776037.840000004</v>
      </c>
      <c r="AI91">
        <v>44874918.560000002</v>
      </c>
      <c r="AJ91">
        <v>43019747.770000003</v>
      </c>
      <c r="AK91">
        <v>41197767.75</v>
      </c>
      <c r="AL91">
        <v>39399483.689999998</v>
      </c>
      <c r="AM91">
        <v>37617330.460000001</v>
      </c>
    </row>
    <row r="92" spans="1:39" x14ac:dyDescent="0.25">
      <c r="A92" t="s">
        <v>236</v>
      </c>
      <c r="B92">
        <v>121404962</v>
      </c>
      <c r="C92">
        <v>125341009.09999999</v>
      </c>
      <c r="D92">
        <v>129283620.3</v>
      </c>
      <c r="E92">
        <v>133244341.7</v>
      </c>
      <c r="F92">
        <v>137207453.69999999</v>
      </c>
      <c r="G92">
        <v>141286850.19999999</v>
      </c>
      <c r="H92">
        <v>145382531.5</v>
      </c>
      <c r="I92">
        <v>149443684.59999999</v>
      </c>
      <c r="J92">
        <v>153447760.80000001</v>
      </c>
      <c r="K92">
        <v>157415860.59999999</v>
      </c>
      <c r="L92">
        <v>161377620</v>
      </c>
      <c r="M92">
        <v>165359648.30000001</v>
      </c>
      <c r="N92">
        <v>169387374.30000001</v>
      </c>
      <c r="O92">
        <v>173462039.19999999</v>
      </c>
      <c r="P92">
        <v>177567621.90000001</v>
      </c>
      <c r="Q92">
        <v>181680619.90000001</v>
      </c>
      <c r="R92">
        <v>185797477.09999999</v>
      </c>
      <c r="S92">
        <v>189916016.09999999</v>
      </c>
      <c r="T92">
        <v>190811942.59999999</v>
      </c>
      <c r="U92">
        <v>191720299.5</v>
      </c>
      <c r="V92">
        <v>192634773.09999999</v>
      </c>
      <c r="W92">
        <v>193550282.80000001</v>
      </c>
      <c r="X92">
        <v>194467162.40000001</v>
      </c>
      <c r="Y92">
        <v>195388293.69999999</v>
      </c>
      <c r="Z92">
        <v>196316776.5</v>
      </c>
      <c r="AA92">
        <v>197254360.80000001</v>
      </c>
      <c r="AB92">
        <v>198201395</v>
      </c>
      <c r="AC92">
        <v>199157163.09999999</v>
      </c>
      <c r="AD92">
        <v>200123115</v>
      </c>
      <c r="AE92">
        <v>201088847.59999999</v>
      </c>
      <c r="AF92">
        <v>202060266.30000001</v>
      </c>
      <c r="AG92">
        <v>203033334.19999999</v>
      </c>
      <c r="AH92">
        <v>204001230.5</v>
      </c>
      <c r="AI92">
        <v>204958736.5</v>
      </c>
      <c r="AJ92">
        <v>205902669.30000001</v>
      </c>
      <c r="AK92">
        <v>206832161.90000001</v>
      </c>
      <c r="AL92">
        <v>207747555.09999999</v>
      </c>
      <c r="AM92">
        <v>208649838.69999999</v>
      </c>
    </row>
    <row r="93" spans="1:39" x14ac:dyDescent="0.25">
      <c r="A93" t="s">
        <v>90</v>
      </c>
      <c r="B93" s="8">
        <v>3.4552374029999999</v>
      </c>
      <c r="C93">
        <v>3.6716177939999999</v>
      </c>
      <c r="D93">
        <v>3.8640504139999998</v>
      </c>
      <c r="E93">
        <v>4.067130884</v>
      </c>
      <c r="F93">
        <v>4.2482964499999998</v>
      </c>
      <c r="G93">
        <v>4.623030902</v>
      </c>
      <c r="H93">
        <v>4.8608247100000002</v>
      </c>
      <c r="I93">
        <v>4.9912549400000001</v>
      </c>
      <c r="J93">
        <v>5.0553636690000001</v>
      </c>
      <c r="K93">
        <v>5.06616935</v>
      </c>
      <c r="L93">
        <v>5.0221815750000003</v>
      </c>
      <c r="M93">
        <v>4.9137538430000003</v>
      </c>
      <c r="N93">
        <v>4.7256619649999996</v>
      </c>
      <c r="O93">
        <v>4.7401583939999998</v>
      </c>
      <c r="P93">
        <v>4.7705408499999997</v>
      </c>
      <c r="Q93">
        <v>4.7520332270000001</v>
      </c>
      <c r="R93">
        <v>4.6799238059999997</v>
      </c>
      <c r="S93">
        <v>4.5557924380000001</v>
      </c>
      <c r="T93">
        <v>4.4438387410000004</v>
      </c>
      <c r="U93">
        <v>4.4087850709999996</v>
      </c>
      <c r="V93">
        <v>4.4290496849999998</v>
      </c>
      <c r="W93">
        <v>4.4842740780000003</v>
      </c>
      <c r="X93">
        <v>4.558276019</v>
      </c>
      <c r="Y93">
        <v>4.6384483459999997</v>
      </c>
      <c r="Z93">
        <v>4.7150348879999999</v>
      </c>
      <c r="AA93">
        <v>4.7805803239999998</v>
      </c>
      <c r="AB93">
        <v>4.8295328660000001</v>
      </c>
      <c r="AC93">
        <v>4.8579367209999997</v>
      </c>
      <c r="AD93">
        <v>5.0214012290000003</v>
      </c>
      <c r="AE93">
        <v>5.146600641</v>
      </c>
      <c r="AF93">
        <v>5.2398930659999996</v>
      </c>
      <c r="AG93">
        <v>5.3107905320000004</v>
      </c>
      <c r="AH93">
        <v>5.3637791220000004</v>
      </c>
      <c r="AI93">
        <v>5.4008262440000001</v>
      </c>
      <c r="AJ93">
        <v>5.4231377920000003</v>
      </c>
      <c r="AK93">
        <v>5.4316922659999998</v>
      </c>
      <c r="AL93">
        <v>5.4270553179999999</v>
      </c>
      <c r="AM93">
        <v>5.4097102540000002</v>
      </c>
    </row>
    <row r="94" spans="1:39" x14ac:dyDescent="0.25">
      <c r="A94" t="s">
        <v>91</v>
      </c>
      <c r="B94">
        <v>0.51584152589999999</v>
      </c>
      <c r="C94">
        <v>0.65763146770000003</v>
      </c>
      <c r="D94">
        <v>0.84589387549999995</v>
      </c>
      <c r="E94">
        <v>1.089402041</v>
      </c>
      <c r="F94">
        <v>1.391791461</v>
      </c>
      <c r="G94">
        <v>1.7540042680000001</v>
      </c>
      <c r="H94">
        <v>2.1253680830000001</v>
      </c>
      <c r="I94">
        <v>2.5143656000000001</v>
      </c>
      <c r="J94">
        <v>2.9340944630000001</v>
      </c>
      <c r="K94">
        <v>3.3881600010000001</v>
      </c>
      <c r="L94">
        <v>3.871501206</v>
      </c>
      <c r="M94">
        <v>4.3684631280000001</v>
      </c>
      <c r="N94">
        <v>4.848492534</v>
      </c>
      <c r="O94">
        <v>5.2886971889999996</v>
      </c>
      <c r="P94">
        <v>5.7566022820000002</v>
      </c>
      <c r="Q94">
        <v>6.2054780899999997</v>
      </c>
      <c r="R94">
        <v>6.6215839900000004</v>
      </c>
      <c r="S94">
        <v>6.992204364</v>
      </c>
      <c r="T94">
        <v>7.2366243060000004</v>
      </c>
      <c r="U94">
        <v>7.5860881100000004</v>
      </c>
      <c r="V94">
        <v>8.0365408330000001</v>
      </c>
      <c r="W94">
        <v>8.5693464039999903</v>
      </c>
      <c r="X94">
        <v>9.1664314190000002</v>
      </c>
      <c r="Y94">
        <v>9.8110661970000006</v>
      </c>
      <c r="Z94">
        <v>10.4874893</v>
      </c>
      <c r="AA94">
        <v>11.180653120000001</v>
      </c>
      <c r="AB94">
        <v>11.87615989</v>
      </c>
      <c r="AC94">
        <v>12.56029985</v>
      </c>
      <c r="AD94">
        <v>13.20295398</v>
      </c>
      <c r="AE94">
        <v>13.71345137</v>
      </c>
      <c r="AF94">
        <v>14.14461798</v>
      </c>
      <c r="AG94">
        <v>14.523667850000001</v>
      </c>
      <c r="AH94">
        <v>14.860923489999999</v>
      </c>
      <c r="AI94">
        <v>15.159607100000001</v>
      </c>
      <c r="AJ94">
        <v>15.420984320000001</v>
      </c>
      <c r="AK94">
        <v>15.645833440000001</v>
      </c>
      <c r="AL94">
        <v>15.833927920000001</v>
      </c>
      <c r="AM94">
        <v>15.984964679999999</v>
      </c>
    </row>
    <row r="95" spans="1:39" x14ac:dyDescent="0.25">
      <c r="A95" t="s">
        <v>92</v>
      </c>
      <c r="B95">
        <v>0.74823260869999997</v>
      </c>
      <c r="C95">
        <v>0.76923741670000001</v>
      </c>
      <c r="D95">
        <v>0.77890909559999999</v>
      </c>
      <c r="E95">
        <v>0.78781274909999999</v>
      </c>
      <c r="F95">
        <v>0.79106412569999995</v>
      </c>
      <c r="G95">
        <v>0.93393185410000001</v>
      </c>
      <c r="H95">
        <v>1.080960009</v>
      </c>
      <c r="I95">
        <v>1.2247698979999999</v>
      </c>
      <c r="J95">
        <v>1.3698331079999999</v>
      </c>
      <c r="K95">
        <v>1.516766616</v>
      </c>
      <c r="L95">
        <v>1.662559565</v>
      </c>
      <c r="M95">
        <v>1.800453415</v>
      </c>
      <c r="N95">
        <v>1.919075732</v>
      </c>
      <c r="O95">
        <v>1.9133022909999999</v>
      </c>
      <c r="P95">
        <v>1.8954480929999999</v>
      </c>
      <c r="Q95">
        <v>1.8616732199999999</v>
      </c>
      <c r="R95">
        <v>1.8138250730000001</v>
      </c>
      <c r="S95">
        <v>1.75371652</v>
      </c>
      <c r="T95">
        <v>1.73257836</v>
      </c>
      <c r="U95">
        <v>1.737611027</v>
      </c>
      <c r="V95">
        <v>1.7571576879999999</v>
      </c>
      <c r="W95">
        <v>1.7841552119999999</v>
      </c>
      <c r="X95">
        <v>1.813705299</v>
      </c>
      <c r="Y95">
        <v>1.842284528</v>
      </c>
      <c r="Z95">
        <v>1.8673303640000001</v>
      </c>
      <c r="AA95">
        <v>1.8869836069999999</v>
      </c>
      <c r="AB95">
        <v>1.899921942</v>
      </c>
      <c r="AC95">
        <v>1.9052467850000001</v>
      </c>
      <c r="AD95">
        <v>1.9624593589999999</v>
      </c>
      <c r="AE95">
        <v>2.0049901999999999</v>
      </c>
      <c r="AF95">
        <v>2.03528406</v>
      </c>
      <c r="AG95">
        <v>2.0571020149999999</v>
      </c>
      <c r="AH95">
        <v>2.0723829409999999</v>
      </c>
      <c r="AI95">
        <v>2.0821164369999998</v>
      </c>
      <c r="AJ95">
        <v>2.086939573</v>
      </c>
      <c r="AK95">
        <v>2.0873627880000001</v>
      </c>
      <c r="AL95">
        <v>2.0836950989999998</v>
      </c>
      <c r="AM95">
        <v>2.0761770209999999</v>
      </c>
    </row>
    <row r="96" spans="1:39" x14ac:dyDescent="0.25">
      <c r="A96" t="s">
        <v>93</v>
      </c>
      <c r="B96">
        <v>2.4028705899999999E-3</v>
      </c>
      <c r="C96">
        <v>4.7288936199999998E-3</v>
      </c>
      <c r="D96">
        <v>9.7930171400000005E-3</v>
      </c>
      <c r="E96">
        <v>2.0327489599999998E-2</v>
      </c>
      <c r="F96">
        <v>4.1845916800000001E-2</v>
      </c>
      <c r="G96">
        <v>7.8933292899999896E-2</v>
      </c>
      <c r="H96">
        <v>0.1424674735</v>
      </c>
      <c r="I96">
        <v>0.25124998710000002</v>
      </c>
      <c r="J96">
        <v>0.43743030729999999</v>
      </c>
      <c r="K96">
        <v>0.75412646480000001</v>
      </c>
      <c r="L96">
        <v>1.2873354690000001</v>
      </c>
      <c r="M96">
        <v>2.1717816710000002</v>
      </c>
      <c r="N96">
        <v>3.607448861</v>
      </c>
      <c r="O96">
        <v>3.9122731260000001</v>
      </c>
      <c r="P96">
        <v>4.0624595960000001</v>
      </c>
      <c r="Q96">
        <v>4.1711334439999996</v>
      </c>
      <c r="R96">
        <v>4.2533322800000004</v>
      </c>
      <c r="S96">
        <v>4.3116877550000003</v>
      </c>
      <c r="T96">
        <v>4.7639528560000004</v>
      </c>
      <c r="U96">
        <v>5.371638613</v>
      </c>
      <c r="V96">
        <v>6.1010399910000004</v>
      </c>
      <c r="W96">
        <v>6.9479002300000001</v>
      </c>
      <c r="X96">
        <v>7.9130074889999999</v>
      </c>
      <c r="Y96">
        <v>8.9985887790000003</v>
      </c>
      <c r="Z96">
        <v>10.20733268</v>
      </c>
      <c r="AA96">
        <v>11.541829999999999</v>
      </c>
      <c r="AB96">
        <v>13.00414951</v>
      </c>
      <c r="AC96">
        <v>14.59548582</v>
      </c>
      <c r="AD96">
        <v>15.500760659999999</v>
      </c>
      <c r="AE96">
        <v>16.192663490000001</v>
      </c>
      <c r="AF96">
        <v>16.79557213</v>
      </c>
      <c r="AG96">
        <v>17.347774009999998</v>
      </c>
      <c r="AH96">
        <v>17.863664050000001</v>
      </c>
      <c r="AI96">
        <v>18.349402789999999</v>
      </c>
      <c r="AJ96">
        <v>18.808292770000001</v>
      </c>
      <c r="AK96">
        <v>19.242755670000001</v>
      </c>
      <c r="AL96">
        <v>19.653548359999998</v>
      </c>
      <c r="AM96">
        <v>20.040883780000001</v>
      </c>
    </row>
    <row r="97" spans="1:39" x14ac:dyDescent="0.25">
      <c r="A97" t="s">
        <v>94</v>
      </c>
      <c r="B97">
        <v>18.786700339999999</v>
      </c>
      <c r="C97">
        <v>24.87622519</v>
      </c>
      <c r="D97">
        <v>32.57994205</v>
      </c>
      <c r="E97">
        <v>44.541699190000003</v>
      </c>
      <c r="F97">
        <v>60.834592110000003</v>
      </c>
      <c r="G97">
        <v>73.125139349999998</v>
      </c>
      <c r="H97">
        <v>83.068013429999894</v>
      </c>
      <c r="I97">
        <v>91.672987050000003</v>
      </c>
      <c r="J97">
        <v>99.497099300000002</v>
      </c>
      <c r="K97">
        <v>106.7887944</v>
      </c>
      <c r="L97">
        <v>113.4924243</v>
      </c>
      <c r="M97">
        <v>119.29679830000001</v>
      </c>
      <c r="N97">
        <v>123.63565370000001</v>
      </c>
      <c r="O97">
        <v>123.9288044</v>
      </c>
      <c r="P97">
        <v>123.6474542</v>
      </c>
      <c r="Q97">
        <v>123.0533451</v>
      </c>
      <c r="R97">
        <v>122.2468753</v>
      </c>
      <c r="S97">
        <v>121.2536236</v>
      </c>
      <c r="T97">
        <v>122.9981312</v>
      </c>
      <c r="U97">
        <v>124.96288180000001</v>
      </c>
      <c r="V97">
        <v>126.77927459999999</v>
      </c>
      <c r="W97">
        <v>128.35430740000001</v>
      </c>
      <c r="X97">
        <v>129.6371949</v>
      </c>
      <c r="Y97">
        <v>130.59181190000001</v>
      </c>
      <c r="Z97">
        <v>131.1922673</v>
      </c>
      <c r="AA97">
        <v>131.42077370000001</v>
      </c>
      <c r="AB97">
        <v>131.2662291</v>
      </c>
      <c r="AC97">
        <v>130.7233655</v>
      </c>
      <c r="AD97">
        <v>70.423255850000004</v>
      </c>
      <c r="AE97">
        <v>35.302406220000002</v>
      </c>
      <c r="AF97">
        <v>17.483842710000001</v>
      </c>
      <c r="AG97">
        <v>8.6340113039999995</v>
      </c>
      <c r="AH97">
        <v>4.2635688140000001</v>
      </c>
      <c r="AI97">
        <v>2.1105929589999999</v>
      </c>
      <c r="AJ97">
        <v>1.051355459</v>
      </c>
      <c r="AK97">
        <v>0.53078244399999996</v>
      </c>
      <c r="AL97">
        <v>0.27505063839999999</v>
      </c>
      <c r="AM97">
        <v>0.14998924759999999</v>
      </c>
    </row>
    <row r="98" spans="1:39" x14ac:dyDescent="0.25">
      <c r="A98" t="s">
        <v>95</v>
      </c>
      <c r="B98">
        <v>11.05650142</v>
      </c>
      <c r="C98">
        <v>12.29393492</v>
      </c>
      <c r="D98">
        <v>13.255339579999999</v>
      </c>
      <c r="E98">
        <v>14.88766352</v>
      </c>
      <c r="F98">
        <v>16.713305349999999</v>
      </c>
      <c r="G98">
        <v>18.838852859999999</v>
      </c>
      <c r="H98">
        <v>20.35263084</v>
      </c>
      <c r="I98">
        <v>21.395799419999999</v>
      </c>
      <c r="J98">
        <v>22.126507360000002</v>
      </c>
      <c r="K98">
        <v>22.630039279999998</v>
      </c>
      <c r="L98">
        <v>22.919747520000001</v>
      </c>
      <c r="M98">
        <v>22.960165150000002</v>
      </c>
      <c r="N98">
        <v>22.678282079999999</v>
      </c>
      <c r="O98">
        <v>22.518537139999999</v>
      </c>
      <c r="P98">
        <v>22.347038789999999</v>
      </c>
      <c r="Q98">
        <v>22.129717400000001</v>
      </c>
      <c r="R98">
        <v>21.876676549999999</v>
      </c>
      <c r="S98">
        <v>21.592099699999999</v>
      </c>
      <c r="T98">
        <v>20.14958446</v>
      </c>
      <c r="U98">
        <v>18.678606330000001</v>
      </c>
      <c r="V98">
        <v>17.276409900000001</v>
      </c>
      <c r="W98">
        <v>15.94558235</v>
      </c>
      <c r="X98">
        <v>14.68254393</v>
      </c>
      <c r="Y98">
        <v>13.484946669999999</v>
      </c>
      <c r="Z98">
        <v>12.351587970000001</v>
      </c>
      <c r="AA98">
        <v>11.28182217</v>
      </c>
      <c r="AB98">
        <v>10.27515266</v>
      </c>
      <c r="AC98">
        <v>9.331000585</v>
      </c>
      <c r="AD98">
        <v>7.9278431310000004</v>
      </c>
      <c r="AE98">
        <v>6.6357252539999996</v>
      </c>
      <c r="AF98">
        <v>5.515462909</v>
      </c>
      <c r="AG98">
        <v>4.5675112980000003</v>
      </c>
      <c r="AH98">
        <v>3.7743964559999998</v>
      </c>
      <c r="AI98">
        <v>3.1149437409999998</v>
      </c>
      <c r="AJ98">
        <v>2.568693041</v>
      </c>
      <c r="AK98">
        <v>2.1173153240000002</v>
      </c>
      <c r="AL98">
        <v>1.744950811</v>
      </c>
      <c r="AM98">
        <v>1.4381333700000001</v>
      </c>
    </row>
    <row r="99" spans="1:39" x14ac:dyDescent="0.25">
      <c r="A99" t="s">
        <v>96</v>
      </c>
      <c r="B99" s="8">
        <v>7.0719006999999997E-5</v>
      </c>
      <c r="C99">
        <v>3.6782114700000001E-4</v>
      </c>
      <c r="D99">
        <v>2.15429036E-3</v>
      </c>
      <c r="E99">
        <v>1.36316119E-2</v>
      </c>
      <c r="F99">
        <v>8.5950706000000002E-2</v>
      </c>
      <c r="G99">
        <v>0.12461445779999999</v>
      </c>
      <c r="H99">
        <v>0.1492338111</v>
      </c>
      <c r="I99">
        <v>0.17191231139999999</v>
      </c>
      <c r="J99">
        <v>0.19518200729999999</v>
      </c>
      <c r="K99">
        <v>0.21937892410000001</v>
      </c>
      <c r="L99">
        <v>0.2440736942</v>
      </c>
      <c r="M99">
        <v>0.26818448509999998</v>
      </c>
      <c r="N99">
        <v>0.28982112719999997</v>
      </c>
      <c r="O99">
        <v>0.28788313999999998</v>
      </c>
      <c r="P99">
        <v>0.28321453749999997</v>
      </c>
      <c r="Q99">
        <v>0.27544981660000001</v>
      </c>
      <c r="R99">
        <v>0.26477041670000001</v>
      </c>
      <c r="S99">
        <v>0.2513825361</v>
      </c>
      <c r="T99">
        <v>0.22826486939999999</v>
      </c>
      <c r="U99">
        <v>0.2098095582</v>
      </c>
      <c r="V99">
        <v>0.19527596729999999</v>
      </c>
      <c r="W99">
        <v>0.18330237830000001</v>
      </c>
      <c r="X99">
        <v>0.17288196610000001</v>
      </c>
      <c r="Y99">
        <v>0.16333557039999999</v>
      </c>
      <c r="Z99">
        <v>0.15422541479999999</v>
      </c>
      <c r="AA99">
        <v>0.14528748089999999</v>
      </c>
      <c r="AB99">
        <v>0.1363820845</v>
      </c>
      <c r="AC99">
        <v>0.1274567955</v>
      </c>
      <c r="AD99">
        <v>0.12742947039999999</v>
      </c>
      <c r="AE99">
        <v>0.12683785980000001</v>
      </c>
      <c r="AF99">
        <v>0.1254540059</v>
      </c>
      <c r="AG99">
        <v>0.1235204627</v>
      </c>
      <c r="AH99">
        <v>0.12117393780000001</v>
      </c>
      <c r="AI99">
        <v>0.1184848345</v>
      </c>
      <c r="AJ99">
        <v>0.1155040587</v>
      </c>
      <c r="AK99">
        <v>0.1122755119</v>
      </c>
      <c r="AL99">
        <v>0.10883340029999999</v>
      </c>
      <c r="AM99">
        <v>0.1052096927</v>
      </c>
    </row>
    <row r="100" spans="1:39" x14ac:dyDescent="0.25">
      <c r="A100" t="s">
        <v>97</v>
      </c>
      <c r="B100">
        <v>1.454606002</v>
      </c>
      <c r="C100">
        <v>1.4732426249999999</v>
      </c>
      <c r="D100">
        <v>1.4697706779999999</v>
      </c>
      <c r="E100">
        <v>1.465709484</v>
      </c>
      <c r="F100">
        <v>1.450828344</v>
      </c>
      <c r="G100">
        <v>1.5598004160000001</v>
      </c>
      <c r="H100">
        <v>1.6278213340000001</v>
      </c>
      <c r="I100">
        <v>1.6600994250000001</v>
      </c>
      <c r="J100">
        <v>1.6702081090000001</v>
      </c>
      <c r="K100">
        <v>1.6627326090000001</v>
      </c>
      <c r="L100">
        <v>1.637485656</v>
      </c>
      <c r="M100">
        <v>1.5916630359999999</v>
      </c>
      <c r="N100">
        <v>1.520750885</v>
      </c>
      <c r="O100">
        <v>1.49233796</v>
      </c>
      <c r="P100">
        <v>1.4669458959999999</v>
      </c>
      <c r="Q100">
        <v>1.4269314609999999</v>
      </c>
      <c r="R100">
        <v>1.372094653</v>
      </c>
      <c r="S100">
        <v>1.303910479</v>
      </c>
      <c r="T100">
        <v>1.268339715</v>
      </c>
      <c r="U100">
        <v>1.2577987960000001</v>
      </c>
      <c r="V100">
        <v>1.263503874</v>
      </c>
      <c r="W100">
        <v>1.279346665</v>
      </c>
      <c r="X100">
        <v>1.3006381739999999</v>
      </c>
      <c r="Y100">
        <v>1.323736134</v>
      </c>
      <c r="Z100">
        <v>1.345822318</v>
      </c>
      <c r="AA100">
        <v>1.364745326</v>
      </c>
      <c r="AB100">
        <v>1.3789069650000001</v>
      </c>
      <c r="AC100">
        <v>1.387173328</v>
      </c>
      <c r="AD100">
        <v>1.4338545060000001</v>
      </c>
      <c r="AE100">
        <v>1.4695742839999999</v>
      </c>
      <c r="AF100">
        <v>1.496156619</v>
      </c>
      <c r="AG100">
        <v>1.5163216690000001</v>
      </c>
      <c r="AH100">
        <v>1.531360351</v>
      </c>
      <c r="AI100">
        <v>1.541849045</v>
      </c>
      <c r="AJ100">
        <v>1.5481479970000001</v>
      </c>
      <c r="AK100">
        <v>1.5505541119999999</v>
      </c>
      <c r="AL100">
        <v>1.5492470350000001</v>
      </c>
      <c r="AM100">
        <v>1.544382892</v>
      </c>
    </row>
    <row r="101" spans="1:39" x14ac:dyDescent="0.25">
      <c r="A101" t="s">
        <v>98</v>
      </c>
      <c r="B101">
        <v>344.32535730000001</v>
      </c>
      <c r="C101">
        <v>350.80057570000002</v>
      </c>
      <c r="D101">
        <v>349.17232289999998</v>
      </c>
      <c r="E101">
        <v>355.32540569999998</v>
      </c>
      <c r="F101">
        <v>360.61897249999998</v>
      </c>
      <c r="G101">
        <v>396.07080819999999</v>
      </c>
      <c r="H101">
        <v>419.83935860000003</v>
      </c>
      <c r="I101">
        <v>432.73648609999998</v>
      </c>
      <c r="J101">
        <v>438.36222329999998</v>
      </c>
      <c r="K101">
        <v>439.30389200000002</v>
      </c>
      <c r="L101">
        <v>436.0533193</v>
      </c>
      <c r="M101">
        <v>428.1441825</v>
      </c>
      <c r="N101">
        <v>414.47192519999999</v>
      </c>
      <c r="O101">
        <v>394.85429160000001</v>
      </c>
      <c r="P101">
        <v>376.31725940000001</v>
      </c>
      <c r="Q101">
        <v>358.30605100000002</v>
      </c>
      <c r="R101">
        <v>340.8226889</v>
      </c>
      <c r="S101">
        <v>323.85277960000002</v>
      </c>
      <c r="T101">
        <v>319.69272360000002</v>
      </c>
      <c r="U101">
        <v>316.60323599999998</v>
      </c>
      <c r="V101">
        <v>313.00067200000001</v>
      </c>
      <c r="W101">
        <v>308.69874779999998</v>
      </c>
      <c r="X101">
        <v>303.6652292</v>
      </c>
      <c r="Y101">
        <v>297.90158059999999</v>
      </c>
      <c r="Z101">
        <v>291.4286793</v>
      </c>
      <c r="AA101">
        <v>284.28145649999999</v>
      </c>
      <c r="AB101">
        <v>276.50525759999999</v>
      </c>
      <c r="AC101">
        <v>268.15341530000001</v>
      </c>
      <c r="AD101">
        <v>200.8434312</v>
      </c>
      <c r="AE101">
        <v>145.49699889999999</v>
      </c>
      <c r="AF101">
        <v>104.5604304</v>
      </c>
      <c r="AG101">
        <v>74.917157110000005</v>
      </c>
      <c r="AH101">
        <v>53.620288000000002</v>
      </c>
      <c r="AI101">
        <v>38.38313754</v>
      </c>
      <c r="AJ101">
        <v>27.50764856</v>
      </c>
      <c r="AK101">
        <v>19.756383320000001</v>
      </c>
      <c r="AL101">
        <v>14.23688067</v>
      </c>
      <c r="AM101">
        <v>10.308395669999999</v>
      </c>
    </row>
    <row r="102" spans="1:39" x14ac:dyDescent="0.25">
      <c r="A102" t="s">
        <v>99</v>
      </c>
      <c r="B102">
        <v>1654.8800980000001</v>
      </c>
      <c r="C102">
        <v>1757.432086</v>
      </c>
      <c r="D102">
        <v>1838.2843889999999</v>
      </c>
      <c r="E102">
        <v>1959.7036900000001</v>
      </c>
      <c r="F102">
        <v>2082.345632</v>
      </c>
      <c r="G102">
        <v>2330.0116499999999</v>
      </c>
      <c r="H102">
        <v>2510.1018669999999</v>
      </c>
      <c r="I102">
        <v>2630.5376000000001</v>
      </c>
      <c r="J102">
        <v>2710.5642950000001</v>
      </c>
      <c r="K102">
        <v>2762.7407830000002</v>
      </c>
      <c r="L102">
        <v>2788.809538</v>
      </c>
      <c r="M102">
        <v>2784.5069640000002</v>
      </c>
      <c r="N102">
        <v>2741.1166290000001</v>
      </c>
      <c r="O102">
        <v>2804.803684</v>
      </c>
      <c r="P102">
        <v>2883.680249</v>
      </c>
      <c r="Q102">
        <v>2961.8620780000001</v>
      </c>
      <c r="R102">
        <v>3038.3545709999999</v>
      </c>
      <c r="S102">
        <v>3112.8238540000002</v>
      </c>
      <c r="T102">
        <v>3156.9613119999999</v>
      </c>
      <c r="U102">
        <v>3195.6353479999998</v>
      </c>
      <c r="V102">
        <v>3227.997014</v>
      </c>
      <c r="W102">
        <v>3253.0455769999999</v>
      </c>
      <c r="X102">
        <v>3269.9470860000001</v>
      </c>
      <c r="Y102">
        <v>3278.0940099999998</v>
      </c>
      <c r="Z102">
        <v>3277.0919250000002</v>
      </c>
      <c r="AA102">
        <v>3266.7233150000002</v>
      </c>
      <c r="AB102">
        <v>3246.917265</v>
      </c>
      <c r="AC102">
        <v>3217.730368</v>
      </c>
      <c r="AD102">
        <v>3370.7447849999999</v>
      </c>
      <c r="AE102">
        <v>3526.1432599999998</v>
      </c>
      <c r="AF102">
        <v>3667.9831869999998</v>
      </c>
      <c r="AG102">
        <v>3800.989337</v>
      </c>
      <c r="AH102">
        <v>3928.903984</v>
      </c>
      <c r="AI102">
        <v>4054.0248729999998</v>
      </c>
      <c r="AJ102">
        <v>4177.7868049999997</v>
      </c>
      <c r="AK102">
        <v>4301.1288949999998</v>
      </c>
      <c r="AL102">
        <v>4424.6960929999996</v>
      </c>
      <c r="AM102">
        <v>4548.9573579999997</v>
      </c>
    </row>
    <row r="103" spans="1:39" x14ac:dyDescent="0.25">
      <c r="A103" t="s">
        <v>100</v>
      </c>
      <c r="B103">
        <v>5.531089014</v>
      </c>
      <c r="C103">
        <v>6.4682853409999996</v>
      </c>
      <c r="D103">
        <v>7.3847941590000001</v>
      </c>
      <c r="E103">
        <v>8.8502586389999998</v>
      </c>
      <c r="F103">
        <v>10.617688080000001</v>
      </c>
      <c r="G103">
        <v>7.7813101629999997</v>
      </c>
      <c r="H103">
        <v>5.1696491399999998</v>
      </c>
      <c r="I103">
        <v>3.31093262</v>
      </c>
      <c r="J103">
        <v>2.0789059409999999</v>
      </c>
      <c r="K103">
        <v>1.289343753</v>
      </c>
      <c r="L103">
        <v>0.79117862829999996</v>
      </c>
      <c r="M103">
        <v>0.48003455</v>
      </c>
      <c r="N103">
        <v>0.28750032640000001</v>
      </c>
      <c r="O103">
        <v>0.25602126889999999</v>
      </c>
      <c r="P103">
        <v>0.23832208020000001</v>
      </c>
      <c r="Q103">
        <v>0.2228079023</v>
      </c>
      <c r="R103">
        <v>0.2083623507</v>
      </c>
      <c r="S103">
        <v>0.1948159766</v>
      </c>
      <c r="T103">
        <v>0.21680745230000001</v>
      </c>
      <c r="U103">
        <v>0.2457338271</v>
      </c>
      <c r="V103">
        <v>0.27863642030000002</v>
      </c>
      <c r="W103">
        <v>0.31538113829999997</v>
      </c>
      <c r="X103">
        <v>0.35615857639999998</v>
      </c>
      <c r="Y103">
        <v>0.40119693159999997</v>
      </c>
      <c r="Z103">
        <v>0.45072773620000001</v>
      </c>
      <c r="AA103">
        <v>0.50497832809999998</v>
      </c>
      <c r="AB103">
        <v>0.56416642429999997</v>
      </c>
      <c r="AC103">
        <v>0.62849483930000005</v>
      </c>
      <c r="AD103">
        <v>0.69590860269999999</v>
      </c>
      <c r="AE103">
        <v>0.765490165</v>
      </c>
      <c r="AF103">
        <v>0.83761782159999998</v>
      </c>
      <c r="AG103">
        <v>0.91360774519999999</v>
      </c>
      <c r="AH103">
        <v>0.9944174938</v>
      </c>
      <c r="AI103">
        <v>1.080771916</v>
      </c>
      <c r="AJ103">
        <v>1.173277224</v>
      </c>
      <c r="AK103">
        <v>1.2724850940000001</v>
      </c>
      <c r="AL103">
        <v>1.3789280770000001</v>
      </c>
      <c r="AM103">
        <v>1.4931425899999999</v>
      </c>
    </row>
    <row r="104" spans="1:39" x14ac:dyDescent="0.25">
      <c r="A104" t="s">
        <v>101</v>
      </c>
      <c r="B104" s="8">
        <v>127.6313988</v>
      </c>
      <c r="C104">
        <v>125.00600350000001</v>
      </c>
      <c r="D104">
        <v>115.8975396</v>
      </c>
      <c r="E104">
        <v>113.98829809999999</v>
      </c>
      <c r="F104">
        <v>112.561768</v>
      </c>
      <c r="G104">
        <v>61.893317709999998</v>
      </c>
      <c r="H104">
        <v>30.569194190000001</v>
      </c>
      <c r="I104">
        <v>14.55699132</v>
      </c>
      <c r="J104">
        <v>6.8177370000000002</v>
      </c>
      <c r="K104">
        <v>3.1789440240000002</v>
      </c>
      <c r="L104">
        <v>1.4933582729999999</v>
      </c>
      <c r="M104">
        <v>0.72130531009999999</v>
      </c>
      <c r="N104">
        <v>0.37073425659999998</v>
      </c>
      <c r="O104">
        <v>0.34428961940000002</v>
      </c>
      <c r="P104">
        <v>0.34120671009999998</v>
      </c>
      <c r="Q104">
        <v>0.34053940430000001</v>
      </c>
      <c r="R104">
        <v>0.34020876049999998</v>
      </c>
      <c r="S104">
        <v>0.33996548679999999</v>
      </c>
      <c r="T104">
        <v>0.34576189619999997</v>
      </c>
      <c r="U104">
        <v>0.35236430169999999</v>
      </c>
      <c r="V104">
        <v>0.35876844270000002</v>
      </c>
      <c r="W104">
        <v>0.36476431050000002</v>
      </c>
      <c r="X104">
        <v>0.37023939090000002</v>
      </c>
      <c r="Y104">
        <v>0.37511394939999998</v>
      </c>
      <c r="Z104">
        <v>0.37933330780000002</v>
      </c>
      <c r="AA104">
        <v>0.38286363200000001</v>
      </c>
      <c r="AB104">
        <v>0.38568830970000001</v>
      </c>
      <c r="AC104">
        <v>0.38780518920000001</v>
      </c>
      <c r="AD104">
        <v>0.39849285649999999</v>
      </c>
      <c r="AE104">
        <v>0.40924929360000001</v>
      </c>
      <c r="AF104">
        <v>0.4192111476</v>
      </c>
      <c r="AG104">
        <v>0.42875624480000002</v>
      </c>
      <c r="AH104">
        <v>0.438131826</v>
      </c>
      <c r="AI104">
        <v>0.44746909600000001</v>
      </c>
      <c r="AJ104">
        <v>0.45683886140000002</v>
      </c>
      <c r="AK104">
        <v>0.46628279519999999</v>
      </c>
      <c r="AL104">
        <v>0.47583018529999999</v>
      </c>
      <c r="AM104">
        <v>0.48550775909999999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822139.67220000003</v>
      </c>
      <c r="C109">
        <v>1088628.2050000001</v>
      </c>
      <c r="D109">
        <v>1425756.6839999999</v>
      </c>
      <c r="E109">
        <v>1949224.7379999999</v>
      </c>
      <c r="F109">
        <v>2662231.0180000002</v>
      </c>
      <c r="G109">
        <v>3200087.4410000001</v>
      </c>
      <c r="H109">
        <v>3635205.469</v>
      </c>
      <c r="I109">
        <v>4011774.571</v>
      </c>
      <c r="J109">
        <v>4354171.7759999996</v>
      </c>
      <c r="K109">
        <v>4673269.4510000004</v>
      </c>
      <c r="L109">
        <v>4966632.3370000003</v>
      </c>
      <c r="M109">
        <v>5220642.1679999996</v>
      </c>
      <c r="N109">
        <v>5410518.2740000002</v>
      </c>
      <c r="O109">
        <v>5423347.0729999999</v>
      </c>
      <c r="P109">
        <v>5411034.682</v>
      </c>
      <c r="Q109">
        <v>5385035.4040000001</v>
      </c>
      <c r="R109">
        <v>5349742.8370000003</v>
      </c>
      <c r="S109">
        <v>5306276.358</v>
      </c>
      <c r="T109">
        <v>5382619.1440000003</v>
      </c>
      <c r="U109">
        <v>5468600.159</v>
      </c>
      <c r="V109">
        <v>5548088.7709999997</v>
      </c>
      <c r="W109">
        <v>5617015.0319999997</v>
      </c>
      <c r="X109">
        <v>5673156.4929999998</v>
      </c>
      <c r="Y109">
        <v>5714932.25</v>
      </c>
      <c r="Z109">
        <v>5741209.2549999999</v>
      </c>
      <c r="AA109">
        <v>5751209.1069999998</v>
      </c>
      <c r="AB109">
        <v>5744445.9560000002</v>
      </c>
      <c r="AC109">
        <v>5720689.273</v>
      </c>
      <c r="AD109">
        <v>3081890.9929999998</v>
      </c>
      <c r="AE109">
        <v>1544897.726</v>
      </c>
      <c r="AF109">
        <v>765126.96259999997</v>
      </c>
      <c r="AG109">
        <v>377844.00640000001</v>
      </c>
      <c r="AH109">
        <v>186584.4878</v>
      </c>
      <c r="AI109">
        <v>92361.205040000001</v>
      </c>
      <c r="AJ109">
        <v>46006.379220000003</v>
      </c>
      <c r="AK109">
        <v>23225.662090000002</v>
      </c>
      <c r="AL109">
        <v>12048.16899</v>
      </c>
      <c r="AM109">
        <v>6573.2132579999998</v>
      </c>
    </row>
    <row r="110" spans="1:39" x14ac:dyDescent="0.25">
      <c r="A110" t="s">
        <v>107</v>
      </c>
      <c r="B110">
        <v>483852.31530000002</v>
      </c>
      <c r="C110">
        <v>538004.62300000002</v>
      </c>
      <c r="D110">
        <v>580077.41359999997</v>
      </c>
      <c r="E110">
        <v>651510.83429999999</v>
      </c>
      <c r="F110">
        <v>731404.1923</v>
      </c>
      <c r="G110">
        <v>824421.96050000004</v>
      </c>
      <c r="H110">
        <v>890667.59739999997</v>
      </c>
      <c r="I110">
        <v>936318.52379999997</v>
      </c>
      <c r="J110">
        <v>968295.61270000006</v>
      </c>
      <c r="K110">
        <v>990331.07169999997</v>
      </c>
      <c r="L110">
        <v>1003009.224</v>
      </c>
      <c r="M110">
        <v>1004777.972</v>
      </c>
      <c r="N110">
        <v>992442.26320000004</v>
      </c>
      <c r="O110">
        <v>985451.53859999997</v>
      </c>
      <c r="P110">
        <v>977946.46329999994</v>
      </c>
      <c r="Q110">
        <v>968436.08990000002</v>
      </c>
      <c r="R110">
        <v>957362.56869999995</v>
      </c>
      <c r="S110">
        <v>944908.97589999996</v>
      </c>
      <c r="T110">
        <v>881781.92390000005</v>
      </c>
      <c r="U110">
        <v>817409.28500000003</v>
      </c>
      <c r="V110">
        <v>756046.65659999999</v>
      </c>
      <c r="W110">
        <v>697807.25820000004</v>
      </c>
      <c r="X110">
        <v>642534.43359999999</v>
      </c>
      <c r="Y110">
        <v>590125.43130000005</v>
      </c>
      <c r="Z110">
        <v>540527.62329999998</v>
      </c>
      <c r="AA110">
        <v>493712.75510000001</v>
      </c>
      <c r="AB110">
        <v>449659.09299999999</v>
      </c>
      <c r="AC110">
        <v>408341.3064</v>
      </c>
      <c r="AD110">
        <v>346936.62199999997</v>
      </c>
      <c r="AE110">
        <v>290391.22779999999</v>
      </c>
      <c r="AF110">
        <v>241366.5393</v>
      </c>
      <c r="AG110">
        <v>199882.4774</v>
      </c>
      <c r="AH110">
        <v>165174.35029999999</v>
      </c>
      <c r="AI110">
        <v>136315.5183</v>
      </c>
      <c r="AJ110">
        <v>112410.6085</v>
      </c>
      <c r="AK110">
        <v>92657.510639999906</v>
      </c>
      <c r="AL110">
        <v>76362.171359999906</v>
      </c>
      <c r="AM110">
        <v>62935.289969999998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35100990.359999999</v>
      </c>
      <c r="D113">
        <v>34938067.920000002</v>
      </c>
      <c r="E113">
        <v>35553743.359999999</v>
      </c>
      <c r="F113">
        <v>36083415.920000002</v>
      </c>
      <c r="G113">
        <v>39630714.939999998</v>
      </c>
      <c r="H113">
        <v>42008988.289999999</v>
      </c>
      <c r="I113">
        <v>43299470.630000003</v>
      </c>
      <c r="J113">
        <v>43862380.049999997</v>
      </c>
      <c r="K113">
        <v>43956603.100000001</v>
      </c>
      <c r="L113">
        <v>43631351.869999997</v>
      </c>
      <c r="M113">
        <v>42839966.240000002</v>
      </c>
      <c r="N113">
        <v>41471924.670000002</v>
      </c>
      <c r="O113">
        <v>39508990.689999998</v>
      </c>
      <c r="P113">
        <v>37654181.350000001</v>
      </c>
      <c r="Q113">
        <v>35851985.740000002</v>
      </c>
      <c r="R113">
        <v>34102606.289999999</v>
      </c>
      <c r="S113">
        <v>32404602.73</v>
      </c>
      <c r="T113">
        <v>31988348.899999999</v>
      </c>
      <c r="U113">
        <v>31679215.780000001</v>
      </c>
      <c r="V113">
        <v>31318744.41</v>
      </c>
      <c r="W113">
        <v>30888295.289999999</v>
      </c>
      <c r="X113">
        <v>30384643.07</v>
      </c>
      <c r="Y113">
        <v>29807934.289999999</v>
      </c>
      <c r="Z113">
        <v>29160257.91</v>
      </c>
      <c r="AA113">
        <v>28445109.140000001</v>
      </c>
      <c r="AB113">
        <v>27667025.239999998</v>
      </c>
      <c r="AC113">
        <v>26831342.629999999</v>
      </c>
      <c r="AD113">
        <v>20096327.75</v>
      </c>
      <c r="AE113">
        <v>14558381.91</v>
      </c>
      <c r="AF113">
        <v>10462282.310000001</v>
      </c>
      <c r="AG113">
        <v>7496186.1279999996</v>
      </c>
      <c r="AH113">
        <v>5365228.4019999998</v>
      </c>
      <c r="AI113">
        <v>3840604.1320000002</v>
      </c>
      <c r="AJ113">
        <v>2752406.2769999998</v>
      </c>
      <c r="AK113">
        <v>1976817.2239999999</v>
      </c>
      <c r="AL113">
        <v>1424537.602</v>
      </c>
      <c r="AM113">
        <v>1031454.684</v>
      </c>
    </row>
    <row r="114" spans="1:39" x14ac:dyDescent="0.25">
      <c r="A114" t="s">
        <v>111</v>
      </c>
      <c r="B114">
        <v>56591382.229999997</v>
      </c>
      <c r="C114">
        <v>60098318.32</v>
      </c>
      <c r="D114">
        <v>62863197.530000001</v>
      </c>
      <c r="E114">
        <v>67015332.829999998</v>
      </c>
      <c r="F114">
        <v>71209278.390000001</v>
      </c>
      <c r="G114">
        <v>79678630.510000005</v>
      </c>
      <c r="H114">
        <v>85837115.560000002</v>
      </c>
      <c r="I114">
        <v>89955616.120000005</v>
      </c>
      <c r="J114">
        <v>92692262.290000007</v>
      </c>
      <c r="K114">
        <v>94476524.219999999</v>
      </c>
      <c r="L114">
        <v>95367988.739999995</v>
      </c>
      <c r="M114">
        <v>95220855.030000001</v>
      </c>
      <c r="N114">
        <v>93737050.239999995</v>
      </c>
      <c r="O114">
        <v>95914935.189999998</v>
      </c>
      <c r="P114">
        <v>98612250.769999996</v>
      </c>
      <c r="Q114">
        <v>101285808.7</v>
      </c>
      <c r="R114">
        <v>103901596.90000001</v>
      </c>
      <c r="S114">
        <v>106448198.09999999</v>
      </c>
      <c r="T114">
        <v>107957552</v>
      </c>
      <c r="U114">
        <v>109280075.09999999</v>
      </c>
      <c r="V114">
        <v>110386736.2</v>
      </c>
      <c r="W114">
        <v>111243313.59999999</v>
      </c>
      <c r="X114">
        <v>111821288.8</v>
      </c>
      <c r="Y114">
        <v>112099886.5</v>
      </c>
      <c r="Z114">
        <v>112065618.5</v>
      </c>
      <c r="AA114">
        <v>111711046.59999999</v>
      </c>
      <c r="AB114">
        <v>111033745.7</v>
      </c>
      <c r="AC114">
        <v>110035651.09999999</v>
      </c>
      <c r="AD114">
        <v>115268234.09999999</v>
      </c>
      <c r="AE114">
        <v>120582343.90000001</v>
      </c>
      <c r="AF114">
        <v>125432796.5</v>
      </c>
      <c r="AG114">
        <v>129981163.40000001</v>
      </c>
      <c r="AH114">
        <v>134355417.90000001</v>
      </c>
      <c r="AI114">
        <v>138634135.19999999</v>
      </c>
      <c r="AJ114">
        <v>142866380.59999999</v>
      </c>
      <c r="AK114">
        <v>147084268.90000001</v>
      </c>
      <c r="AL114">
        <v>151309855.09999999</v>
      </c>
      <c r="AM114">
        <v>155559176.09999999</v>
      </c>
    </row>
    <row r="115" spans="1:39" x14ac:dyDescent="0.25">
      <c r="A115" t="s">
        <v>112</v>
      </c>
      <c r="B115">
        <v>1083848.0830000001</v>
      </c>
      <c r="C115">
        <v>1267497.003</v>
      </c>
      <c r="D115">
        <v>1447092.0789999999</v>
      </c>
      <c r="E115">
        <v>1734258.1159999999</v>
      </c>
      <c r="F115">
        <v>2080595.8870000001</v>
      </c>
      <c r="G115">
        <v>1524791.628</v>
      </c>
      <c r="H115">
        <v>1013030.214</v>
      </c>
      <c r="I115">
        <v>648807.64580000006</v>
      </c>
      <c r="J115">
        <v>407391.85930000001</v>
      </c>
      <c r="K115">
        <v>252663.2573</v>
      </c>
      <c r="L115">
        <v>155043.8726</v>
      </c>
      <c r="M115">
        <v>94083.034509999998</v>
      </c>
      <c r="N115">
        <v>56341.777329999997</v>
      </c>
      <c r="O115">
        <v>50172.788979999998</v>
      </c>
      <c r="P115">
        <v>46704.258179999997</v>
      </c>
      <c r="Q115">
        <v>43663.926489999998</v>
      </c>
      <c r="R115">
        <v>40833.014779999998</v>
      </c>
      <c r="S115">
        <v>38178.315909999998</v>
      </c>
      <c r="T115">
        <v>42488.011330000001</v>
      </c>
      <c r="U115">
        <v>48156.74727</v>
      </c>
      <c r="V115">
        <v>54604.707479999997</v>
      </c>
      <c r="W115">
        <v>61805.613469999997</v>
      </c>
      <c r="X115">
        <v>69796.816409999999</v>
      </c>
      <c r="Y115">
        <v>78623.036309999996</v>
      </c>
      <c r="Z115">
        <v>88329.646850000005</v>
      </c>
      <c r="AA115">
        <v>98961.199720000004</v>
      </c>
      <c r="AB115">
        <v>110560.3612</v>
      </c>
      <c r="AC115">
        <v>123166.8769</v>
      </c>
      <c r="AD115">
        <v>136378.0319</v>
      </c>
      <c r="AE115">
        <v>150014.01300000001</v>
      </c>
      <c r="AF115">
        <v>164148.9552</v>
      </c>
      <c r="AG115">
        <v>179040.7904</v>
      </c>
      <c r="AH115">
        <v>194877.17240000001</v>
      </c>
      <c r="AI115">
        <v>211800.15059999999</v>
      </c>
      <c r="AJ115">
        <v>229928.52540000001</v>
      </c>
      <c r="AK115">
        <v>249370.40890000001</v>
      </c>
      <c r="AL115">
        <v>270230.16639999999</v>
      </c>
      <c r="AM115">
        <v>292612.91960000002</v>
      </c>
    </row>
    <row r="116" spans="1:39" x14ac:dyDescent="0.25">
      <c r="A116" t="s">
        <v>113</v>
      </c>
      <c r="B116">
        <v>32532501.420000002</v>
      </c>
      <c r="C116">
        <v>31863303.43</v>
      </c>
      <c r="D116">
        <v>29541608.940000001</v>
      </c>
      <c r="E116">
        <v>29054954.379999999</v>
      </c>
      <c r="F116">
        <v>28691340.149999999</v>
      </c>
      <c r="G116">
        <v>15776491.130000001</v>
      </c>
      <c r="H116">
        <v>7792123.7379999999</v>
      </c>
      <c r="I116">
        <v>3710583.17</v>
      </c>
      <c r="J116">
        <v>1737861.094</v>
      </c>
      <c r="K116">
        <v>810341.59050000005</v>
      </c>
      <c r="L116">
        <v>380678.53519999998</v>
      </c>
      <c r="M116">
        <v>183809.29920000001</v>
      </c>
      <c r="N116">
        <v>94530.103300000002</v>
      </c>
      <c r="O116">
        <v>87787.229550000004</v>
      </c>
      <c r="P116">
        <v>87001.146989999994</v>
      </c>
      <c r="Q116">
        <v>86830.996849999996</v>
      </c>
      <c r="R116">
        <v>86746.689029999994</v>
      </c>
      <c r="S116">
        <v>86684.658920000002</v>
      </c>
      <c r="T116">
        <v>88162.631800000003</v>
      </c>
      <c r="U116">
        <v>89846.118180000005</v>
      </c>
      <c r="V116">
        <v>91479.050940000001</v>
      </c>
      <c r="W116">
        <v>93007.881890000004</v>
      </c>
      <c r="X116">
        <v>94403.922049999994</v>
      </c>
      <c r="Y116">
        <v>95646.840710000004</v>
      </c>
      <c r="Z116">
        <v>96722.695909999995</v>
      </c>
      <c r="AA116">
        <v>97622.860679999998</v>
      </c>
      <c r="AB116">
        <v>98343.099159999998</v>
      </c>
      <c r="AC116">
        <v>98882.862689999994</v>
      </c>
      <c r="AD116">
        <v>101608.0122</v>
      </c>
      <c r="AE116">
        <v>104350.69680000001</v>
      </c>
      <c r="AF116">
        <v>106890.7779</v>
      </c>
      <c r="AG116">
        <v>109324.5941</v>
      </c>
      <c r="AH116">
        <v>111715.1869</v>
      </c>
      <c r="AI116">
        <v>114096.0111</v>
      </c>
      <c r="AJ116">
        <v>116485.121</v>
      </c>
      <c r="AK116">
        <v>118893.1425</v>
      </c>
      <c r="AL116">
        <v>121327.5433</v>
      </c>
      <c r="AM116">
        <v>123795.1384</v>
      </c>
    </row>
    <row r="117" spans="1:39" x14ac:dyDescent="0.25">
      <c r="A117" t="s">
        <v>157</v>
      </c>
      <c r="B117">
        <v>80.751014299999994</v>
      </c>
      <c r="C117">
        <v>85.582409190000007</v>
      </c>
      <c r="D117">
        <v>90.139545960000007</v>
      </c>
      <c r="E117">
        <v>94.469964680000004</v>
      </c>
      <c r="F117">
        <v>98.298952779999894</v>
      </c>
      <c r="G117">
        <v>108.5228865</v>
      </c>
      <c r="H117">
        <v>114.80844860000001</v>
      </c>
      <c r="I117">
        <v>118.6961446</v>
      </c>
      <c r="J117">
        <v>121.08459019999999</v>
      </c>
      <c r="K117">
        <v>122.3586995</v>
      </c>
      <c r="L117">
        <v>122.55381989999999</v>
      </c>
      <c r="M117">
        <v>121.46821439999999</v>
      </c>
      <c r="N117">
        <v>118.7052252</v>
      </c>
      <c r="O117">
        <v>121.914568</v>
      </c>
      <c r="P117">
        <v>124.9763372</v>
      </c>
      <c r="Q117">
        <v>127.8348056</v>
      </c>
      <c r="R117">
        <v>130.4587171</v>
      </c>
      <c r="S117">
        <v>132.83654609999999</v>
      </c>
      <c r="T117">
        <v>136.02334719999999</v>
      </c>
      <c r="U117">
        <v>139.0646438</v>
      </c>
      <c r="V117">
        <v>141.90806939999999</v>
      </c>
      <c r="W117">
        <v>144.48641699999999</v>
      </c>
      <c r="X117">
        <v>146.7371157</v>
      </c>
      <c r="Y117">
        <v>148.6091921</v>
      </c>
      <c r="Z117">
        <v>150.06374679999999</v>
      </c>
      <c r="AA117">
        <v>151.0720283</v>
      </c>
      <c r="AB117">
        <v>151.6136113</v>
      </c>
      <c r="AC117">
        <v>151.67499649999999</v>
      </c>
      <c r="AD117">
        <v>156.79163030000001</v>
      </c>
      <c r="AE117">
        <v>160.36146539999999</v>
      </c>
      <c r="AF117">
        <v>162.94569200000001</v>
      </c>
      <c r="AG117">
        <v>164.88251550000001</v>
      </c>
      <c r="AH117">
        <v>166.3738276</v>
      </c>
      <c r="AI117">
        <v>167.54235320000001</v>
      </c>
      <c r="AJ117">
        <v>168.46588829999999</v>
      </c>
      <c r="AK117">
        <v>169.19591800000001</v>
      </c>
      <c r="AL117">
        <v>169.7677458</v>
      </c>
      <c r="AM117">
        <v>170.20626390000001</v>
      </c>
    </row>
    <row r="118" spans="1:39" x14ac:dyDescent="0.25">
      <c r="A118" t="s">
        <v>158</v>
      </c>
      <c r="B118">
        <v>12.055532449999999</v>
      </c>
      <c r="C118">
        <v>15.61974371</v>
      </c>
      <c r="D118">
        <v>20.11202256</v>
      </c>
      <c r="E118">
        <v>25.768261540000001</v>
      </c>
      <c r="F118">
        <v>32.778663600000002</v>
      </c>
      <c r="G118">
        <v>41.570309170000002</v>
      </c>
      <c r="H118">
        <v>50.519068240000003</v>
      </c>
      <c r="I118">
        <v>59.998122729999999</v>
      </c>
      <c r="J118">
        <v>70.308768540000003</v>
      </c>
      <c r="K118">
        <v>81.615948720000006</v>
      </c>
      <c r="L118">
        <v>93.904542079999999</v>
      </c>
      <c r="M118">
        <v>106.91581720000001</v>
      </c>
      <c r="N118">
        <v>120.0241709</v>
      </c>
      <c r="O118">
        <v>132.6242498</v>
      </c>
      <c r="P118">
        <v>146.2728037</v>
      </c>
      <c r="Q118">
        <v>160.97312199999999</v>
      </c>
      <c r="R118">
        <v>176.74446119999999</v>
      </c>
      <c r="S118">
        <v>193.6238012</v>
      </c>
      <c r="T118">
        <v>208.4563254</v>
      </c>
      <c r="U118">
        <v>224.0674654</v>
      </c>
      <c r="V118">
        <v>240.39731839999999</v>
      </c>
      <c r="W118">
        <v>257.34160300000002</v>
      </c>
      <c r="X118">
        <v>274.77891970000002</v>
      </c>
      <c r="Y118">
        <v>292.58331759999999</v>
      </c>
      <c r="Z118">
        <v>310.62766060000001</v>
      </c>
      <c r="AA118">
        <v>328.78262119999999</v>
      </c>
      <c r="AB118">
        <v>346.91528820000002</v>
      </c>
      <c r="AC118">
        <v>364.88809450000002</v>
      </c>
      <c r="AD118">
        <v>382.24854490000001</v>
      </c>
      <c r="AE118">
        <v>396.18702300000001</v>
      </c>
      <c r="AF118">
        <v>407.96262560000002</v>
      </c>
      <c r="AG118">
        <v>418.33997349999999</v>
      </c>
      <c r="AH118">
        <v>427.77660880000002</v>
      </c>
      <c r="AI118">
        <v>436.54990809999998</v>
      </c>
      <c r="AJ118">
        <v>444.83457079999999</v>
      </c>
      <c r="AK118">
        <v>452.74504020000001</v>
      </c>
      <c r="AL118">
        <v>460.35860700000001</v>
      </c>
      <c r="AM118">
        <v>467.72855989999999</v>
      </c>
    </row>
    <row r="119" spans="1:39" x14ac:dyDescent="0.25">
      <c r="A119" t="s">
        <v>159</v>
      </c>
      <c r="B119">
        <v>17.48665437</v>
      </c>
      <c r="C119">
        <v>17.929171879999998</v>
      </c>
      <c r="D119">
        <v>18.268717989999999</v>
      </c>
      <c r="E119">
        <v>18.522663690000002</v>
      </c>
      <c r="F119">
        <v>18.645565619999999</v>
      </c>
      <c r="G119">
        <v>22.679414980000001</v>
      </c>
      <c r="H119">
        <v>26.434323419999998</v>
      </c>
      <c r="I119">
        <v>30.110280639999999</v>
      </c>
      <c r="J119">
        <v>33.841601470000001</v>
      </c>
      <c r="K119">
        <v>37.677382389999998</v>
      </c>
      <c r="L119">
        <v>41.57732678</v>
      </c>
      <c r="M119">
        <v>45.40212683</v>
      </c>
      <c r="N119">
        <v>48.884055269999998</v>
      </c>
      <c r="O119">
        <v>49.035163339999997</v>
      </c>
      <c r="P119">
        <v>49.094681430000001</v>
      </c>
      <c r="Q119">
        <v>49.046768839999999</v>
      </c>
      <c r="R119">
        <v>48.88650861</v>
      </c>
      <c r="S119">
        <v>48.616996499999999</v>
      </c>
      <c r="T119">
        <v>49.779868030000003</v>
      </c>
      <c r="U119">
        <v>50.889331329999997</v>
      </c>
      <c r="V119">
        <v>51.926235849999998</v>
      </c>
      <c r="W119">
        <v>52.866006429999999</v>
      </c>
      <c r="X119">
        <v>53.685770959999999</v>
      </c>
      <c r="Y119">
        <v>54.366906520000001</v>
      </c>
      <c r="Z119">
        <v>54.895212180000001</v>
      </c>
      <c r="AA119">
        <v>55.260202939999999</v>
      </c>
      <c r="AB119">
        <v>55.454442180000001</v>
      </c>
      <c r="AC119">
        <v>55.473028339999999</v>
      </c>
      <c r="AD119">
        <v>57.263465150000002</v>
      </c>
      <c r="AE119">
        <v>58.484614579999999</v>
      </c>
      <c r="AF119">
        <v>59.343255329999998</v>
      </c>
      <c r="AG119">
        <v>59.963911539999998</v>
      </c>
      <c r="AH119">
        <v>60.420904950000001</v>
      </c>
      <c r="AI119">
        <v>60.759430639999998</v>
      </c>
      <c r="AJ119">
        <v>61.008160169999996</v>
      </c>
      <c r="AK119">
        <v>61.186089840000001</v>
      </c>
      <c r="AL119">
        <v>61.30626642</v>
      </c>
      <c r="AM119">
        <v>61.377909449999997</v>
      </c>
    </row>
    <row r="120" spans="1:39" x14ac:dyDescent="0.25">
      <c r="A120" t="s">
        <v>160</v>
      </c>
      <c r="B120">
        <v>5.6156558400000001E-2</v>
      </c>
      <c r="C120">
        <v>0.11815250970000001</v>
      </c>
      <c r="D120">
        <v>0.24704709650000001</v>
      </c>
      <c r="E120">
        <v>0.51400114450000001</v>
      </c>
      <c r="F120">
        <v>1.0617570890000001</v>
      </c>
      <c r="G120">
        <v>2.0045233009999999</v>
      </c>
      <c r="H120">
        <v>3.6264117649999998</v>
      </c>
      <c r="I120">
        <v>6.4114073930000002</v>
      </c>
      <c r="J120">
        <v>11.18456587</v>
      </c>
      <c r="K120">
        <v>19.327629959999999</v>
      </c>
      <c r="L120">
        <v>33.10427619</v>
      </c>
      <c r="M120">
        <v>56.109110749999999</v>
      </c>
      <c r="N120">
        <v>93.767873980000005</v>
      </c>
      <c r="O120">
        <v>98.157429129999997</v>
      </c>
      <c r="P120">
        <v>102.56016270000001</v>
      </c>
      <c r="Q120">
        <v>106.9260103</v>
      </c>
      <c r="R120">
        <v>111.221997</v>
      </c>
      <c r="S120">
        <v>115.4299475</v>
      </c>
      <c r="T120">
        <v>132.52960300000001</v>
      </c>
      <c r="U120">
        <v>151.9199064</v>
      </c>
      <c r="V120">
        <v>173.82152859999999</v>
      </c>
      <c r="W120">
        <v>198.43670689999999</v>
      </c>
      <c r="X120">
        <v>225.96099810000001</v>
      </c>
      <c r="Y120">
        <v>256.58880019999998</v>
      </c>
      <c r="Z120">
        <v>290.51350439999999</v>
      </c>
      <c r="AA120">
        <v>327.92393449999997</v>
      </c>
      <c r="AB120">
        <v>368.99948929999999</v>
      </c>
      <c r="AC120">
        <v>413.90443770000002</v>
      </c>
      <c r="AD120">
        <v>437.37242209999999</v>
      </c>
      <c r="AE120">
        <v>457.26816489999999</v>
      </c>
      <c r="AF120">
        <v>474.9591562</v>
      </c>
      <c r="AG120">
        <v>491.28150690000001</v>
      </c>
      <c r="AH120">
        <v>506.73774070000002</v>
      </c>
      <c r="AI120">
        <v>521.63327140000001</v>
      </c>
      <c r="AJ120">
        <v>536.16082700000004</v>
      </c>
      <c r="AK120">
        <v>550.44688180000003</v>
      </c>
      <c r="AL120">
        <v>564.57695550000005</v>
      </c>
      <c r="AM120">
        <v>578.6099997</v>
      </c>
    </row>
    <row r="121" spans="1:39" x14ac:dyDescent="0.25">
      <c r="A121" t="s">
        <v>161</v>
      </c>
      <c r="B121">
        <v>6.4122143400000002</v>
      </c>
      <c r="C121">
        <v>8.7442716100000002</v>
      </c>
      <c r="D121">
        <v>11.85041565</v>
      </c>
      <c r="E121">
        <v>15.980525500000001</v>
      </c>
      <c r="F121">
        <v>21.395639930000002</v>
      </c>
      <c r="G121">
        <v>25.116543719999999</v>
      </c>
      <c r="H121">
        <v>28.25364849</v>
      </c>
      <c r="I121">
        <v>31.059857019999999</v>
      </c>
      <c r="J121">
        <v>33.690997209999999</v>
      </c>
      <c r="K121">
        <v>36.201118739999998</v>
      </c>
      <c r="L121">
        <v>38.554594710000003</v>
      </c>
      <c r="M121">
        <v>40.632550790000003</v>
      </c>
      <c r="N121">
        <v>42.222449609999998</v>
      </c>
      <c r="O121">
        <v>42.35340661</v>
      </c>
      <c r="P121">
        <v>42.405255990000001</v>
      </c>
      <c r="Q121">
        <v>42.364312830000003</v>
      </c>
      <c r="R121">
        <v>42.226327159999997</v>
      </c>
      <c r="S121">
        <v>41.993969960000001</v>
      </c>
      <c r="T121">
        <v>42.95039886</v>
      </c>
      <c r="U121">
        <v>43.858609340000001</v>
      </c>
      <c r="V121">
        <v>44.702272999999998</v>
      </c>
      <c r="W121">
        <v>45.460470030000003</v>
      </c>
      <c r="X121">
        <v>46.11383738</v>
      </c>
      <c r="Y121">
        <v>46.646745000000003</v>
      </c>
      <c r="Z121">
        <v>47.047423219999999</v>
      </c>
      <c r="AA121">
        <v>47.307337029999999</v>
      </c>
      <c r="AB121">
        <v>47.420597280000003</v>
      </c>
      <c r="AC121">
        <v>47.383507559999998</v>
      </c>
      <c r="AD121">
        <v>24.003138119999999</v>
      </c>
      <c r="AE121">
        <v>12.030317800000001</v>
      </c>
      <c r="AF121">
        <v>5.990345928</v>
      </c>
      <c r="AG121">
        <v>2.9704042639999999</v>
      </c>
      <c r="AH121">
        <v>1.4687838849999999</v>
      </c>
      <c r="AI121">
        <v>0.72481877979999998</v>
      </c>
      <c r="AJ121">
        <v>0.35714842419999998</v>
      </c>
      <c r="AK121">
        <v>0.17577559579999999</v>
      </c>
      <c r="AL121">
        <v>8.6428269000000002E-2</v>
      </c>
      <c r="AM121">
        <v>4.2462749100000002E-2</v>
      </c>
    </row>
    <row r="122" spans="1:39" x14ac:dyDescent="0.25">
      <c r="A122" t="s">
        <v>162</v>
      </c>
      <c r="B122">
        <v>3.7737684480000002</v>
      </c>
      <c r="C122">
        <v>4.2423318600000002</v>
      </c>
      <c r="D122">
        <v>4.7394545680000002</v>
      </c>
      <c r="E122">
        <v>5.2686532770000003</v>
      </c>
      <c r="F122">
        <v>5.8149719620000004</v>
      </c>
      <c r="G122">
        <v>6.5059452330000003</v>
      </c>
      <c r="H122">
        <v>6.975145113</v>
      </c>
      <c r="I122">
        <v>7.3081313449999996</v>
      </c>
      <c r="J122">
        <v>7.5552517520000002</v>
      </c>
      <c r="K122">
        <v>7.737225402</v>
      </c>
      <c r="L122">
        <v>7.8535783659999998</v>
      </c>
      <c r="M122">
        <v>7.8884869059999998</v>
      </c>
      <c r="N122">
        <v>7.8125215910000003</v>
      </c>
      <c r="O122">
        <v>7.7946287730000003</v>
      </c>
      <c r="P122">
        <v>7.7622220479999999</v>
      </c>
      <c r="Q122">
        <v>7.713044258</v>
      </c>
      <c r="R122">
        <v>7.6465978330000004</v>
      </c>
      <c r="S122">
        <v>7.5636453760000002</v>
      </c>
      <c r="T122">
        <v>7.0549597329999996</v>
      </c>
      <c r="U122">
        <v>6.5699990660000003</v>
      </c>
      <c r="V122">
        <v>6.1069332059999999</v>
      </c>
      <c r="W122">
        <v>5.6638350639999997</v>
      </c>
      <c r="X122">
        <v>5.239514572</v>
      </c>
      <c r="Y122">
        <v>4.8335280770000004</v>
      </c>
      <c r="Z122">
        <v>4.4459221759999998</v>
      </c>
      <c r="AA122">
        <v>4.0769710610000001</v>
      </c>
      <c r="AB122">
        <v>3.7269988540000001</v>
      </c>
      <c r="AC122">
        <v>3.396272733</v>
      </c>
      <c r="AD122">
        <v>2.8742062119999998</v>
      </c>
      <c r="AE122">
        <v>2.406586892</v>
      </c>
      <c r="AF122">
        <v>2.001939261</v>
      </c>
      <c r="AG122">
        <v>1.658399282</v>
      </c>
      <c r="AH122">
        <v>1.369954009</v>
      </c>
      <c r="AI122">
        <v>1.1294111570000001</v>
      </c>
      <c r="AJ122">
        <v>0.92970661659999998</v>
      </c>
      <c r="AK122">
        <v>0.76441695190000003</v>
      </c>
      <c r="AL122">
        <v>0.62791678640000004</v>
      </c>
      <c r="AM122">
        <v>0.51538162809999999</v>
      </c>
    </row>
    <row r="123" spans="1:39" x14ac:dyDescent="0.25">
      <c r="A123" t="s">
        <v>163</v>
      </c>
      <c r="B123">
        <v>1.65276387E-3</v>
      </c>
      <c r="C123">
        <v>1.0513653899999999E-2</v>
      </c>
      <c r="D123">
        <v>6.6464673799999999E-2</v>
      </c>
      <c r="E123">
        <v>0.41809561029999998</v>
      </c>
      <c r="F123">
        <v>2.6111816769999998</v>
      </c>
      <c r="G123">
        <v>3.237440254</v>
      </c>
      <c r="H123">
        <v>3.8463296379999998</v>
      </c>
      <c r="I123">
        <v>4.465822867</v>
      </c>
      <c r="J123">
        <v>5.1161819839999998</v>
      </c>
      <c r="K123">
        <v>5.8060956690000003</v>
      </c>
      <c r="L123">
        <v>6.5308305420000003</v>
      </c>
      <c r="M123">
        <v>7.2693643569999997</v>
      </c>
      <c r="N123">
        <v>7.9780334640000001</v>
      </c>
      <c r="O123">
        <v>8.002821333</v>
      </c>
      <c r="P123">
        <v>8.0126617329999998</v>
      </c>
      <c r="Q123">
        <v>8.004968581</v>
      </c>
      <c r="R123">
        <v>7.978938533</v>
      </c>
      <c r="S123">
        <v>7.935075995</v>
      </c>
      <c r="T123">
        <v>7.5423061430000002</v>
      </c>
      <c r="U123">
        <v>7.157553622</v>
      </c>
      <c r="V123">
        <v>6.7797262399999996</v>
      </c>
      <c r="W123">
        <v>6.4075096809999996</v>
      </c>
      <c r="X123">
        <v>6.0403125449999999</v>
      </c>
      <c r="Y123">
        <v>5.6783517200000002</v>
      </c>
      <c r="Z123">
        <v>5.3224254310000001</v>
      </c>
      <c r="AA123">
        <v>4.9736479720000002</v>
      </c>
      <c r="AB123">
        <v>4.6332566650000002</v>
      </c>
      <c r="AC123">
        <v>4.3024847890000002</v>
      </c>
      <c r="AD123">
        <v>4.318160775</v>
      </c>
      <c r="AE123">
        <v>4.2879185819999996</v>
      </c>
      <c r="AF123">
        <v>4.2301910249999999</v>
      </c>
      <c r="AG123">
        <v>4.1558731489999996</v>
      </c>
      <c r="AH123">
        <v>4.0713952789999999</v>
      </c>
      <c r="AI123">
        <v>3.980645049</v>
      </c>
      <c r="AJ123">
        <v>3.8860769959999999</v>
      </c>
      <c r="AK123">
        <v>3.7893078359999999</v>
      </c>
      <c r="AL123">
        <v>3.6914396360000001</v>
      </c>
      <c r="AM123">
        <v>3.593244007</v>
      </c>
    </row>
    <row r="124" spans="1:39" x14ac:dyDescent="0.25">
      <c r="A124" t="s">
        <v>164</v>
      </c>
      <c r="B124">
        <v>33.995033239999998</v>
      </c>
      <c r="C124">
        <v>34.198081039999998</v>
      </c>
      <c r="D124">
        <v>34.188680560000002</v>
      </c>
      <c r="E124">
        <v>34.01030076</v>
      </c>
      <c r="F124">
        <v>33.590413939999998</v>
      </c>
      <c r="G124">
        <v>36.84114563</v>
      </c>
      <c r="H124">
        <v>38.719609079999998</v>
      </c>
      <c r="I124">
        <v>39.768485650000002</v>
      </c>
      <c r="J124">
        <v>40.3029321</v>
      </c>
      <c r="K124">
        <v>40.460192489999997</v>
      </c>
      <c r="L124">
        <v>40.259212009999999</v>
      </c>
      <c r="M124">
        <v>39.641163280000001</v>
      </c>
      <c r="N124">
        <v>38.485657019999998</v>
      </c>
      <c r="O124">
        <v>38.605232520000001</v>
      </c>
      <c r="P124">
        <v>38.652702150000003</v>
      </c>
      <c r="Q124">
        <v>38.615590750000003</v>
      </c>
      <c r="R124">
        <v>38.490023030000003</v>
      </c>
      <c r="S124">
        <v>38.278432209999998</v>
      </c>
      <c r="T124">
        <v>39.19674689</v>
      </c>
      <c r="U124">
        <v>40.073132739999998</v>
      </c>
      <c r="V124">
        <v>40.892499690000001</v>
      </c>
      <c r="W124">
        <v>41.635481249999998</v>
      </c>
      <c r="X124">
        <v>42.284046869999997</v>
      </c>
      <c r="Y124">
        <v>42.823507980000002</v>
      </c>
      <c r="Z124">
        <v>43.242655249999999</v>
      </c>
      <c r="AA124">
        <v>43.533203569999998</v>
      </c>
      <c r="AB124">
        <v>43.689267170000001</v>
      </c>
      <c r="AC124">
        <v>43.706956030000001</v>
      </c>
      <c r="AD124">
        <v>45.177164259999998</v>
      </c>
      <c r="AE124">
        <v>46.201452670000002</v>
      </c>
      <c r="AF124">
        <v>46.941614370000003</v>
      </c>
      <c r="AG124">
        <v>47.495150299999999</v>
      </c>
      <c r="AH124">
        <v>47.920263069999997</v>
      </c>
      <c r="AI124">
        <v>48.252333399999998</v>
      </c>
      <c r="AJ124">
        <v>48.513790550000003</v>
      </c>
      <c r="AK124">
        <v>48.719479200000002</v>
      </c>
      <c r="AL124">
        <v>48.879579569999997</v>
      </c>
      <c r="AM124">
        <v>49.001270669999997</v>
      </c>
    </row>
    <row r="125" spans="1:39" x14ac:dyDescent="0.25">
      <c r="A125" t="s">
        <v>165</v>
      </c>
      <c r="B125">
        <v>103.399939</v>
      </c>
      <c r="C125">
        <v>105.39159650000001</v>
      </c>
      <c r="D125">
        <v>106.75445809999999</v>
      </c>
      <c r="E125">
        <v>107.6003257</v>
      </c>
      <c r="F125">
        <v>107.6757494</v>
      </c>
      <c r="G125">
        <v>118.81511070000001</v>
      </c>
      <c r="H125">
        <v>125.6335168</v>
      </c>
      <c r="I125">
        <v>129.82239279999999</v>
      </c>
      <c r="J125">
        <v>132.3680593</v>
      </c>
      <c r="K125">
        <v>133.6935656</v>
      </c>
      <c r="L125">
        <v>133.8393548</v>
      </c>
      <c r="M125">
        <v>132.5870041</v>
      </c>
      <c r="N125">
        <v>129.50587630000001</v>
      </c>
      <c r="O125">
        <v>124.4410803</v>
      </c>
      <c r="P125">
        <v>119.350568</v>
      </c>
      <c r="Q125">
        <v>114.2179453</v>
      </c>
      <c r="R125">
        <v>109.05532119999999</v>
      </c>
      <c r="S125">
        <v>103.891463</v>
      </c>
      <c r="T125">
        <v>103.521767</v>
      </c>
      <c r="U125">
        <v>102.9890087</v>
      </c>
      <c r="V125">
        <v>102.26739019999999</v>
      </c>
      <c r="W125">
        <v>101.3241652</v>
      </c>
      <c r="X125">
        <v>100.1340823</v>
      </c>
      <c r="Y125">
        <v>98.683273749999998</v>
      </c>
      <c r="Z125">
        <v>96.968257699999995</v>
      </c>
      <c r="AA125">
        <v>94.993480020000007</v>
      </c>
      <c r="AB125">
        <v>92.769210740000005</v>
      </c>
      <c r="AC125">
        <v>90.309948379999994</v>
      </c>
      <c r="AD125">
        <v>66.025981490000007</v>
      </c>
      <c r="AE125">
        <v>47.759788569999998</v>
      </c>
      <c r="AF125">
        <v>34.322242209999999</v>
      </c>
      <c r="AG125">
        <v>24.562793809999999</v>
      </c>
      <c r="AH125">
        <v>17.529057089999998</v>
      </c>
      <c r="AI125">
        <v>12.48442509</v>
      </c>
      <c r="AJ125">
        <v>8.8782281770000004</v>
      </c>
      <c r="AK125">
        <v>6.3062995610000003</v>
      </c>
      <c r="AL125">
        <v>4.4751777219999997</v>
      </c>
      <c r="AM125">
        <v>3.173226213</v>
      </c>
    </row>
    <row r="126" spans="1:39" x14ac:dyDescent="0.25">
      <c r="A126" t="s">
        <v>166</v>
      </c>
      <c r="B126">
        <v>441.38007470000002</v>
      </c>
      <c r="C126">
        <v>470.46231590000002</v>
      </c>
      <c r="D126">
        <v>498.3463673</v>
      </c>
      <c r="E126">
        <v>525.27324480000004</v>
      </c>
      <c r="F126">
        <v>549.68769450000002</v>
      </c>
      <c r="G126">
        <v>615.22639470000001</v>
      </c>
      <c r="H126">
        <v>659.83290609999995</v>
      </c>
      <c r="I126">
        <v>691.58128720000002</v>
      </c>
      <c r="J126">
        <v>715.22386349999999</v>
      </c>
      <c r="K126">
        <v>732.71396949999996</v>
      </c>
      <c r="L126">
        <v>744.00006050000002</v>
      </c>
      <c r="M126">
        <v>747.57585240000003</v>
      </c>
      <c r="N126">
        <v>740.6430517</v>
      </c>
      <c r="O126">
        <v>766.91865689999997</v>
      </c>
      <c r="P126">
        <v>792.64016119999997</v>
      </c>
      <c r="Q126">
        <v>817.43264720000002</v>
      </c>
      <c r="R126">
        <v>841.06691450000005</v>
      </c>
      <c r="S126">
        <v>863.43490799999995</v>
      </c>
      <c r="T126">
        <v>879.14218960000005</v>
      </c>
      <c r="U126">
        <v>893.7087894</v>
      </c>
      <c r="V126">
        <v>906.81778629999997</v>
      </c>
      <c r="W126">
        <v>918.06534969999996</v>
      </c>
      <c r="X126">
        <v>927.08635579999998</v>
      </c>
      <c r="Y126">
        <v>933.59715830000005</v>
      </c>
      <c r="Z126">
        <v>937.39637640000001</v>
      </c>
      <c r="AA126">
        <v>938.3506979</v>
      </c>
      <c r="AB126">
        <v>936.38177080000003</v>
      </c>
      <c r="AC126">
        <v>931.45609320000005</v>
      </c>
      <c r="AD126">
        <v>984.81942470000001</v>
      </c>
      <c r="AE126">
        <v>1030.194156</v>
      </c>
      <c r="AF126">
        <v>1070.6494170000001</v>
      </c>
      <c r="AG126">
        <v>1108.0627159999999</v>
      </c>
      <c r="AH126">
        <v>1143.5629630000001</v>
      </c>
      <c r="AI126">
        <v>1177.83653</v>
      </c>
      <c r="AJ126">
        <v>1211.3167450000001</v>
      </c>
      <c r="AK126">
        <v>1244.288139</v>
      </c>
      <c r="AL126">
        <v>1276.9432529999999</v>
      </c>
      <c r="AM126">
        <v>1309.4149359999999</v>
      </c>
    </row>
    <row r="127" spans="1:39" x14ac:dyDescent="0.25">
      <c r="A127" t="s">
        <v>167</v>
      </c>
      <c r="B127">
        <v>6.4144215210000004</v>
      </c>
      <c r="C127">
        <v>7.6260357250000004</v>
      </c>
      <c r="D127">
        <v>9.0102016630000001</v>
      </c>
      <c r="E127">
        <v>10.592969350000001</v>
      </c>
      <c r="F127">
        <v>12.364531680000001</v>
      </c>
      <c r="G127">
        <v>8.4864225710000003</v>
      </c>
      <c r="H127">
        <v>5.5815099190000002</v>
      </c>
      <c r="I127">
        <v>3.5874759749999998</v>
      </c>
      <c r="J127">
        <v>2.275180207</v>
      </c>
      <c r="K127">
        <v>1.4293425200000001</v>
      </c>
      <c r="L127">
        <v>0.89002631939999999</v>
      </c>
      <c r="M127">
        <v>0.54841986860000003</v>
      </c>
      <c r="N127">
        <v>0.33319226099999999</v>
      </c>
      <c r="O127">
        <v>0.31546305829999999</v>
      </c>
      <c r="P127">
        <v>0.29811822929999998</v>
      </c>
      <c r="Q127">
        <v>0.28111090430000002</v>
      </c>
      <c r="R127">
        <v>0.26446579879999998</v>
      </c>
      <c r="S127">
        <v>0.2482457508</v>
      </c>
      <c r="T127">
        <v>0.28432239949999999</v>
      </c>
      <c r="U127">
        <v>0.32512301649999997</v>
      </c>
      <c r="V127">
        <v>0.37108333360000001</v>
      </c>
      <c r="W127">
        <v>0.42259538400000002</v>
      </c>
      <c r="X127">
        <v>0.48003297909999998</v>
      </c>
      <c r="Y127">
        <v>0.54376360960000003</v>
      </c>
      <c r="Z127">
        <v>0.61414882059999998</v>
      </c>
      <c r="AA127">
        <v>0.69153675250000002</v>
      </c>
      <c r="AB127">
        <v>0.77625206449999995</v>
      </c>
      <c r="AC127">
        <v>0.86858422769999999</v>
      </c>
      <c r="AD127">
        <v>0.96377531969999997</v>
      </c>
      <c r="AE127">
        <v>1.058054212</v>
      </c>
      <c r="AF127">
        <v>1.153999888</v>
      </c>
      <c r="AG127">
        <v>1.253408015</v>
      </c>
      <c r="AH127">
        <v>1.357556304</v>
      </c>
      <c r="AI127">
        <v>1.4674132390000001</v>
      </c>
      <c r="AJ127">
        <v>1.583779721</v>
      </c>
      <c r="AK127">
        <v>1.7073700620000001</v>
      </c>
      <c r="AL127">
        <v>1.8388569370000001</v>
      </c>
      <c r="AM127">
        <v>1.9788974029999999</v>
      </c>
    </row>
    <row r="128" spans="1:39" x14ac:dyDescent="0.25">
      <c r="A128" t="s">
        <v>168</v>
      </c>
      <c r="B128">
        <v>148.01453799999999</v>
      </c>
      <c r="C128">
        <v>145.1414484</v>
      </c>
      <c r="D128">
        <v>141.440202</v>
      </c>
      <c r="E128">
        <v>137.15189470000001</v>
      </c>
      <c r="F128">
        <v>132.0406054</v>
      </c>
      <c r="G128">
        <v>67.404401829999998</v>
      </c>
      <c r="H128">
        <v>32.972287450000003</v>
      </c>
      <c r="I128">
        <v>15.762320300000001</v>
      </c>
      <c r="J128">
        <v>7.4349956480000001</v>
      </c>
      <c r="K128">
        <v>3.4740414949999998</v>
      </c>
      <c r="L128">
        <v>1.608923179</v>
      </c>
      <c r="M128">
        <v>0.73735972039999997</v>
      </c>
      <c r="N128">
        <v>0.33319226099999999</v>
      </c>
      <c r="O128">
        <v>0.33422749429999998</v>
      </c>
      <c r="P128">
        <v>0.33463846590000002</v>
      </c>
      <c r="Q128">
        <v>0.3343171714</v>
      </c>
      <c r="R128">
        <v>0.3332300601</v>
      </c>
      <c r="S128">
        <v>0.33139819780000002</v>
      </c>
      <c r="T128">
        <v>0.3393485712</v>
      </c>
      <c r="U128">
        <v>0.34693594290000002</v>
      </c>
      <c r="V128">
        <v>0.35402966940000002</v>
      </c>
      <c r="W128">
        <v>0.36046208410000002</v>
      </c>
      <c r="X128">
        <v>0.36607708620000001</v>
      </c>
      <c r="Y128">
        <v>0.37074750839999998</v>
      </c>
      <c r="Z128">
        <v>0.37437630509999997</v>
      </c>
      <c r="AA128">
        <v>0.37689174749999999</v>
      </c>
      <c r="AB128">
        <v>0.37824287899999998</v>
      </c>
      <c r="AC128">
        <v>0.37839602160000002</v>
      </c>
      <c r="AD128">
        <v>0.39116090660000002</v>
      </c>
      <c r="AE128">
        <v>0.40006686629999999</v>
      </c>
      <c r="AF128">
        <v>0.40651394800000001</v>
      </c>
      <c r="AG128">
        <v>0.41134589989999998</v>
      </c>
      <c r="AH128">
        <v>0.41506639829999997</v>
      </c>
      <c r="AI128">
        <v>0.41798161480000001</v>
      </c>
      <c r="AJ128">
        <v>0.42028563349999998</v>
      </c>
      <c r="AK128">
        <v>0.42210689829999998</v>
      </c>
      <c r="AL128">
        <v>0.42353348390000001</v>
      </c>
      <c r="AM128">
        <v>0.42462749100000002</v>
      </c>
    </row>
    <row r="129" spans="1:39" x14ac:dyDescent="0.25">
      <c r="A129" t="s">
        <v>170</v>
      </c>
      <c r="B129">
        <v>80.751014299999994</v>
      </c>
      <c r="C129">
        <v>85.582409190000007</v>
      </c>
      <c r="D129">
        <v>90.139545960000007</v>
      </c>
      <c r="E129">
        <v>94.469964680000004</v>
      </c>
      <c r="F129">
        <v>98.29895277</v>
      </c>
      <c r="G129">
        <v>111.7743632</v>
      </c>
      <c r="H129">
        <v>120.3455584</v>
      </c>
      <c r="I129">
        <v>125.3723952</v>
      </c>
      <c r="J129">
        <v>127.87796040000001</v>
      </c>
      <c r="K129">
        <v>128.3207931</v>
      </c>
      <c r="L129">
        <v>126.7087823</v>
      </c>
      <c r="M129">
        <v>122.7149285</v>
      </c>
      <c r="N129">
        <v>115.76954689999999</v>
      </c>
      <c r="O129">
        <v>122.6519648</v>
      </c>
      <c r="P129">
        <v>129.17994089999999</v>
      </c>
      <c r="Q129">
        <v>135.13664230000001</v>
      </c>
      <c r="R129">
        <v>140.41590310000001</v>
      </c>
      <c r="S129">
        <v>144.96427249999999</v>
      </c>
      <c r="T129">
        <v>149.92716720000001</v>
      </c>
      <c r="U129">
        <v>154.283479</v>
      </c>
      <c r="V129">
        <v>157.93975219999999</v>
      </c>
      <c r="W129">
        <v>160.88831089999999</v>
      </c>
      <c r="X129">
        <v>163.13206700000001</v>
      </c>
      <c r="Y129">
        <v>164.69171209999999</v>
      </c>
      <c r="Z129">
        <v>165.6025808</v>
      </c>
      <c r="AA129">
        <v>165.90944110000001</v>
      </c>
      <c r="AB129">
        <v>165.6621859</v>
      </c>
      <c r="AC129">
        <v>164.9126201</v>
      </c>
      <c r="AD129">
        <v>168.85892419999999</v>
      </c>
      <c r="AE129">
        <v>173.2334606</v>
      </c>
      <c r="AF129">
        <v>177.5501376</v>
      </c>
      <c r="AG129">
        <v>181.7110826</v>
      </c>
      <c r="AH129">
        <v>185.64996919999999</v>
      </c>
      <c r="AI129">
        <v>189.29859819999999</v>
      </c>
      <c r="AJ129">
        <v>192.57345979999999</v>
      </c>
      <c r="AK129">
        <v>195.3793829</v>
      </c>
      <c r="AL129">
        <v>197.6157383</v>
      </c>
      <c r="AM129">
        <v>199.17341350000001</v>
      </c>
    </row>
    <row r="130" spans="1:39" x14ac:dyDescent="0.25">
      <c r="A130" t="s">
        <v>171</v>
      </c>
      <c r="B130">
        <v>12.055532449999999</v>
      </c>
      <c r="C130">
        <v>15.61974371</v>
      </c>
      <c r="D130">
        <v>20.11202256</v>
      </c>
      <c r="E130">
        <v>25.768261540000001</v>
      </c>
      <c r="F130">
        <v>32.778663600000002</v>
      </c>
      <c r="G130">
        <v>44.359464320000001</v>
      </c>
      <c r="H130">
        <v>56.842856130000001</v>
      </c>
      <c r="I130">
        <v>70.477336780000002</v>
      </c>
      <c r="J130">
        <v>85.554921859999894</v>
      </c>
      <c r="K130">
        <v>102.1758054</v>
      </c>
      <c r="L130">
        <v>120.07690580000001</v>
      </c>
      <c r="M130">
        <v>138.4050403</v>
      </c>
      <c r="N130">
        <v>155.3998436</v>
      </c>
      <c r="O130">
        <v>184.18279670000001</v>
      </c>
      <c r="P130">
        <v>217.01409620000001</v>
      </c>
      <c r="Q130">
        <v>253.97109800000001</v>
      </c>
      <c r="R130">
        <v>295.22000279999997</v>
      </c>
      <c r="S130">
        <v>340.96419250000002</v>
      </c>
      <c r="T130">
        <v>376.99990070000001</v>
      </c>
      <c r="U130">
        <v>414.7567209</v>
      </c>
      <c r="V130">
        <v>453.91921719999999</v>
      </c>
      <c r="W130">
        <v>494.33882149999999</v>
      </c>
      <c r="X130">
        <v>535.8616452</v>
      </c>
      <c r="Y130">
        <v>578.35991730000001</v>
      </c>
      <c r="Z130">
        <v>621.73691150000002</v>
      </c>
      <c r="AA130">
        <v>665.92260839999994</v>
      </c>
      <c r="AB130">
        <v>710.86831199999995</v>
      </c>
      <c r="AC130">
        <v>756.54152020000004</v>
      </c>
      <c r="AD130">
        <v>789.08042479999995</v>
      </c>
      <c r="AE130">
        <v>824.60774300000003</v>
      </c>
      <c r="AF130">
        <v>860.90457590000005</v>
      </c>
      <c r="AG130">
        <v>897.4986298</v>
      </c>
      <c r="AH130">
        <v>934.04034490000004</v>
      </c>
      <c r="AI130">
        <v>970.1447273</v>
      </c>
      <c r="AJ130">
        <v>1005.31911</v>
      </c>
      <c r="AK130">
        <v>1038.9738440000001</v>
      </c>
      <c r="AL130">
        <v>1070.448519</v>
      </c>
      <c r="AM130">
        <v>1098.990652</v>
      </c>
    </row>
    <row r="131" spans="1:39" x14ac:dyDescent="0.25">
      <c r="A131" t="s">
        <v>172</v>
      </c>
      <c r="B131">
        <v>17.48665437</v>
      </c>
      <c r="C131">
        <v>17.929171879999998</v>
      </c>
      <c r="D131">
        <v>18.268717989999999</v>
      </c>
      <c r="E131">
        <v>18.522663690000002</v>
      </c>
      <c r="F131">
        <v>18.645565619999999</v>
      </c>
      <c r="G131">
        <v>23.358917649999999</v>
      </c>
      <c r="H131">
        <v>27.709227439999999</v>
      </c>
      <c r="I131">
        <v>31.803880580000001</v>
      </c>
      <c r="J131">
        <v>35.740262020000003</v>
      </c>
      <c r="K131">
        <v>39.51326401</v>
      </c>
      <c r="L131">
        <v>42.986929809999999</v>
      </c>
      <c r="M131">
        <v>45.868121019999997</v>
      </c>
      <c r="N131">
        <v>47.675112300000002</v>
      </c>
      <c r="O131">
        <v>47.943999410000004</v>
      </c>
      <c r="P131">
        <v>47.931077209999998</v>
      </c>
      <c r="Q131">
        <v>47.594590050000001</v>
      </c>
      <c r="R131">
        <v>46.942165760000002</v>
      </c>
      <c r="S131">
        <v>46.00130626</v>
      </c>
      <c r="T131">
        <v>46.745697700000001</v>
      </c>
      <c r="U131">
        <v>47.264259869999997</v>
      </c>
      <c r="V131">
        <v>47.539763579999999</v>
      </c>
      <c r="W131">
        <v>47.581944360000001</v>
      </c>
      <c r="X131">
        <v>47.403363589999998</v>
      </c>
      <c r="Y131">
        <v>47.02119819</v>
      </c>
      <c r="Z131">
        <v>46.455931739999997</v>
      </c>
      <c r="AA131">
        <v>45.729589400000002</v>
      </c>
      <c r="AB131">
        <v>44.86438476</v>
      </c>
      <c r="AC131">
        <v>43.881791309999997</v>
      </c>
      <c r="AD131">
        <v>43.777225749999999</v>
      </c>
      <c r="AE131">
        <v>43.75722391</v>
      </c>
      <c r="AF131">
        <v>43.695101780000002</v>
      </c>
      <c r="AG131">
        <v>43.569935780000002</v>
      </c>
      <c r="AH131">
        <v>43.370471889999997</v>
      </c>
      <c r="AI131">
        <v>43.086421530000003</v>
      </c>
      <c r="AJ131">
        <v>42.705442179999999</v>
      </c>
      <c r="AK131">
        <v>42.214270190000001</v>
      </c>
      <c r="AL131">
        <v>41.600240679999999</v>
      </c>
      <c r="AM131">
        <v>40.850694330000003</v>
      </c>
    </row>
    <row r="132" spans="1:39" x14ac:dyDescent="0.25">
      <c r="A132" t="s">
        <v>173</v>
      </c>
      <c r="B132">
        <v>5.6156558400000001E-2</v>
      </c>
      <c r="C132">
        <v>0.11815250970000001</v>
      </c>
      <c r="D132">
        <v>0.24704709650000001</v>
      </c>
      <c r="E132">
        <v>0.51400114450000001</v>
      </c>
      <c r="F132">
        <v>1.061757088</v>
      </c>
      <c r="G132">
        <v>2.1925627849999998</v>
      </c>
      <c r="H132">
        <v>4.2871971609999999</v>
      </c>
      <c r="I132">
        <v>8.111083442</v>
      </c>
      <c r="J132">
        <v>15.02471364</v>
      </c>
      <c r="K132">
        <v>27.38048229</v>
      </c>
      <c r="L132">
        <v>49.100321049999998</v>
      </c>
      <c r="M132">
        <v>86.359191809999999</v>
      </c>
      <c r="N132">
        <v>147.9582072</v>
      </c>
      <c r="O132">
        <v>166.2172735</v>
      </c>
      <c r="P132">
        <v>185.63234170000001</v>
      </c>
      <c r="Q132">
        <v>205.91529349999999</v>
      </c>
      <c r="R132">
        <v>226.87607199999999</v>
      </c>
      <c r="S132">
        <v>248.3649432</v>
      </c>
      <c r="T132">
        <v>264.97483629999999</v>
      </c>
      <c r="U132">
        <v>281.27990269999998</v>
      </c>
      <c r="V132">
        <v>297.03369290000001</v>
      </c>
      <c r="W132">
        <v>312.12872429999999</v>
      </c>
      <c r="X132">
        <v>326.47021619999998</v>
      </c>
      <c r="Y132">
        <v>339.99376660000001</v>
      </c>
      <c r="Z132">
        <v>352.66413360000001</v>
      </c>
      <c r="AA132">
        <v>364.46873210000001</v>
      </c>
      <c r="AB132">
        <v>375.4114773</v>
      </c>
      <c r="AC132">
        <v>385.5076785</v>
      </c>
      <c r="AD132">
        <v>394.7267488</v>
      </c>
      <c r="AE132">
        <v>404.94656479999998</v>
      </c>
      <c r="AF132">
        <v>415.03082130000001</v>
      </c>
      <c r="AG132">
        <v>424.7507463</v>
      </c>
      <c r="AH132">
        <v>433.95132109999997</v>
      </c>
      <c r="AI132">
        <v>442.47315789999999</v>
      </c>
      <c r="AJ132">
        <v>450.12109149999998</v>
      </c>
      <c r="AK132">
        <v>456.6727128</v>
      </c>
      <c r="AL132">
        <v>461.89286809999999</v>
      </c>
      <c r="AM132">
        <v>465.52659019999999</v>
      </c>
    </row>
    <row r="133" spans="1:39" x14ac:dyDescent="0.25">
      <c r="A133" t="s">
        <v>174</v>
      </c>
      <c r="B133">
        <v>6.4122143400000002</v>
      </c>
      <c r="C133">
        <v>8.7442716100000002</v>
      </c>
      <c r="D133">
        <v>11.85041565</v>
      </c>
      <c r="E133">
        <v>15.98052549</v>
      </c>
      <c r="F133">
        <v>21.395639930000002</v>
      </c>
      <c r="G133">
        <v>25.869065710000001</v>
      </c>
      <c r="H133">
        <v>29.61629696</v>
      </c>
      <c r="I133">
        <v>32.806867359999998</v>
      </c>
      <c r="J133">
        <v>35.58120821</v>
      </c>
      <c r="K133">
        <v>37.965067410000003</v>
      </c>
      <c r="L133">
        <v>39.861717550000002</v>
      </c>
      <c r="M133">
        <v>41.049591450000001</v>
      </c>
      <c r="N133">
        <v>41.17825363</v>
      </c>
      <c r="O133">
        <v>44.402973799999998</v>
      </c>
      <c r="P133">
        <v>47.598863729999998</v>
      </c>
      <c r="Q133">
        <v>50.680230870000003</v>
      </c>
      <c r="R133">
        <v>53.597645890000003</v>
      </c>
      <c r="S133">
        <v>56.318924770000002</v>
      </c>
      <c r="T133">
        <v>57.576311939999997</v>
      </c>
      <c r="U133">
        <v>58.567011479999998</v>
      </c>
      <c r="V133">
        <v>59.264581999999997</v>
      </c>
      <c r="W133">
        <v>59.675820459999997</v>
      </c>
      <c r="X133">
        <v>59.811318819999997</v>
      </c>
      <c r="Y133">
        <v>59.68784745</v>
      </c>
      <c r="Z133">
        <v>59.326865900000001</v>
      </c>
      <c r="AA133">
        <v>58.752390130000002</v>
      </c>
      <c r="AB133">
        <v>57.989312419999997</v>
      </c>
      <c r="AC133">
        <v>57.062211140000002</v>
      </c>
      <c r="AD133">
        <v>55.85613498</v>
      </c>
      <c r="AE133">
        <v>54.781106780000002</v>
      </c>
      <c r="AF133">
        <v>53.675017250000003</v>
      </c>
      <c r="AG133">
        <v>52.515167300000002</v>
      </c>
      <c r="AH133">
        <v>51.292087840000001</v>
      </c>
      <c r="AI133">
        <v>49.998278589999998</v>
      </c>
      <c r="AJ133">
        <v>48.624622789999997</v>
      </c>
      <c r="AK133">
        <v>47.161836030000003</v>
      </c>
      <c r="AL133">
        <v>45.602185609999999</v>
      </c>
      <c r="AM133">
        <v>43.938745529999998</v>
      </c>
    </row>
    <row r="134" spans="1:39" x14ac:dyDescent="0.25">
      <c r="A134" t="s">
        <v>175</v>
      </c>
      <c r="B134">
        <v>3.7737684480000002</v>
      </c>
      <c r="C134">
        <v>4.2423318600000002</v>
      </c>
      <c r="D134">
        <v>4.7394545680000002</v>
      </c>
      <c r="E134">
        <v>5.2686532770000003</v>
      </c>
      <c r="F134">
        <v>5.8149719610000004</v>
      </c>
      <c r="G134">
        <v>6.7792391209999998</v>
      </c>
      <c r="H134">
        <v>7.4835700679999997</v>
      </c>
      <c r="I134">
        <v>7.9932003820000004</v>
      </c>
      <c r="J134">
        <v>8.3590032310000009</v>
      </c>
      <c r="K134">
        <v>8.599948328</v>
      </c>
      <c r="L134">
        <v>8.7065387750000003</v>
      </c>
      <c r="M134">
        <v>8.6452236819999904</v>
      </c>
      <c r="N134">
        <v>8.3620581630000004</v>
      </c>
      <c r="O134">
        <v>8.3246831090000004</v>
      </c>
      <c r="P134">
        <v>8.2387748070000004</v>
      </c>
      <c r="Q134">
        <v>8.0986946530000008</v>
      </c>
      <c r="R134">
        <v>7.9073788909999996</v>
      </c>
      <c r="S134">
        <v>7.6709929250000002</v>
      </c>
      <c r="T134">
        <v>7.3472596210000001</v>
      </c>
      <c r="U134">
        <v>7.0019486830000002</v>
      </c>
      <c r="V134">
        <v>6.6381246239999996</v>
      </c>
      <c r="W134">
        <v>6.2622858959999999</v>
      </c>
      <c r="X134">
        <v>5.8803366050000001</v>
      </c>
      <c r="Y134">
        <v>5.497801323</v>
      </c>
      <c r="Z134">
        <v>5.1196332010000001</v>
      </c>
      <c r="AA134">
        <v>4.7500403169999998</v>
      </c>
      <c r="AB134">
        <v>4.3924217390000004</v>
      </c>
      <c r="AC134">
        <v>4.0493842139999998</v>
      </c>
      <c r="AD134">
        <v>4.6313736519999997</v>
      </c>
      <c r="AE134">
        <v>5.3072346860000001</v>
      </c>
      <c r="AF134">
        <v>6.0758666479999999</v>
      </c>
      <c r="AG134">
        <v>6.945753152</v>
      </c>
      <c r="AH134">
        <v>7.9265375100000002</v>
      </c>
      <c r="AI134">
        <v>9.0279000959999998</v>
      </c>
      <c r="AJ134">
        <v>10.25856201</v>
      </c>
      <c r="AK134">
        <v>11.62571032</v>
      </c>
      <c r="AL134">
        <v>13.134483579999999</v>
      </c>
      <c r="AM134">
        <v>14.786777839999999</v>
      </c>
    </row>
    <row r="135" spans="1:39" x14ac:dyDescent="0.25">
      <c r="A135" t="s">
        <v>176</v>
      </c>
      <c r="B135">
        <v>1.65276387E-3</v>
      </c>
      <c r="C135">
        <v>1.0513653899999999E-2</v>
      </c>
      <c r="D135">
        <v>6.6464673799999999E-2</v>
      </c>
      <c r="E135">
        <v>0.41809561029999998</v>
      </c>
      <c r="F135">
        <v>2.6111816769999998</v>
      </c>
      <c r="G135">
        <v>3.3344378749999999</v>
      </c>
      <c r="H135">
        <v>4.0318347130000003</v>
      </c>
      <c r="I135">
        <v>4.7170100740000001</v>
      </c>
      <c r="J135">
        <v>5.4032219719999999</v>
      </c>
      <c r="K135">
        <v>6.0890055649999999</v>
      </c>
      <c r="L135">
        <v>6.7522463769999996</v>
      </c>
      <c r="M135">
        <v>7.3439749939999999</v>
      </c>
      <c r="N135">
        <v>7.7807301210000004</v>
      </c>
      <c r="O135">
        <v>7.8456609840000002</v>
      </c>
      <c r="P135">
        <v>7.8646449260000004</v>
      </c>
      <c r="Q135">
        <v>7.8304401099999996</v>
      </c>
      <c r="R135">
        <v>7.7438753919999996</v>
      </c>
      <c r="S135">
        <v>7.6090782280000004</v>
      </c>
      <c r="T135">
        <v>7.1764205890000001</v>
      </c>
      <c r="U135">
        <v>6.7344704420000001</v>
      </c>
      <c r="V135">
        <v>6.2868335120000003</v>
      </c>
      <c r="W135">
        <v>5.8401160770000002</v>
      </c>
      <c r="X135">
        <v>5.3999881350000001</v>
      </c>
      <c r="Y135">
        <v>4.9714341419999997</v>
      </c>
      <c r="Z135">
        <v>4.5586214140000001</v>
      </c>
      <c r="AA135">
        <v>4.1647986079999999</v>
      </c>
      <c r="AB135">
        <v>3.7923007549999999</v>
      </c>
      <c r="AC135">
        <v>3.4426253</v>
      </c>
      <c r="AD135">
        <v>3.3588223789999998</v>
      </c>
      <c r="AE135">
        <v>3.2833861139999998</v>
      </c>
      <c r="AF135">
        <v>3.2065524280000002</v>
      </c>
      <c r="AG135">
        <v>3.1269857590000001</v>
      </c>
      <c r="AH135">
        <v>3.0441533390000002</v>
      </c>
      <c r="AI135">
        <v>2.9576460340000001</v>
      </c>
      <c r="AJ135">
        <v>2.866964979</v>
      </c>
      <c r="AK135">
        <v>2.7716082430000002</v>
      </c>
      <c r="AL135">
        <v>2.6711716440000002</v>
      </c>
      <c r="AM135">
        <v>2.5653037080000001</v>
      </c>
    </row>
    <row r="136" spans="1:39" x14ac:dyDescent="0.25">
      <c r="A136" t="s">
        <v>177</v>
      </c>
      <c r="B136">
        <v>33.995033239999998</v>
      </c>
      <c r="C136">
        <v>34.198081039999998</v>
      </c>
      <c r="D136">
        <v>34.188680560000002</v>
      </c>
      <c r="E136">
        <v>34.01030076</v>
      </c>
      <c r="F136">
        <v>33.590413939999998</v>
      </c>
      <c r="G136">
        <v>37.944950849999998</v>
      </c>
      <c r="H136">
        <v>40.587021559999997</v>
      </c>
      <c r="I136">
        <v>42.00532647</v>
      </c>
      <c r="J136">
        <v>42.564101299999997</v>
      </c>
      <c r="K136">
        <v>42.431670310000001</v>
      </c>
      <c r="L136">
        <v>41.624126779999997</v>
      </c>
      <c r="M136">
        <v>40.048028629999997</v>
      </c>
      <c r="N136">
        <v>37.533875000000002</v>
      </c>
      <c r="O136">
        <v>37.87900776</v>
      </c>
      <c r="P136">
        <v>38.002676129999998</v>
      </c>
      <c r="Q136">
        <v>37.86929653</v>
      </c>
      <c r="R136">
        <v>37.48223041</v>
      </c>
      <c r="S136">
        <v>36.860831150000003</v>
      </c>
      <c r="T136">
        <v>37.714639869999999</v>
      </c>
      <c r="U136">
        <v>38.394988310000002</v>
      </c>
      <c r="V136">
        <v>38.884100340000003</v>
      </c>
      <c r="W136">
        <v>39.185968199999998</v>
      </c>
      <c r="X136">
        <v>39.307091990000004</v>
      </c>
      <c r="Y136">
        <v>39.258057530000002</v>
      </c>
      <c r="Z136">
        <v>39.052572720000001</v>
      </c>
      <c r="AA136">
        <v>38.706075200000001</v>
      </c>
      <c r="AB136">
        <v>38.2346316</v>
      </c>
      <c r="AC136">
        <v>37.65415453</v>
      </c>
      <c r="AD136">
        <v>46.762112559999998</v>
      </c>
      <c r="AE136">
        <v>58.185260390000003</v>
      </c>
      <c r="AF136">
        <v>72.329141500000006</v>
      </c>
      <c r="AG136">
        <v>89.781076589999998</v>
      </c>
      <c r="AH136">
        <v>111.2523954</v>
      </c>
      <c r="AI136">
        <v>137.58560030000001</v>
      </c>
      <c r="AJ136">
        <v>169.75911959999999</v>
      </c>
      <c r="AK136">
        <v>208.894262</v>
      </c>
      <c r="AL136">
        <v>256.25975260000001</v>
      </c>
      <c r="AM136">
        <v>313.25739779999998</v>
      </c>
    </row>
    <row r="137" spans="1:39" x14ac:dyDescent="0.25">
      <c r="A137" t="s">
        <v>178</v>
      </c>
      <c r="B137">
        <v>103.399939</v>
      </c>
      <c r="C137">
        <v>105.39159650000001</v>
      </c>
      <c r="D137">
        <v>106.75445809999999</v>
      </c>
      <c r="E137">
        <v>107.6003257</v>
      </c>
      <c r="F137">
        <v>107.6757494</v>
      </c>
      <c r="G137">
        <v>84.560842989999998</v>
      </c>
      <c r="H137">
        <v>62.880393849999997</v>
      </c>
      <c r="I137">
        <v>45.242354400000004</v>
      </c>
      <c r="J137">
        <v>31.871100739999999</v>
      </c>
      <c r="K137">
        <v>22.08800463</v>
      </c>
      <c r="L137">
        <v>15.063443210000001</v>
      </c>
      <c r="M137">
        <v>10.07564885</v>
      </c>
      <c r="N137">
        <v>6.5648989530000001</v>
      </c>
      <c r="O137">
        <v>5.8852885879999999</v>
      </c>
      <c r="P137">
        <v>5.2450287940000004</v>
      </c>
      <c r="Q137">
        <v>4.6428586349999996</v>
      </c>
      <c r="R137">
        <v>4.0821426389999997</v>
      </c>
      <c r="S137">
        <v>3.566090827</v>
      </c>
      <c r="T137">
        <v>2.7726585639999999</v>
      </c>
      <c r="U137">
        <v>2.1449645419999999</v>
      </c>
      <c r="V137">
        <v>1.650732809</v>
      </c>
      <c r="W137">
        <v>1.2641379239999999</v>
      </c>
      <c r="X137">
        <v>0.96359368270000001</v>
      </c>
      <c r="Y137">
        <v>0.73132595440000003</v>
      </c>
      <c r="Z137">
        <v>0.55282920719999995</v>
      </c>
      <c r="AA137">
        <v>0.41637017840000001</v>
      </c>
      <c r="AB137">
        <v>0.31254786810000001</v>
      </c>
      <c r="AC137">
        <v>0.2339007864</v>
      </c>
      <c r="AD137">
        <v>0.24718658630000001</v>
      </c>
      <c r="AE137">
        <v>0.26173135559999999</v>
      </c>
      <c r="AF137">
        <v>0.27686501299999999</v>
      </c>
      <c r="AG137">
        <v>0.2924499639</v>
      </c>
      <c r="AH137">
        <v>0.30838136700000002</v>
      </c>
      <c r="AI137">
        <v>0.32453664139999999</v>
      </c>
      <c r="AJ137">
        <v>0.34074999950000001</v>
      </c>
      <c r="AK137">
        <v>0.35681348219999998</v>
      </c>
      <c r="AL137">
        <v>0.3724835889</v>
      </c>
      <c r="AM137">
        <v>0.38747177469999999</v>
      </c>
    </row>
    <row r="138" spans="1:39" x14ac:dyDescent="0.25">
      <c r="A138" t="s">
        <v>179</v>
      </c>
      <c r="B138">
        <v>441.38007470000002</v>
      </c>
      <c r="C138">
        <v>470.46231590000002</v>
      </c>
      <c r="D138">
        <v>498.3463673</v>
      </c>
      <c r="E138">
        <v>525.27324480000004</v>
      </c>
      <c r="F138">
        <v>549.68769450000002</v>
      </c>
      <c r="G138">
        <v>636.56982240000002</v>
      </c>
      <c r="H138">
        <v>698.0244361</v>
      </c>
      <c r="I138">
        <v>740.5923153</v>
      </c>
      <c r="J138">
        <v>769.32473800000002</v>
      </c>
      <c r="K138">
        <v>786.22663079999995</v>
      </c>
      <c r="L138">
        <v>790.66797819999999</v>
      </c>
      <c r="M138">
        <v>779.86880719999999</v>
      </c>
      <c r="N138">
        <v>749.29908660000001</v>
      </c>
      <c r="O138">
        <v>728.50435259999995</v>
      </c>
      <c r="P138">
        <v>704.12456199999997</v>
      </c>
      <c r="Q138">
        <v>675.96515309999995</v>
      </c>
      <c r="R138">
        <v>644.56133969999996</v>
      </c>
      <c r="S138">
        <v>610.66876630000002</v>
      </c>
      <c r="T138">
        <v>602.02393670000004</v>
      </c>
      <c r="U138">
        <v>590.52942689999998</v>
      </c>
      <c r="V138">
        <v>576.23849759999996</v>
      </c>
      <c r="W138">
        <v>559.53081069999996</v>
      </c>
      <c r="X138">
        <v>540.78862679999997</v>
      </c>
      <c r="Y138">
        <v>520.41361689999997</v>
      </c>
      <c r="Z138">
        <v>498.8071893</v>
      </c>
      <c r="AA138">
        <v>476.34915669999998</v>
      </c>
      <c r="AB138">
        <v>453.38420350000001</v>
      </c>
      <c r="AC138">
        <v>430.21503639999997</v>
      </c>
      <c r="AD138">
        <v>410.03435480000002</v>
      </c>
      <c r="AE138">
        <v>391.55479170000001</v>
      </c>
      <c r="AF138">
        <v>373.54790860000003</v>
      </c>
      <c r="AG138">
        <v>355.85350340000002</v>
      </c>
      <c r="AH138">
        <v>338.4147203</v>
      </c>
      <c r="AI138">
        <v>321.19316600000002</v>
      </c>
      <c r="AJ138">
        <v>304.14442860000003</v>
      </c>
      <c r="AK138">
        <v>287.2279509</v>
      </c>
      <c r="AL138">
        <v>270.41702459999999</v>
      </c>
      <c r="AM138">
        <v>253.69295159999999</v>
      </c>
    </row>
    <row r="139" spans="1:39" x14ac:dyDescent="0.25">
      <c r="A139" t="s">
        <v>180</v>
      </c>
      <c r="B139">
        <v>6.4144215210000004</v>
      </c>
      <c r="C139">
        <v>7.6260357250000004</v>
      </c>
      <c r="D139">
        <v>9.0102016630000001</v>
      </c>
      <c r="E139">
        <v>10.592969350000001</v>
      </c>
      <c r="F139">
        <v>12.364531680000001</v>
      </c>
      <c r="G139">
        <v>8.7406860420000001</v>
      </c>
      <c r="H139">
        <v>5.8507012029999999</v>
      </c>
      <c r="I139">
        <v>3.7892591850000001</v>
      </c>
      <c r="J139">
        <v>2.4028276800000001</v>
      </c>
      <c r="K139">
        <v>1.498989175</v>
      </c>
      <c r="L139">
        <v>0.92020102979999996</v>
      </c>
      <c r="M139">
        <v>0.55404869030000004</v>
      </c>
      <c r="N139">
        <v>0.32495214179999998</v>
      </c>
      <c r="O139">
        <v>0.30801834729999999</v>
      </c>
      <c r="P139">
        <v>0.29025129379999998</v>
      </c>
      <c r="Q139">
        <v>0.2716621998</v>
      </c>
      <c r="R139">
        <v>0.25255117490000001</v>
      </c>
      <c r="S139">
        <v>0.2332765493</v>
      </c>
      <c r="T139">
        <v>0.26869075799999997</v>
      </c>
      <c r="U139">
        <v>0.307931493</v>
      </c>
      <c r="V139">
        <v>0.3510657224</v>
      </c>
      <c r="W139">
        <v>0.39827565329999998</v>
      </c>
      <c r="X139">
        <v>0.44973935910000001</v>
      </c>
      <c r="Y139">
        <v>0.50565649869999996</v>
      </c>
      <c r="Z139">
        <v>0.56625655230000005</v>
      </c>
      <c r="AA139">
        <v>0.63179986860000004</v>
      </c>
      <c r="AB139">
        <v>0.70257729339999997</v>
      </c>
      <c r="AC139">
        <v>0.7789093279</v>
      </c>
      <c r="AD139">
        <v>0.850206095</v>
      </c>
      <c r="AE139">
        <v>0.92982059230000003</v>
      </c>
      <c r="AF139">
        <v>1.0159107949999999</v>
      </c>
      <c r="AG139">
        <v>1.108365912</v>
      </c>
      <c r="AH139">
        <v>1.207157144</v>
      </c>
      <c r="AI139">
        <v>1.312150071</v>
      </c>
      <c r="AJ139">
        <v>1.422983047</v>
      </c>
      <c r="AK139">
        <v>1.5390375270000001</v>
      </c>
      <c r="AL139">
        <v>1.659430959</v>
      </c>
      <c r="AM139">
        <v>1.7829378650000001</v>
      </c>
    </row>
    <row r="140" spans="1:39" x14ac:dyDescent="0.25">
      <c r="A140" t="s">
        <v>181</v>
      </c>
      <c r="B140">
        <v>148.01453799999999</v>
      </c>
      <c r="C140">
        <v>145.1414484</v>
      </c>
      <c r="D140">
        <v>141.440202</v>
      </c>
      <c r="E140">
        <v>137.15189470000001</v>
      </c>
      <c r="F140">
        <v>132.0406054</v>
      </c>
      <c r="G140">
        <v>69.423919130000002</v>
      </c>
      <c r="H140">
        <v>34.562511690000001</v>
      </c>
      <c r="I140">
        <v>16.648896709999999</v>
      </c>
      <c r="J140">
        <v>7.8521311340000004</v>
      </c>
      <c r="K140">
        <v>3.6433188840000001</v>
      </c>
      <c r="L140">
        <v>1.6634707689999999</v>
      </c>
      <c r="M140">
        <v>0.74492776569999997</v>
      </c>
      <c r="N140">
        <v>0.32495214179999998</v>
      </c>
      <c r="O140">
        <v>0.32806365920000002</v>
      </c>
      <c r="P140">
        <v>0.32925868629999999</v>
      </c>
      <c r="Q140">
        <v>0.32822664080000002</v>
      </c>
      <c r="R140">
        <v>0.3249941522</v>
      </c>
      <c r="S140">
        <v>0.31972660349999998</v>
      </c>
      <c r="T140">
        <v>0.32809075920000003</v>
      </c>
      <c r="U140">
        <v>0.33498777330000001</v>
      </c>
      <c r="V140">
        <v>0.34024899749999998</v>
      </c>
      <c r="W140">
        <v>0.34389492259999999</v>
      </c>
      <c r="X140">
        <v>0.3459684374</v>
      </c>
      <c r="Y140">
        <v>0.34654908379999999</v>
      </c>
      <c r="Z140">
        <v>0.34574505750000001</v>
      </c>
      <c r="AA140">
        <v>0.34368125830000001</v>
      </c>
      <c r="AB140">
        <v>0.34048972179999998</v>
      </c>
      <c r="AC140">
        <v>0.33630272010000001</v>
      </c>
      <c r="AD140">
        <v>0.3427312683</v>
      </c>
      <c r="AE140">
        <v>0.3499570226</v>
      </c>
      <c r="AF140">
        <v>0.35699091729999999</v>
      </c>
      <c r="AG140">
        <v>0.36363928140000001</v>
      </c>
      <c r="AH140">
        <v>0.36977494259999999</v>
      </c>
      <c r="AI140">
        <v>0.37526945509999998</v>
      </c>
      <c r="AJ140">
        <v>0.37996664419999998</v>
      </c>
      <c r="AK140">
        <v>0.38369045499999999</v>
      </c>
      <c r="AL140">
        <v>0.38625757799999999</v>
      </c>
      <c r="AM140">
        <v>0.38747177469999999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7249502.9989999998</v>
      </c>
      <c r="D2">
        <v>7329702.8559999997</v>
      </c>
      <c r="E2">
        <v>7411748.8859999999</v>
      </c>
      <c r="F2">
        <v>7494884.9299999997</v>
      </c>
      <c r="G2">
        <v>7576301.3609999996</v>
      </c>
      <c r="H2">
        <v>7654714.7249999996</v>
      </c>
      <c r="I2">
        <v>7729778.4359999998</v>
      </c>
      <c r="J2">
        <v>7801751.7949999999</v>
      </c>
      <c r="K2">
        <v>7871538.1830000002</v>
      </c>
      <c r="L2">
        <v>7940021.5290000001</v>
      </c>
      <c r="M2">
        <v>8007918.7439999999</v>
      </c>
      <c r="N2">
        <v>8075869.5779999997</v>
      </c>
      <c r="O2">
        <v>8144508.9579999996</v>
      </c>
      <c r="P2">
        <v>8215246.4419999998</v>
      </c>
      <c r="Q2">
        <v>8288152.7939999998</v>
      </c>
      <c r="R2">
        <v>8362834.5899999999</v>
      </c>
      <c r="S2">
        <v>8438843.841</v>
      </c>
      <c r="T2">
        <v>8515780.1400000006</v>
      </c>
      <c r="U2">
        <v>8594544.0950000007</v>
      </c>
      <c r="V2">
        <v>8675702.3890000004</v>
      </c>
      <c r="W2">
        <v>8759359.9360000007</v>
      </c>
      <c r="X2">
        <v>8845362.1559999995</v>
      </c>
      <c r="Y2">
        <v>8933395.6740000006</v>
      </c>
      <c r="Z2">
        <v>9023061.8450000007</v>
      </c>
      <c r="AA2">
        <v>9113933.0329999998</v>
      </c>
      <c r="AB2">
        <v>9205595.1280000005</v>
      </c>
      <c r="AC2">
        <v>9297677.8589999899</v>
      </c>
      <c r="AD2">
        <v>9389874.7369999997</v>
      </c>
      <c r="AE2">
        <v>9481386.7899999898</v>
      </c>
      <c r="AF2">
        <v>9571723.2200000007</v>
      </c>
      <c r="AG2">
        <v>9660258.1760000009</v>
      </c>
      <c r="AH2">
        <v>9746424.8090000004</v>
      </c>
      <c r="AI2">
        <v>9829807.2760000005</v>
      </c>
      <c r="AJ2">
        <v>9910190.0930000003</v>
      </c>
      <c r="AK2">
        <v>9987584.1009999998</v>
      </c>
      <c r="AL2">
        <v>10062209.92</v>
      </c>
      <c r="AM2">
        <v>10134479.119999999</v>
      </c>
      <c r="AN2">
        <v>10204976.539999999</v>
      </c>
    </row>
    <row r="3" spans="1:40" x14ac:dyDescent="0.25">
      <c r="A3" s="5" t="s">
        <v>219</v>
      </c>
      <c r="B3" t="s">
        <v>240</v>
      </c>
      <c r="C3">
        <v>100707</v>
      </c>
      <c r="D3">
        <v>101815.4676</v>
      </c>
      <c r="E3">
        <v>102907.8441</v>
      </c>
      <c r="F3">
        <v>103967.49890000001</v>
      </c>
      <c r="G3">
        <v>104989.6103</v>
      </c>
      <c r="H3">
        <v>105989.5797</v>
      </c>
      <c r="I3">
        <v>106973.6773</v>
      </c>
      <c r="J3">
        <v>107945.7414</v>
      </c>
      <c r="K3">
        <v>108912.8964</v>
      </c>
      <c r="L3">
        <v>109883.9166</v>
      </c>
      <c r="M3">
        <v>110866.5598</v>
      </c>
      <c r="N3">
        <v>111865.9694</v>
      </c>
      <c r="O3">
        <v>112884.784</v>
      </c>
      <c r="P3">
        <v>113929.6162</v>
      </c>
      <c r="Q3">
        <v>114991.7454</v>
      </c>
      <c r="R3">
        <v>116057.0466</v>
      </c>
      <c r="S3">
        <v>117111.8466</v>
      </c>
      <c r="T3">
        <v>118144.4558</v>
      </c>
      <c r="U3">
        <v>119140.86870000001</v>
      </c>
      <c r="V3">
        <v>120112.4862</v>
      </c>
      <c r="W3">
        <v>121075.0338</v>
      </c>
      <c r="X3">
        <v>122039.6765</v>
      </c>
      <c r="Y3">
        <v>123012.3213</v>
      </c>
      <c r="Z3">
        <v>123994.73579999999</v>
      </c>
      <c r="AA3">
        <v>124985.8478</v>
      </c>
      <c r="AB3">
        <v>125982.8732</v>
      </c>
      <c r="AC3">
        <v>126982.21279999999</v>
      </c>
      <c r="AD3">
        <v>127980.12300000001</v>
      </c>
      <c r="AE3">
        <v>128961.3306</v>
      </c>
      <c r="AF3">
        <v>129912.50079999999</v>
      </c>
      <c r="AG3">
        <v>130824.1492</v>
      </c>
      <c r="AH3">
        <v>131691.3578</v>
      </c>
      <c r="AI3">
        <v>132512.8175</v>
      </c>
      <c r="AJ3">
        <v>133289.9969</v>
      </c>
      <c r="AK3">
        <v>134026.71479999999</v>
      </c>
      <c r="AL3">
        <v>134728.74340000001</v>
      </c>
      <c r="AM3">
        <v>135403.59</v>
      </c>
      <c r="AN3">
        <v>136060.39379999999</v>
      </c>
    </row>
    <row r="4" spans="1:40" x14ac:dyDescent="0.25">
      <c r="A4" s="5" t="s">
        <v>218</v>
      </c>
      <c r="B4" t="s">
        <v>241</v>
      </c>
      <c r="C4">
        <v>1859303</v>
      </c>
      <c r="D4">
        <v>1879991.936</v>
      </c>
      <c r="E4">
        <v>1901644.091</v>
      </c>
      <c r="F4">
        <v>1924066.733</v>
      </c>
      <c r="G4">
        <v>1946033.7609999999</v>
      </c>
      <c r="H4">
        <v>1966811.797</v>
      </c>
      <c r="I4">
        <v>1986204.885</v>
      </c>
      <c r="J4">
        <v>2004320.219</v>
      </c>
      <c r="K4">
        <v>2021528.642</v>
      </c>
      <c r="L4">
        <v>2038178.3759999999</v>
      </c>
      <c r="M4">
        <v>2054542.9029999999</v>
      </c>
      <c r="N4">
        <v>2070858.6470000001</v>
      </c>
      <c r="O4">
        <v>2087347.821</v>
      </c>
      <c r="P4">
        <v>2104725.9580000001</v>
      </c>
      <c r="Q4">
        <v>2123057.77</v>
      </c>
      <c r="R4">
        <v>2142253.9640000002</v>
      </c>
      <c r="S4">
        <v>2162188.517</v>
      </c>
      <c r="T4">
        <v>2182741.6850000001</v>
      </c>
      <c r="U4">
        <v>2204932.7439999999</v>
      </c>
      <c r="V4">
        <v>2228625.29</v>
      </c>
      <c r="W4">
        <v>2253630.8250000002</v>
      </c>
      <c r="X4">
        <v>2279742.69</v>
      </c>
      <c r="Y4">
        <v>2306756.5299999998</v>
      </c>
      <c r="Z4">
        <v>2334481.7220000001</v>
      </c>
      <c r="AA4">
        <v>2362748.139</v>
      </c>
      <c r="AB4">
        <v>2391410.54</v>
      </c>
      <c r="AC4">
        <v>2420351.19</v>
      </c>
      <c r="AD4">
        <v>2449481.088</v>
      </c>
      <c r="AE4">
        <v>2478945.1260000002</v>
      </c>
      <c r="AF4">
        <v>2508594.841</v>
      </c>
      <c r="AG4">
        <v>2538198.1030000001</v>
      </c>
      <c r="AH4">
        <v>2567513.716</v>
      </c>
      <c r="AI4">
        <v>2596339.6469999999</v>
      </c>
      <c r="AJ4">
        <v>2624541.625</v>
      </c>
      <c r="AK4">
        <v>2652067.7259999998</v>
      </c>
      <c r="AL4">
        <v>2678944.125</v>
      </c>
      <c r="AM4">
        <v>2705267.8470000001</v>
      </c>
      <c r="AN4">
        <v>2731198.9</v>
      </c>
    </row>
    <row r="5" spans="1:40" x14ac:dyDescent="0.25">
      <c r="A5" s="5" t="s">
        <v>218</v>
      </c>
      <c r="B5" t="s">
        <v>242</v>
      </c>
      <c r="C5">
        <v>286222</v>
      </c>
      <c r="D5">
        <v>289393.12579999998</v>
      </c>
      <c r="E5">
        <v>292600.01089999999</v>
      </c>
      <c r="F5">
        <v>295809.12329999998</v>
      </c>
      <c r="G5">
        <v>298947.0736</v>
      </c>
      <c r="H5">
        <v>301994.07789999997</v>
      </c>
      <c r="I5">
        <v>304940.9362</v>
      </c>
      <c r="J5">
        <v>307792.13540000003</v>
      </c>
      <c r="K5">
        <v>310575.04759999999</v>
      </c>
      <c r="L5">
        <v>313322.7794</v>
      </c>
      <c r="M5">
        <v>316062.91080000001</v>
      </c>
      <c r="N5">
        <v>318815.5882</v>
      </c>
      <c r="O5">
        <v>321594.77049999998</v>
      </c>
      <c r="P5">
        <v>324459.10430000001</v>
      </c>
      <c r="Q5">
        <v>327397.0502</v>
      </c>
      <c r="R5">
        <v>330379.3542</v>
      </c>
      <c r="S5">
        <v>333378.04350000003</v>
      </c>
      <c r="T5">
        <v>336370.12890000001</v>
      </c>
      <c r="U5">
        <v>339413.44400000002</v>
      </c>
      <c r="V5">
        <v>342509.26140000002</v>
      </c>
      <c r="W5">
        <v>345655.8786</v>
      </c>
      <c r="X5">
        <v>348848.00469999999</v>
      </c>
      <c r="Y5">
        <v>352077.7966</v>
      </c>
      <c r="Z5">
        <v>355335.78029999998</v>
      </c>
      <c r="AA5">
        <v>358611.64500000002</v>
      </c>
      <c r="AB5">
        <v>361895.02860000002</v>
      </c>
      <c r="AC5">
        <v>365176.27429999999</v>
      </c>
      <c r="AD5">
        <v>368447.09470000002</v>
      </c>
      <c r="AE5">
        <v>371708.67019999999</v>
      </c>
      <c r="AF5">
        <v>374932.50640000001</v>
      </c>
      <c r="AG5">
        <v>378086.50260000001</v>
      </c>
      <c r="AH5">
        <v>381146.90620000003</v>
      </c>
      <c r="AI5">
        <v>384099.65029999998</v>
      </c>
      <c r="AJ5">
        <v>386940.0355</v>
      </c>
      <c r="AK5">
        <v>389672.35310000001</v>
      </c>
      <c r="AL5">
        <v>392308.72110000002</v>
      </c>
      <c r="AM5">
        <v>394868.16979999997</v>
      </c>
      <c r="AN5">
        <v>397375.96159999998</v>
      </c>
    </row>
    <row r="6" spans="1:40" x14ac:dyDescent="0.25">
      <c r="A6" s="5" t="s">
        <v>218</v>
      </c>
      <c r="B6" t="s">
        <v>243</v>
      </c>
      <c r="C6">
        <v>288023.5</v>
      </c>
      <c r="D6">
        <v>291222.10190000001</v>
      </c>
      <c r="E6">
        <v>294476.1776</v>
      </c>
      <c r="F6">
        <v>297778.74280000001</v>
      </c>
      <c r="G6">
        <v>301054.53889999999</v>
      </c>
      <c r="H6">
        <v>304235.84570000001</v>
      </c>
      <c r="I6">
        <v>307274.91389999999</v>
      </c>
      <c r="J6">
        <v>310174.26319999999</v>
      </c>
      <c r="K6">
        <v>312971.29149999999</v>
      </c>
      <c r="L6">
        <v>315709.97210000001</v>
      </c>
      <c r="M6">
        <v>318425.21750000003</v>
      </c>
      <c r="N6">
        <v>321141.9902</v>
      </c>
      <c r="O6">
        <v>323877.97700000001</v>
      </c>
      <c r="P6">
        <v>326701.73310000001</v>
      </c>
      <c r="Q6">
        <v>329604.70520000003</v>
      </c>
      <c r="R6">
        <v>332562.7807</v>
      </c>
      <c r="S6">
        <v>335554.51020000002</v>
      </c>
      <c r="T6">
        <v>338564.32199999999</v>
      </c>
      <c r="U6">
        <v>341667.09</v>
      </c>
      <c r="V6">
        <v>344862.80489999999</v>
      </c>
      <c r="W6">
        <v>348144.63520000002</v>
      </c>
      <c r="X6">
        <v>351501.02120000002</v>
      </c>
      <c r="Y6">
        <v>354918.83020000003</v>
      </c>
      <c r="Z6">
        <v>358385.08189999999</v>
      </c>
      <c r="AA6">
        <v>361887.76750000002</v>
      </c>
      <c r="AB6">
        <v>365416.32559999998</v>
      </c>
      <c r="AC6">
        <v>368962.0074</v>
      </c>
      <c r="AD6">
        <v>372518.19280000002</v>
      </c>
      <c r="AE6">
        <v>376091.39760000003</v>
      </c>
      <c r="AF6">
        <v>379656.58689999999</v>
      </c>
      <c r="AG6">
        <v>383183.64260000002</v>
      </c>
      <c r="AH6">
        <v>386648.02399999998</v>
      </c>
      <c r="AI6">
        <v>390032.54119999998</v>
      </c>
      <c r="AJ6">
        <v>393328.39529999997</v>
      </c>
      <c r="AK6">
        <v>396535.86709999997</v>
      </c>
      <c r="AL6">
        <v>399663.64189999999</v>
      </c>
      <c r="AM6">
        <v>402728.0724</v>
      </c>
      <c r="AN6">
        <v>405752.4952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72566.549729999999</v>
      </c>
      <c r="E7">
        <v>73409.526870000002</v>
      </c>
      <c r="F7">
        <v>74266.061140000005</v>
      </c>
      <c r="G7">
        <v>75159.901419999995</v>
      </c>
      <c r="H7">
        <v>76111.350340000005</v>
      </c>
      <c r="I7">
        <v>77107.026509999996</v>
      </c>
      <c r="J7">
        <v>78132.624840000004</v>
      </c>
      <c r="K7">
        <v>79178.289189999996</v>
      </c>
      <c r="L7">
        <v>80247.444929999998</v>
      </c>
      <c r="M7">
        <v>81355.902189999906</v>
      </c>
      <c r="N7">
        <v>82529.350919999997</v>
      </c>
      <c r="O7">
        <v>83804.88407</v>
      </c>
      <c r="P7">
        <v>85110.618659999906</v>
      </c>
      <c r="Q7">
        <v>86472.776119999995</v>
      </c>
      <c r="R7">
        <v>87924.378939999995</v>
      </c>
      <c r="S7">
        <v>89500.165670000002</v>
      </c>
      <c r="T7">
        <v>91241.076430000001</v>
      </c>
      <c r="U7">
        <v>92867.321710000004</v>
      </c>
      <c r="V7">
        <v>94402.000960000005</v>
      </c>
      <c r="W7">
        <v>95871.843150000001</v>
      </c>
      <c r="X7">
        <v>97292.002189999999</v>
      </c>
      <c r="Y7">
        <v>98673.969389999998</v>
      </c>
      <c r="Z7">
        <v>100029.7925</v>
      </c>
      <c r="AA7">
        <v>101372.9608</v>
      </c>
      <c r="AB7">
        <v>102717.9351</v>
      </c>
      <c r="AC7">
        <v>104079.4486</v>
      </c>
      <c r="AD7">
        <v>105472.0203</v>
      </c>
      <c r="AE7">
        <v>106750.51459999999</v>
      </c>
      <c r="AF7">
        <v>107918.3452</v>
      </c>
      <c r="AG7">
        <v>108995.16190000001</v>
      </c>
      <c r="AH7">
        <v>109998.8572</v>
      </c>
      <c r="AI7">
        <v>110945.6148</v>
      </c>
      <c r="AJ7">
        <v>111851.04399999999</v>
      </c>
      <c r="AK7">
        <v>112730.598</v>
      </c>
      <c r="AL7">
        <v>113599.9031</v>
      </c>
      <c r="AM7">
        <v>114474.9811</v>
      </c>
      <c r="AN7">
        <v>115372.4996</v>
      </c>
    </row>
    <row r="8" spans="1:40" x14ac:dyDescent="0.25">
      <c r="A8" s="5" t="s">
        <v>218</v>
      </c>
      <c r="B8" t="s">
        <v>245</v>
      </c>
      <c r="C8">
        <v>28100</v>
      </c>
      <c r="D8">
        <v>28411.586759999998</v>
      </c>
      <c r="E8">
        <v>28710.736959999998</v>
      </c>
      <c r="F8">
        <v>28991.932840000001</v>
      </c>
      <c r="G8">
        <v>29268.732960000001</v>
      </c>
      <c r="H8">
        <v>29556.087449999999</v>
      </c>
      <c r="I8">
        <v>29855.575069999999</v>
      </c>
      <c r="J8">
        <v>30164.425370000001</v>
      </c>
      <c r="K8">
        <v>30480.510300000002</v>
      </c>
      <c r="L8">
        <v>30803.27</v>
      </c>
      <c r="M8">
        <v>31132.78153</v>
      </c>
      <c r="N8">
        <v>31468.827369999999</v>
      </c>
      <c r="O8">
        <v>31810.572830000001</v>
      </c>
      <c r="P8">
        <v>32153.167280000001</v>
      </c>
      <c r="Q8">
        <v>32491.29279</v>
      </c>
      <c r="R8">
        <v>32821.964520000001</v>
      </c>
      <c r="S8">
        <v>33143.844680000002</v>
      </c>
      <c r="T8">
        <v>33456.692410000003</v>
      </c>
      <c r="U8">
        <v>33750.159379999997</v>
      </c>
      <c r="V8">
        <v>34024.323400000001</v>
      </c>
      <c r="W8">
        <v>34281.16358</v>
      </c>
      <c r="X8">
        <v>34523.217980000001</v>
      </c>
      <c r="Y8">
        <v>34753.140059999998</v>
      </c>
      <c r="Z8">
        <v>34973.366549999999</v>
      </c>
      <c r="AA8">
        <v>35185.908430000003</v>
      </c>
      <c r="AB8">
        <v>35392.278850000002</v>
      </c>
      <c r="AC8">
        <v>35593.528039999997</v>
      </c>
      <c r="AD8">
        <v>35790.34014</v>
      </c>
      <c r="AE8">
        <v>35978.715049999999</v>
      </c>
      <c r="AF8">
        <v>36153.14746</v>
      </c>
      <c r="AG8">
        <v>36310.895949999998</v>
      </c>
      <c r="AH8">
        <v>36452.013599999998</v>
      </c>
      <c r="AI8">
        <v>36578.15638</v>
      </c>
      <c r="AJ8">
        <v>36691.721940000003</v>
      </c>
      <c r="AK8">
        <v>36795.380680000002</v>
      </c>
      <c r="AL8">
        <v>36891.888460000002</v>
      </c>
      <c r="AM8">
        <v>36984.053749999999</v>
      </c>
      <c r="AN8">
        <v>37074.776610000001</v>
      </c>
    </row>
    <row r="9" spans="1:40" x14ac:dyDescent="0.25">
      <c r="A9" s="5" t="s">
        <v>218</v>
      </c>
      <c r="B9" t="s">
        <v>246</v>
      </c>
      <c r="C9">
        <v>2093869</v>
      </c>
      <c r="D9">
        <v>2116884.8020000001</v>
      </c>
      <c r="E9">
        <v>2138798.52</v>
      </c>
      <c r="F9">
        <v>2159252.8820000002</v>
      </c>
      <c r="G9">
        <v>2179070.5589999999</v>
      </c>
      <c r="H9">
        <v>2199371.2689999999</v>
      </c>
      <c r="I9">
        <v>2220537.5809999998</v>
      </c>
      <c r="J9">
        <v>2242578.835</v>
      </c>
      <c r="K9">
        <v>2265492.6069999998</v>
      </c>
      <c r="L9">
        <v>2289288.8080000002</v>
      </c>
      <c r="M9">
        <v>2313951.355</v>
      </c>
      <c r="N9">
        <v>2339409.2379999999</v>
      </c>
      <c r="O9">
        <v>2365521.2289999998</v>
      </c>
      <c r="P9">
        <v>2392236.787</v>
      </c>
      <c r="Q9">
        <v>2418981.1630000002</v>
      </c>
      <c r="R9">
        <v>2445375.44</v>
      </c>
      <c r="S9">
        <v>2471200.21</v>
      </c>
      <c r="T9">
        <v>2496327.0980000002</v>
      </c>
      <c r="U9">
        <v>2520659.8229999999</v>
      </c>
      <c r="V9">
        <v>2544192.551</v>
      </c>
      <c r="W9">
        <v>2566968.2689999999</v>
      </c>
      <c r="X9">
        <v>2589045.1880000001</v>
      </c>
      <c r="Y9">
        <v>2610479.176</v>
      </c>
      <c r="Z9">
        <v>2631314.5789999999</v>
      </c>
      <c r="AA9">
        <v>2651581.5699999998</v>
      </c>
      <c r="AB9">
        <v>2671297.7799999998</v>
      </c>
      <c r="AC9">
        <v>2690472.2990000001</v>
      </c>
      <c r="AD9">
        <v>2709110.5040000002</v>
      </c>
      <c r="AE9">
        <v>2727188.3769999999</v>
      </c>
      <c r="AF9">
        <v>2744291.2209999999</v>
      </c>
      <c r="AG9">
        <v>2760177.6850000001</v>
      </c>
      <c r="AH9">
        <v>2774826.8960000002</v>
      </c>
      <c r="AI9">
        <v>2788351.74</v>
      </c>
      <c r="AJ9">
        <v>2800935.148</v>
      </c>
      <c r="AK9">
        <v>2812794.43</v>
      </c>
      <c r="AL9">
        <v>2824164.3450000002</v>
      </c>
      <c r="AM9">
        <v>2835292.8590000002</v>
      </c>
      <c r="AN9">
        <v>2846442.926</v>
      </c>
    </row>
    <row r="10" spans="1:40" x14ac:dyDescent="0.25">
      <c r="A10" s="19" t="s">
        <v>222</v>
      </c>
      <c r="B10" t="s">
        <v>247</v>
      </c>
      <c r="C10">
        <v>52938</v>
      </c>
      <c r="D10">
        <v>53502.742870000002</v>
      </c>
      <c r="E10">
        <v>54000.666140000001</v>
      </c>
      <c r="F10">
        <v>54470.887790000001</v>
      </c>
      <c r="G10">
        <v>54974.480589999999</v>
      </c>
      <c r="H10">
        <v>55528.394800000002</v>
      </c>
      <c r="I10">
        <v>56109.887759999998</v>
      </c>
      <c r="J10">
        <v>56693.434939999999</v>
      </c>
      <c r="K10">
        <v>57251.983390000001</v>
      </c>
      <c r="L10">
        <v>57781.173130000003</v>
      </c>
      <c r="M10">
        <v>58289.06957</v>
      </c>
      <c r="N10">
        <v>58777.290200000003</v>
      </c>
      <c r="O10">
        <v>59240.479599999999</v>
      </c>
      <c r="P10">
        <v>59689.405489999997</v>
      </c>
      <c r="Q10">
        <v>60142.994650000001</v>
      </c>
      <c r="R10">
        <v>60580.619019999998</v>
      </c>
      <c r="S10">
        <v>60983.14026</v>
      </c>
      <c r="T10">
        <v>61332.81611</v>
      </c>
      <c r="U10">
        <v>61558.481319999999</v>
      </c>
      <c r="V10">
        <v>61703.098639999997</v>
      </c>
      <c r="W10">
        <v>61795.700120000001</v>
      </c>
      <c r="X10">
        <v>61851.354740000002</v>
      </c>
      <c r="Y10">
        <v>61877.27304</v>
      </c>
      <c r="Z10">
        <v>61876.655830000003</v>
      </c>
      <c r="AA10">
        <v>61850.676249999997</v>
      </c>
      <c r="AB10">
        <v>61799.425159999999</v>
      </c>
      <c r="AC10">
        <v>61722.373</v>
      </c>
      <c r="AD10">
        <v>61618.616119999999</v>
      </c>
      <c r="AE10">
        <v>61471.953690000002</v>
      </c>
      <c r="AF10">
        <v>61302.967449999996</v>
      </c>
      <c r="AG10">
        <v>61114.107550000001</v>
      </c>
      <c r="AH10">
        <v>60907.482989999997</v>
      </c>
      <c r="AI10">
        <v>60685.814899999998</v>
      </c>
      <c r="AJ10">
        <v>60451.909269999996</v>
      </c>
      <c r="AK10">
        <v>60208.454230000003</v>
      </c>
      <c r="AL10">
        <v>59958.09433</v>
      </c>
      <c r="AM10">
        <v>59703.483999999997</v>
      </c>
      <c r="AN10">
        <v>59447.411169999999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5619988.7280000001</v>
      </c>
      <c r="E11">
        <v>5681332.7149999999</v>
      </c>
      <c r="F11">
        <v>5741439.9129999997</v>
      </c>
      <c r="G11">
        <v>5801165.7130000005</v>
      </c>
      <c r="H11">
        <v>5862402.1449999996</v>
      </c>
      <c r="I11">
        <v>5924838.9390000002</v>
      </c>
      <c r="J11">
        <v>5988619.7230000002</v>
      </c>
      <c r="K11">
        <v>6053846.9299999997</v>
      </c>
      <c r="L11">
        <v>6121371.2170000002</v>
      </c>
      <c r="M11">
        <v>6192731.9479999999</v>
      </c>
      <c r="N11">
        <v>6270084.8360000001</v>
      </c>
      <c r="O11">
        <v>6356502.1339999996</v>
      </c>
      <c r="P11">
        <v>6445109.398</v>
      </c>
      <c r="Q11">
        <v>6538882.5700000003</v>
      </c>
      <c r="R11">
        <v>6639581.9270000001</v>
      </c>
      <c r="S11">
        <v>6748838.6260000002</v>
      </c>
      <c r="T11">
        <v>6868690.1320000002</v>
      </c>
      <c r="U11">
        <v>6972062.4009999996</v>
      </c>
      <c r="V11">
        <v>7067972.5520000001</v>
      </c>
      <c r="W11">
        <v>7161468.1490000002</v>
      </c>
      <c r="X11">
        <v>7255256.5240000002</v>
      </c>
      <c r="Y11">
        <v>7350799.7149999999</v>
      </c>
      <c r="Z11">
        <v>7448939.7850000001</v>
      </c>
      <c r="AA11">
        <v>7550229.8540000003</v>
      </c>
      <c r="AB11">
        <v>7655101.8169999998</v>
      </c>
      <c r="AC11">
        <v>7763951.2139999997</v>
      </c>
      <c r="AD11">
        <v>7877182.5029999996</v>
      </c>
      <c r="AE11">
        <v>7979289.6490000002</v>
      </c>
      <c r="AF11">
        <v>8072339.0130000003</v>
      </c>
      <c r="AG11">
        <v>8158284.7359999996</v>
      </c>
      <c r="AH11">
        <v>8238570.2359999996</v>
      </c>
      <c r="AI11">
        <v>8314347.5939999996</v>
      </c>
      <c r="AJ11">
        <v>8386644.585</v>
      </c>
      <c r="AK11">
        <v>8456460.5539999995</v>
      </c>
      <c r="AL11">
        <v>8524820.6620000005</v>
      </c>
      <c r="AM11">
        <v>8592810.1309999898</v>
      </c>
      <c r="AN11">
        <v>8661601.5720000006</v>
      </c>
    </row>
    <row r="12" spans="1:40" x14ac:dyDescent="0.25">
      <c r="A12" s="5" t="s">
        <v>218</v>
      </c>
      <c r="B12" t="s">
        <v>249</v>
      </c>
      <c r="C12">
        <v>4011081</v>
      </c>
      <c r="D12">
        <v>4055509.2859999998</v>
      </c>
      <c r="E12">
        <v>4099168.4270000001</v>
      </c>
      <c r="F12">
        <v>4141491.4550000001</v>
      </c>
      <c r="G12">
        <v>4182955.216</v>
      </c>
      <c r="H12">
        <v>4224619.7450000001</v>
      </c>
      <c r="I12">
        <v>4266592.949</v>
      </c>
      <c r="J12">
        <v>4308736.4330000002</v>
      </c>
      <c r="K12">
        <v>4351049.8629999999</v>
      </c>
      <c r="L12">
        <v>4393710.5420000004</v>
      </c>
      <c r="M12">
        <v>4436957.3949999996</v>
      </c>
      <c r="N12">
        <v>4480979.5860000001</v>
      </c>
      <c r="O12">
        <v>4525900.8459999999</v>
      </c>
      <c r="P12">
        <v>4571645.477</v>
      </c>
      <c r="Q12">
        <v>4617874.7529999996</v>
      </c>
      <c r="R12">
        <v>4664208.1129999999</v>
      </c>
      <c r="S12">
        <v>4710361.625</v>
      </c>
      <c r="T12">
        <v>4756176.483</v>
      </c>
      <c r="U12">
        <v>4800171.0120000001</v>
      </c>
      <c r="V12">
        <v>4842595.2</v>
      </c>
      <c r="W12">
        <v>4883813.6150000002</v>
      </c>
      <c r="X12">
        <v>4924099.1129999999</v>
      </c>
      <c r="Y12">
        <v>4963647.5959999999</v>
      </c>
      <c r="Z12">
        <v>5002597.6440000003</v>
      </c>
      <c r="AA12">
        <v>5041042.2220000001</v>
      </c>
      <c r="AB12">
        <v>5079038.551</v>
      </c>
      <c r="AC12">
        <v>5116618.9680000003</v>
      </c>
      <c r="AD12">
        <v>5153802.5520000001</v>
      </c>
      <c r="AE12">
        <v>5189795.1140000001</v>
      </c>
      <c r="AF12">
        <v>5224122.2050000001</v>
      </c>
      <c r="AG12">
        <v>5256497.2699999996</v>
      </c>
      <c r="AH12">
        <v>5286847.449</v>
      </c>
      <c r="AI12">
        <v>5315255.7920000004</v>
      </c>
      <c r="AJ12">
        <v>5341911.59</v>
      </c>
      <c r="AK12">
        <v>5367079.8360000001</v>
      </c>
      <c r="AL12">
        <v>5391081.8849999998</v>
      </c>
      <c r="AM12">
        <v>5414287.3729999997</v>
      </c>
      <c r="AN12">
        <v>5437112.659</v>
      </c>
    </row>
    <row r="13" spans="1:40" x14ac:dyDescent="0.25">
      <c r="A13" s="5" t="s">
        <v>220</v>
      </c>
      <c r="B13" t="s">
        <v>250</v>
      </c>
      <c r="C13">
        <v>50441</v>
      </c>
      <c r="D13">
        <v>50996.838860000003</v>
      </c>
      <c r="E13">
        <v>51567.415540000002</v>
      </c>
      <c r="F13">
        <v>52158.758170000001</v>
      </c>
      <c r="G13">
        <v>52765.36825</v>
      </c>
      <c r="H13">
        <v>53365.441959999996</v>
      </c>
      <c r="I13">
        <v>53938.779909999997</v>
      </c>
      <c r="J13">
        <v>54473.666810000002</v>
      </c>
      <c r="K13">
        <v>54978.17166</v>
      </c>
      <c r="L13">
        <v>55463.614260000002</v>
      </c>
      <c r="M13">
        <v>55939.693120000004</v>
      </c>
      <c r="N13">
        <v>56413.940139999999</v>
      </c>
      <c r="O13">
        <v>56892.341229999998</v>
      </c>
      <c r="P13">
        <v>57386.526530000003</v>
      </c>
      <c r="Q13">
        <v>57898.65681</v>
      </c>
      <c r="R13">
        <v>58428.17282</v>
      </c>
      <c r="S13">
        <v>58974.599040000001</v>
      </c>
      <c r="T13">
        <v>59538.868219999997</v>
      </c>
      <c r="U13">
        <v>60142.180540000001</v>
      </c>
      <c r="V13">
        <v>60782.054170000003</v>
      </c>
      <c r="W13">
        <v>61454.010390000003</v>
      </c>
      <c r="X13">
        <v>62152.842239999998</v>
      </c>
      <c r="Y13">
        <v>62873.661659999998</v>
      </c>
      <c r="Z13">
        <v>63612.364829999999</v>
      </c>
      <c r="AA13">
        <v>64365.747309999999</v>
      </c>
      <c r="AB13">
        <v>65131.477429999999</v>
      </c>
      <c r="AC13">
        <v>65908.032210000005</v>
      </c>
      <c r="AD13">
        <v>66694.638349999994</v>
      </c>
      <c r="AE13">
        <v>67490.875</v>
      </c>
      <c r="AF13">
        <v>68293.227079999997</v>
      </c>
      <c r="AG13">
        <v>69096.335019999999</v>
      </c>
      <c r="AH13">
        <v>69894.66201</v>
      </c>
      <c r="AI13">
        <v>70683.530750000005</v>
      </c>
      <c r="AJ13">
        <v>71459.824840000001</v>
      </c>
      <c r="AK13">
        <v>72222.390530000004</v>
      </c>
      <c r="AL13">
        <v>72971.983859999906</v>
      </c>
      <c r="AM13">
        <v>73711.12543</v>
      </c>
      <c r="AN13">
        <v>74443.932960000006</v>
      </c>
    </row>
    <row r="14" spans="1:40" x14ac:dyDescent="0.25">
      <c r="A14" s="5" t="s">
        <v>220</v>
      </c>
      <c r="B14" t="s">
        <v>251</v>
      </c>
      <c r="C14">
        <v>17000</v>
      </c>
      <c r="D14">
        <v>17124.91663</v>
      </c>
      <c r="E14">
        <v>17179.187900000001</v>
      </c>
      <c r="F14">
        <v>17176.986099999998</v>
      </c>
      <c r="G14">
        <v>17247.716570000001</v>
      </c>
      <c r="H14">
        <v>17421.552370000001</v>
      </c>
      <c r="I14">
        <v>17689.549599999998</v>
      </c>
      <c r="J14">
        <v>18034.20537</v>
      </c>
      <c r="K14">
        <v>18443.784960000001</v>
      </c>
      <c r="L14">
        <v>18912.46168</v>
      </c>
      <c r="M14">
        <v>19436.259669999999</v>
      </c>
      <c r="N14">
        <v>20011.881130000002</v>
      </c>
      <c r="O14">
        <v>20636.648150000001</v>
      </c>
      <c r="P14">
        <v>21237.79178</v>
      </c>
      <c r="Q14">
        <v>21792.212459999999</v>
      </c>
      <c r="R14">
        <v>22300.37959</v>
      </c>
      <c r="S14">
        <v>22773.856599999999</v>
      </c>
      <c r="T14">
        <v>23227.562699999999</v>
      </c>
      <c r="U14">
        <v>23663.766090000001</v>
      </c>
      <c r="V14">
        <v>24077.806680000002</v>
      </c>
      <c r="W14">
        <v>24465.375090000001</v>
      </c>
      <c r="X14">
        <v>24825.003949999998</v>
      </c>
      <c r="Y14">
        <v>25158.064350000001</v>
      </c>
      <c r="Z14">
        <v>25467.861110000002</v>
      </c>
      <c r="AA14">
        <v>25758.6574</v>
      </c>
      <c r="AB14">
        <v>26034.935519999999</v>
      </c>
      <c r="AC14">
        <v>26300.942040000002</v>
      </c>
      <c r="AD14">
        <v>26560.465789999998</v>
      </c>
      <c r="AE14">
        <v>26762.327979999998</v>
      </c>
      <c r="AF14">
        <v>26898.43015</v>
      </c>
      <c r="AG14">
        <v>26976.573830000001</v>
      </c>
      <c r="AH14">
        <v>27009.477780000001</v>
      </c>
      <c r="AI14">
        <v>27009.346269999998</v>
      </c>
      <c r="AJ14">
        <v>26986.135999999999</v>
      </c>
      <c r="AK14">
        <v>26947.40091</v>
      </c>
      <c r="AL14">
        <v>26898.737809999999</v>
      </c>
      <c r="AM14">
        <v>26844.323700000001</v>
      </c>
      <c r="AN14">
        <v>26787.392070000002</v>
      </c>
    </row>
    <row r="15" spans="1:40" x14ac:dyDescent="0.25">
      <c r="A15" s="5" t="s">
        <v>220</v>
      </c>
      <c r="B15" t="s">
        <v>252</v>
      </c>
      <c r="C15">
        <v>37402</v>
      </c>
      <c r="D15">
        <v>37643.351450000002</v>
      </c>
      <c r="E15">
        <v>37696.234859999997</v>
      </c>
      <c r="F15">
        <v>37595.217089999998</v>
      </c>
      <c r="G15">
        <v>37571.766839999997</v>
      </c>
      <c r="H15">
        <v>37692.60916</v>
      </c>
      <c r="I15">
        <v>37962.429470000003</v>
      </c>
      <c r="J15">
        <v>38372.093419999997</v>
      </c>
      <c r="K15">
        <v>38909.057220000002</v>
      </c>
      <c r="L15">
        <v>39563.335550000003</v>
      </c>
      <c r="M15">
        <v>40326.043640000004</v>
      </c>
      <c r="N15">
        <v>41187.250529999998</v>
      </c>
      <c r="O15">
        <v>42134.955459999997</v>
      </c>
      <c r="P15">
        <v>43044.285380000001</v>
      </c>
      <c r="Q15">
        <v>43846.89746</v>
      </c>
      <c r="R15">
        <v>44501.227039999998</v>
      </c>
      <c r="S15">
        <v>44985.460030000002</v>
      </c>
      <c r="T15">
        <v>45287.612439999997</v>
      </c>
      <c r="U15">
        <v>45499.109550000001</v>
      </c>
      <c r="V15">
        <v>45701.791259999998</v>
      </c>
      <c r="W15">
        <v>45947.6486</v>
      </c>
      <c r="X15">
        <v>46261.416899999997</v>
      </c>
      <c r="Y15">
        <v>46648.943220000001</v>
      </c>
      <c r="Z15">
        <v>47104.52637</v>
      </c>
      <c r="AA15">
        <v>47616.014660000001</v>
      </c>
      <c r="AB15">
        <v>48168.066659999997</v>
      </c>
      <c r="AC15">
        <v>48744.177409999997</v>
      </c>
      <c r="AD15">
        <v>49327.927499999998</v>
      </c>
      <c r="AE15">
        <v>49816.61507</v>
      </c>
      <c r="AF15">
        <v>50193.0484</v>
      </c>
      <c r="AG15">
        <v>50466.270049999999</v>
      </c>
      <c r="AH15">
        <v>50652.608540000001</v>
      </c>
      <c r="AI15">
        <v>50767.402909999997</v>
      </c>
      <c r="AJ15">
        <v>50823.141750000003</v>
      </c>
      <c r="AK15">
        <v>50830.131329999997</v>
      </c>
      <c r="AL15">
        <v>50797.083610000001</v>
      </c>
      <c r="AM15">
        <v>50731.765039999998</v>
      </c>
      <c r="AN15">
        <v>50641.456319999998</v>
      </c>
    </row>
    <row r="16" spans="1:40" x14ac:dyDescent="0.25">
      <c r="A16" s="5" t="s">
        <v>220</v>
      </c>
      <c r="B16" t="s">
        <v>253</v>
      </c>
      <c r="C16">
        <v>1072343</v>
      </c>
      <c r="D16">
        <v>1084503.7919999999</v>
      </c>
      <c r="E16">
        <v>1096482.28</v>
      </c>
      <c r="F16">
        <v>1108116.8089999999</v>
      </c>
      <c r="G16">
        <v>1119345.415</v>
      </c>
      <c r="H16">
        <v>1130493.2960000001</v>
      </c>
      <c r="I16">
        <v>1141604.07</v>
      </c>
      <c r="J16">
        <v>1152723.3289999999</v>
      </c>
      <c r="K16">
        <v>1163786.182</v>
      </c>
      <c r="L16">
        <v>1174887.8189999999</v>
      </c>
      <c r="M16">
        <v>1186146.1459999999</v>
      </c>
      <c r="N16">
        <v>1197621.8529999999</v>
      </c>
      <c r="O16">
        <v>1209331.0090000001</v>
      </c>
      <c r="P16">
        <v>1221513.523</v>
      </c>
      <c r="Q16">
        <v>1234197.4350000001</v>
      </c>
      <c r="R16">
        <v>1247125.5319999999</v>
      </c>
      <c r="S16">
        <v>1260091.0060000001</v>
      </c>
      <c r="T16">
        <v>1272946.1540000001</v>
      </c>
      <c r="U16">
        <v>1285463.419</v>
      </c>
      <c r="V16">
        <v>1297779.098</v>
      </c>
      <c r="W16">
        <v>1310009.415</v>
      </c>
      <c r="X16">
        <v>1322217.9569999999</v>
      </c>
      <c r="Y16">
        <v>1334426.3770000001</v>
      </c>
      <c r="Z16">
        <v>1346628.92</v>
      </c>
      <c r="AA16">
        <v>1358804.2590000001</v>
      </c>
      <c r="AB16">
        <v>1370924.3049999999</v>
      </c>
      <c r="AC16">
        <v>1382960.6240000001</v>
      </c>
      <c r="AD16">
        <v>1394889.0009999999</v>
      </c>
      <c r="AE16">
        <v>1406793.8419999999</v>
      </c>
      <c r="AF16">
        <v>1418660.112</v>
      </c>
      <c r="AG16">
        <v>1430302.963</v>
      </c>
      <c r="AH16">
        <v>1441591.871</v>
      </c>
      <c r="AI16">
        <v>1452461.8670000001</v>
      </c>
      <c r="AJ16">
        <v>1462902.291</v>
      </c>
      <c r="AK16">
        <v>1472946.121</v>
      </c>
      <c r="AL16">
        <v>1482660.2560000001</v>
      </c>
      <c r="AM16">
        <v>1492138.7960000001</v>
      </c>
      <c r="AN16">
        <v>1501499.1540000001</v>
      </c>
    </row>
    <row r="17" spans="1:40" x14ac:dyDescent="0.25">
      <c r="A17" s="5" t="s">
        <v>220</v>
      </c>
      <c r="B17" t="s">
        <v>254</v>
      </c>
      <c r="C17">
        <v>1078867</v>
      </c>
      <c r="D17">
        <v>1091163.513</v>
      </c>
      <c r="E17">
        <v>1104338.9709999999</v>
      </c>
      <c r="F17">
        <v>1118382.845</v>
      </c>
      <c r="G17">
        <v>1132437.0079999999</v>
      </c>
      <c r="H17">
        <v>1145691.6610000001</v>
      </c>
      <c r="I17">
        <v>1157703.453</v>
      </c>
      <c r="J17">
        <v>1168362.3729999999</v>
      </c>
      <c r="K17">
        <v>1177875.5549999999</v>
      </c>
      <c r="L17">
        <v>1186724.83</v>
      </c>
      <c r="M17">
        <v>1195313.1200000001</v>
      </c>
      <c r="N17">
        <v>1203942.2679999999</v>
      </c>
      <c r="O17">
        <v>1212845.6580000001</v>
      </c>
      <c r="P17">
        <v>1222513.4509999999</v>
      </c>
      <c r="Q17">
        <v>1233026.8489999999</v>
      </c>
      <c r="R17">
        <v>1244355.2860000001</v>
      </c>
      <c r="S17">
        <v>1256443.8870000001</v>
      </c>
      <c r="T17">
        <v>1269266.2760000001</v>
      </c>
      <c r="U17">
        <v>1283388.92</v>
      </c>
      <c r="V17">
        <v>1298634.902</v>
      </c>
      <c r="W17">
        <v>1314808.486</v>
      </c>
      <c r="X17">
        <v>1331726.1000000001</v>
      </c>
      <c r="Y17">
        <v>1349231.5490000001</v>
      </c>
      <c r="Z17">
        <v>1367199.281</v>
      </c>
      <c r="AA17">
        <v>1385532.365</v>
      </c>
      <c r="AB17">
        <v>1404159.206</v>
      </c>
      <c r="AC17">
        <v>1423030.5530000001</v>
      </c>
      <c r="AD17">
        <v>1442117.2039999999</v>
      </c>
      <c r="AE17">
        <v>1461477.638</v>
      </c>
      <c r="AF17">
        <v>1481024.1440000001</v>
      </c>
      <c r="AG17">
        <v>1500612.638</v>
      </c>
      <c r="AH17">
        <v>1520082.0249999999</v>
      </c>
      <c r="AI17">
        <v>1539290.3189999999</v>
      </c>
      <c r="AJ17">
        <v>1558137.7390000001</v>
      </c>
      <c r="AK17">
        <v>1576578.4879999999</v>
      </c>
      <c r="AL17">
        <v>1594618.959</v>
      </c>
      <c r="AM17">
        <v>1612312.9140000001</v>
      </c>
      <c r="AN17">
        <v>1629755.7720000001</v>
      </c>
    </row>
    <row r="18" spans="1:40" x14ac:dyDescent="0.25">
      <c r="A18" s="5" t="s">
        <v>220</v>
      </c>
      <c r="B18" t="s">
        <v>255</v>
      </c>
      <c r="C18">
        <v>24045</v>
      </c>
      <c r="D18">
        <v>24308.396420000001</v>
      </c>
      <c r="E18">
        <v>24557.926329999998</v>
      </c>
      <c r="F18">
        <v>24817.014070000001</v>
      </c>
      <c r="G18">
        <v>25095.420839999999</v>
      </c>
      <c r="H18">
        <v>25397.720679999999</v>
      </c>
      <c r="I18">
        <v>25694.006410000002</v>
      </c>
      <c r="J18">
        <v>25964.720509999999</v>
      </c>
      <c r="K18">
        <v>26189.98918</v>
      </c>
      <c r="L18">
        <v>26373.443029999999</v>
      </c>
      <c r="M18">
        <v>26525.831279999999</v>
      </c>
      <c r="N18">
        <v>26653.304209999998</v>
      </c>
      <c r="O18">
        <v>26757.40598</v>
      </c>
      <c r="P18">
        <v>26864.22452</v>
      </c>
      <c r="Q18">
        <v>26996.846799999999</v>
      </c>
      <c r="R18">
        <v>27143.397519999999</v>
      </c>
      <c r="S18">
        <v>27290.903849999999</v>
      </c>
      <c r="T18">
        <v>27427.77966</v>
      </c>
      <c r="U18">
        <v>27524.967280000001</v>
      </c>
      <c r="V18">
        <v>27600.653160000002</v>
      </c>
      <c r="W18">
        <v>27667.172999999999</v>
      </c>
      <c r="X18">
        <v>27730.114030000001</v>
      </c>
      <c r="Y18">
        <v>27791.186099999999</v>
      </c>
      <c r="Z18">
        <v>27850.193340000002</v>
      </c>
      <c r="AA18">
        <v>27906.086210000001</v>
      </c>
      <c r="AB18">
        <v>27957.477770000001</v>
      </c>
      <c r="AC18">
        <v>28002.89877</v>
      </c>
      <c r="AD18">
        <v>28040.92973</v>
      </c>
      <c r="AE18">
        <v>28075.266469999999</v>
      </c>
      <c r="AF18">
        <v>28121.15482</v>
      </c>
      <c r="AG18">
        <v>28174.74151</v>
      </c>
      <c r="AH18">
        <v>28230.931670000002</v>
      </c>
      <c r="AI18">
        <v>28285.8629</v>
      </c>
      <c r="AJ18">
        <v>28336.878410000001</v>
      </c>
      <c r="AK18">
        <v>28382.368869999998</v>
      </c>
      <c r="AL18">
        <v>28421.63147</v>
      </c>
      <c r="AM18">
        <v>28454.69815</v>
      </c>
      <c r="AN18">
        <v>28482.217430000001</v>
      </c>
    </row>
    <row r="19" spans="1:40" x14ac:dyDescent="0.25">
      <c r="A19" s="5" t="s">
        <v>221</v>
      </c>
      <c r="B19" t="s">
        <v>256</v>
      </c>
      <c r="C19">
        <v>30842308</v>
      </c>
      <c r="D19">
        <v>31185094.18</v>
      </c>
      <c r="E19">
        <v>31531680.829999998</v>
      </c>
      <c r="F19">
        <v>31879045.199999999</v>
      </c>
      <c r="G19">
        <v>32219243.75</v>
      </c>
      <c r="H19">
        <v>32551072.390000001</v>
      </c>
      <c r="I19">
        <v>32873140.440000001</v>
      </c>
      <c r="J19">
        <v>33185850.620000001</v>
      </c>
      <c r="K19">
        <v>33491063.75</v>
      </c>
      <c r="L19">
        <v>33792846.479999997</v>
      </c>
      <c r="M19">
        <v>34095150.939999998</v>
      </c>
      <c r="N19">
        <v>34401072.299999997</v>
      </c>
      <c r="O19">
        <v>34713082.68</v>
      </c>
      <c r="P19">
        <v>35038368.799999997</v>
      </c>
      <c r="Q19">
        <v>35377254.25</v>
      </c>
      <c r="R19">
        <v>35726344.259999998</v>
      </c>
      <c r="S19">
        <v>36082714.509999998</v>
      </c>
      <c r="T19">
        <v>36444209.340000004</v>
      </c>
      <c r="U19">
        <v>36814382.439999998</v>
      </c>
      <c r="V19">
        <v>37193579.810000002</v>
      </c>
      <c r="W19">
        <v>37581266.25</v>
      </c>
      <c r="X19">
        <v>37976011.359999999</v>
      </c>
      <c r="Y19">
        <v>38375983.259999998</v>
      </c>
      <c r="Z19">
        <v>38779293.240000002</v>
      </c>
      <c r="AA19">
        <v>39184185.590000004</v>
      </c>
      <c r="AB19">
        <v>39589139.469999999</v>
      </c>
      <c r="AC19">
        <v>39992926.32</v>
      </c>
      <c r="AD19">
        <v>40394644.18</v>
      </c>
      <c r="AE19">
        <v>40793506.479999997</v>
      </c>
      <c r="AF19">
        <v>41187333.899999999</v>
      </c>
      <c r="AG19">
        <v>41572600.789999999</v>
      </c>
      <c r="AH19">
        <v>41946781.479999997</v>
      </c>
      <c r="AI19">
        <v>42308524.25</v>
      </c>
      <c r="AJ19">
        <v>42657620.759999998</v>
      </c>
      <c r="AK19">
        <v>42994963.310000002</v>
      </c>
      <c r="AL19">
        <v>43322400.490000002</v>
      </c>
      <c r="AM19">
        <v>43642620.759999998</v>
      </c>
      <c r="AN19">
        <v>43959068.43</v>
      </c>
    </row>
    <row r="20" spans="1:40" x14ac:dyDescent="0.25">
      <c r="A20" s="5" t="s">
        <v>221</v>
      </c>
      <c r="B20" t="s">
        <v>257</v>
      </c>
      <c r="C20">
        <v>2580167</v>
      </c>
      <c r="D20">
        <v>2608854.5469999998</v>
      </c>
      <c r="E20">
        <v>2634874.5469999998</v>
      </c>
      <c r="F20">
        <v>2657425.9670000002</v>
      </c>
      <c r="G20">
        <v>2678863.0929999999</v>
      </c>
      <c r="H20">
        <v>2701979.0120000001</v>
      </c>
      <c r="I20">
        <v>2727930.3560000001</v>
      </c>
      <c r="J20">
        <v>2756886.2390000001</v>
      </c>
      <c r="K20">
        <v>2788732.3670000001</v>
      </c>
      <c r="L20">
        <v>2823313.9449999998</v>
      </c>
      <c r="M20">
        <v>2860466.0520000001</v>
      </c>
      <c r="N20">
        <v>2899978.3560000001</v>
      </c>
      <c r="O20">
        <v>2941560.4989999998</v>
      </c>
      <c r="P20">
        <v>2984715.3530000001</v>
      </c>
      <c r="Q20">
        <v>3028260.0290000001</v>
      </c>
      <c r="R20">
        <v>3071583.6510000001</v>
      </c>
      <c r="S20">
        <v>3114481.5279999999</v>
      </c>
      <c r="T20">
        <v>3156976.41</v>
      </c>
      <c r="U20">
        <v>3198433.9730000002</v>
      </c>
      <c r="V20">
        <v>3238713.7749999999</v>
      </c>
      <c r="W20">
        <v>3277834.6949999998</v>
      </c>
      <c r="X20">
        <v>3315875.304</v>
      </c>
      <c r="Y20">
        <v>3352921.4309999999</v>
      </c>
      <c r="Z20">
        <v>3389046.9040000001</v>
      </c>
      <c r="AA20">
        <v>3424312.429</v>
      </c>
      <c r="AB20">
        <v>3458772.0010000002</v>
      </c>
      <c r="AC20">
        <v>3492481.409</v>
      </c>
      <c r="AD20">
        <v>3525506.2820000001</v>
      </c>
      <c r="AE20">
        <v>3557688.5759999999</v>
      </c>
      <c r="AF20">
        <v>3588206.7119999998</v>
      </c>
      <c r="AG20">
        <v>3616685.2009999999</v>
      </c>
      <c r="AH20">
        <v>3643245.2680000002</v>
      </c>
      <c r="AI20">
        <v>3668294.8059999999</v>
      </c>
      <c r="AJ20">
        <v>3692374.3859999999</v>
      </c>
      <c r="AK20">
        <v>3716068.915</v>
      </c>
      <c r="AL20">
        <v>3739971.2549999999</v>
      </c>
      <c r="AM20">
        <v>3764677.392</v>
      </c>
      <c r="AN20">
        <v>3790797.0890000002</v>
      </c>
    </row>
    <row r="21" spans="1:40" x14ac:dyDescent="0.25">
      <c r="A21" s="19" t="s">
        <v>222</v>
      </c>
      <c r="B21" t="s">
        <v>258</v>
      </c>
      <c r="C21">
        <v>37645</v>
      </c>
      <c r="D21">
        <v>38012.777419999999</v>
      </c>
      <c r="E21">
        <v>38311.428059999998</v>
      </c>
      <c r="F21">
        <v>38628.78514</v>
      </c>
      <c r="G21">
        <v>39009.878980000001</v>
      </c>
      <c r="H21">
        <v>39419.757720000001</v>
      </c>
      <c r="I21">
        <v>39815.531130000003</v>
      </c>
      <c r="J21">
        <v>40165.977630000001</v>
      </c>
      <c r="K21">
        <v>40441.929550000001</v>
      </c>
      <c r="L21">
        <v>40644.416550000002</v>
      </c>
      <c r="M21">
        <v>40793.998469999999</v>
      </c>
      <c r="N21">
        <v>40899.170539999999</v>
      </c>
      <c r="O21">
        <v>40959.482499999998</v>
      </c>
      <c r="P21">
        <v>41003.809540000002</v>
      </c>
      <c r="Q21">
        <v>41086.208689999999</v>
      </c>
      <c r="R21">
        <v>41177.81998</v>
      </c>
      <c r="S21">
        <v>41251.770620000003</v>
      </c>
      <c r="T21">
        <v>41278.923820000004</v>
      </c>
      <c r="U21">
        <v>41139.059370000003</v>
      </c>
      <c r="V21">
        <v>40930.03196</v>
      </c>
      <c r="W21">
        <v>40697.48906</v>
      </c>
      <c r="X21">
        <v>40461.69169</v>
      </c>
      <c r="Y21">
        <v>40229.839160000003</v>
      </c>
      <c r="Z21">
        <v>40002.651989999998</v>
      </c>
      <c r="AA21">
        <v>39777.709920000001</v>
      </c>
      <c r="AB21">
        <v>39551.081539999999</v>
      </c>
      <c r="AC21">
        <v>39318.146070000003</v>
      </c>
      <c r="AD21">
        <v>39074.030229999997</v>
      </c>
      <c r="AE21">
        <v>38785.022510000003</v>
      </c>
      <c r="AF21">
        <v>38502.910980000001</v>
      </c>
      <c r="AG21">
        <v>38233.407879999999</v>
      </c>
      <c r="AH21">
        <v>37976.37457</v>
      </c>
      <c r="AI21">
        <v>37728.653989999999</v>
      </c>
      <c r="AJ21">
        <v>37485.840669999998</v>
      </c>
      <c r="AK21">
        <v>37243.541920000003</v>
      </c>
      <c r="AL21">
        <v>36998.14013</v>
      </c>
      <c r="AM21">
        <v>36746.942179999998</v>
      </c>
      <c r="AN21">
        <v>36488.24222</v>
      </c>
    </row>
    <row r="22" spans="1:40" x14ac:dyDescent="0.25">
      <c r="A22" s="19" t="s">
        <v>222</v>
      </c>
      <c r="B22" t="s">
        <v>259</v>
      </c>
      <c r="C22">
        <v>27443.5</v>
      </c>
      <c r="D22">
        <v>27755.34317</v>
      </c>
      <c r="E22">
        <v>28014.200509999999</v>
      </c>
      <c r="F22">
        <v>28306.514039999998</v>
      </c>
      <c r="G22">
        <v>28674.729289999999</v>
      </c>
      <c r="H22">
        <v>29219.348429999998</v>
      </c>
      <c r="I22">
        <v>29775.196349999998</v>
      </c>
      <c r="J22">
        <v>30255.390080000001</v>
      </c>
      <c r="K22">
        <v>30550.524369999999</v>
      </c>
      <c r="L22">
        <v>30690.721519999999</v>
      </c>
      <c r="M22">
        <v>30718.614399999999</v>
      </c>
      <c r="N22">
        <v>30654.025460000001</v>
      </c>
      <c r="O22">
        <v>30497.89373</v>
      </c>
      <c r="P22">
        <v>30389.29103</v>
      </c>
      <c r="Q22">
        <v>30411.21357</v>
      </c>
      <c r="R22">
        <v>30497.061880000001</v>
      </c>
      <c r="S22">
        <v>30597.666020000001</v>
      </c>
      <c r="T22">
        <v>30678.10212</v>
      </c>
      <c r="U22">
        <v>30673.58555</v>
      </c>
      <c r="V22">
        <v>30619.89041</v>
      </c>
      <c r="W22">
        <v>30539.882290000001</v>
      </c>
      <c r="X22">
        <v>30443.341059999999</v>
      </c>
      <c r="Y22">
        <v>30332.6806</v>
      </c>
      <c r="Z22">
        <v>30206.967680000002</v>
      </c>
      <c r="AA22">
        <v>30064.038229999998</v>
      </c>
      <c r="AB22">
        <v>29901.46099</v>
      </c>
      <c r="AC22">
        <v>29716.936890000001</v>
      </c>
      <c r="AD22">
        <v>29508.449629999999</v>
      </c>
      <c r="AE22">
        <v>29346.32849</v>
      </c>
      <c r="AF22">
        <v>29280.50995</v>
      </c>
      <c r="AG22">
        <v>29268.041310000001</v>
      </c>
      <c r="AH22">
        <v>29278.720499999999</v>
      </c>
      <c r="AI22">
        <v>29295.260910000001</v>
      </c>
      <c r="AJ22">
        <v>29308.203079999999</v>
      </c>
      <c r="AK22">
        <v>29312.674370000001</v>
      </c>
      <c r="AL22">
        <v>29306.588090000001</v>
      </c>
      <c r="AM22">
        <v>29289.456969999999</v>
      </c>
      <c r="AN22">
        <v>29261.771970000002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23466.279460000002</v>
      </c>
      <c r="E23">
        <v>24494.094560000001</v>
      </c>
      <c r="F23">
        <v>25711.397529999998</v>
      </c>
      <c r="G23">
        <v>26998.722669999999</v>
      </c>
      <c r="H23">
        <v>29129.43003</v>
      </c>
      <c r="I23">
        <v>31075.74524</v>
      </c>
      <c r="J23">
        <v>32488.158729999999</v>
      </c>
      <c r="K23">
        <v>33319.39112</v>
      </c>
      <c r="L23">
        <v>33628.04333</v>
      </c>
      <c r="M23">
        <v>33479.89041</v>
      </c>
      <c r="N23">
        <v>32904.439019999998</v>
      </c>
      <c r="O23">
        <v>31881.823039999999</v>
      </c>
      <c r="P23">
        <v>31472.650300000001</v>
      </c>
      <c r="Q23">
        <v>31344.81624</v>
      </c>
      <c r="R23">
        <v>31330.334299999999</v>
      </c>
      <c r="S23">
        <v>31342.63233</v>
      </c>
      <c r="T23">
        <v>31339.034510000001</v>
      </c>
      <c r="U23">
        <v>31361.611270000001</v>
      </c>
      <c r="V23">
        <v>31367.312480000001</v>
      </c>
      <c r="W23">
        <v>31329.999670000001</v>
      </c>
      <c r="X23">
        <v>31232.033090000001</v>
      </c>
      <c r="Y23">
        <v>31061.28342</v>
      </c>
      <c r="Z23">
        <v>30809.908060000002</v>
      </c>
      <c r="AA23">
        <v>30473.586190000002</v>
      </c>
      <c r="AB23">
        <v>30050.837909999998</v>
      </c>
      <c r="AC23">
        <v>29542.43447</v>
      </c>
      <c r="AD23">
        <v>28950.93146</v>
      </c>
      <c r="AE23">
        <v>28817.5831</v>
      </c>
      <c r="AF23">
        <v>28760.057550000001</v>
      </c>
      <c r="AG23">
        <v>28644.070049999998</v>
      </c>
      <c r="AH23">
        <v>28436.448939999998</v>
      </c>
      <c r="AI23">
        <v>28142.40119</v>
      </c>
      <c r="AJ23">
        <v>27778.664570000001</v>
      </c>
      <c r="AK23">
        <v>27362.88248</v>
      </c>
      <c r="AL23">
        <v>26910.04076</v>
      </c>
      <c r="AM23">
        <v>26431.78385</v>
      </c>
      <c r="AN23">
        <v>25936.756290000001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2335.903382</v>
      </c>
      <c r="E24">
        <v>2859.245523</v>
      </c>
      <c r="F24">
        <v>3616.1836939999998</v>
      </c>
      <c r="G24">
        <v>4633.6051969999999</v>
      </c>
      <c r="H24">
        <v>5943.2651299999998</v>
      </c>
      <c r="I24">
        <v>7434.1457119999995</v>
      </c>
      <c r="J24">
        <v>9045.7291690000002</v>
      </c>
      <c r="K24">
        <v>10754.232330000001</v>
      </c>
      <c r="L24">
        <v>12553.538479999999</v>
      </c>
      <c r="M24">
        <v>14436.00086</v>
      </c>
      <c r="N24">
        <v>16373.422850000001</v>
      </c>
      <c r="O24">
        <v>18297.14085</v>
      </c>
      <c r="P24">
        <v>20118.95278</v>
      </c>
      <c r="Q24">
        <v>21915.321599999999</v>
      </c>
      <c r="R24">
        <v>23732.718799999999</v>
      </c>
      <c r="S24">
        <v>25598.903910000001</v>
      </c>
      <c r="T24">
        <v>27531.901430000002</v>
      </c>
      <c r="U24">
        <v>29247.51684</v>
      </c>
      <c r="V24">
        <v>30845.300360000001</v>
      </c>
      <c r="W24">
        <v>32377.85943</v>
      </c>
      <c r="X24">
        <v>33867.916449999997</v>
      </c>
      <c r="Y24">
        <v>35320.731350000002</v>
      </c>
      <c r="Z24">
        <v>36732.055509999998</v>
      </c>
      <c r="AA24">
        <v>38092.834260000003</v>
      </c>
      <c r="AB24">
        <v>39391.800999999999</v>
      </c>
      <c r="AC24">
        <v>40616.876329999999</v>
      </c>
      <c r="AD24">
        <v>41755.948530000001</v>
      </c>
      <c r="AE24">
        <v>42776.234060000003</v>
      </c>
      <c r="AF24">
        <v>43504.277929999997</v>
      </c>
      <c r="AG24">
        <v>43934.261579999999</v>
      </c>
      <c r="AH24">
        <v>44117.970939999999</v>
      </c>
      <c r="AI24">
        <v>44116.504979999998</v>
      </c>
      <c r="AJ24">
        <v>43982.53559</v>
      </c>
      <c r="AK24">
        <v>43756.332609999998</v>
      </c>
      <c r="AL24">
        <v>43466.894789999998</v>
      </c>
      <c r="AM24">
        <v>43134.415000000001</v>
      </c>
      <c r="AN24">
        <v>42772.652520000003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3041.6247170000001</v>
      </c>
      <c r="E25">
        <v>3074.4618919999998</v>
      </c>
      <c r="F25">
        <v>3103.736206</v>
      </c>
      <c r="G25">
        <v>3122.6718040000001</v>
      </c>
      <c r="H25">
        <v>3455.138997</v>
      </c>
      <c r="I25">
        <v>3921.1030609999998</v>
      </c>
      <c r="J25">
        <v>4447.3619319999998</v>
      </c>
      <c r="K25">
        <v>5000.4760859999997</v>
      </c>
      <c r="L25">
        <v>5563.2545650000002</v>
      </c>
      <c r="M25">
        <v>6122.3330539999997</v>
      </c>
      <c r="N25">
        <v>6659.4623469999997</v>
      </c>
      <c r="O25">
        <v>7144.5181560000001</v>
      </c>
      <c r="P25">
        <v>7331.1246540000002</v>
      </c>
      <c r="Q25">
        <v>7342.677565</v>
      </c>
      <c r="R25">
        <v>7255.5877659999996</v>
      </c>
      <c r="S25">
        <v>7113.5002400000003</v>
      </c>
      <c r="T25">
        <v>6940.8827019999999</v>
      </c>
      <c r="U25">
        <v>6849.4200430000001</v>
      </c>
      <c r="V25">
        <v>6794.452988</v>
      </c>
      <c r="W25">
        <v>6752.2610139999997</v>
      </c>
      <c r="X25">
        <v>6709.5433400000002</v>
      </c>
      <c r="Y25">
        <v>6658.6123699999998</v>
      </c>
      <c r="Z25">
        <v>6595.0254699999996</v>
      </c>
      <c r="AA25">
        <v>6516.3243259999999</v>
      </c>
      <c r="AB25">
        <v>6421.310348</v>
      </c>
      <c r="AC25">
        <v>6309.6121320000002</v>
      </c>
      <c r="AD25">
        <v>6181.4241320000001</v>
      </c>
      <c r="AE25">
        <v>6147.9790659999999</v>
      </c>
      <c r="AF25">
        <v>6129.5693689999998</v>
      </c>
      <c r="AG25">
        <v>6098.4849430000004</v>
      </c>
      <c r="AH25">
        <v>6048.1092840000001</v>
      </c>
      <c r="AI25">
        <v>5979.7481100000005</v>
      </c>
      <c r="AJ25">
        <v>5897.0261870000004</v>
      </c>
      <c r="AK25">
        <v>5803.6942520000002</v>
      </c>
      <c r="AL25">
        <v>5702.9097089999996</v>
      </c>
      <c r="AM25">
        <v>5597.1117409999997</v>
      </c>
      <c r="AN25">
        <v>5488.1038070000004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109.64362970000001</v>
      </c>
      <c r="E26">
        <v>196.1677822</v>
      </c>
      <c r="F26">
        <v>386.48952400000002</v>
      </c>
      <c r="G26">
        <v>795.58760289999998</v>
      </c>
      <c r="H26">
        <v>1592.7446319999999</v>
      </c>
      <c r="I26">
        <v>3063.8373299999998</v>
      </c>
      <c r="J26">
        <v>5688.317376</v>
      </c>
      <c r="K26">
        <v>10273.70847</v>
      </c>
      <c r="L26">
        <v>18170.23142</v>
      </c>
      <c r="M26">
        <v>31599.37976</v>
      </c>
      <c r="N26">
        <v>54121.361940000003</v>
      </c>
      <c r="O26">
        <v>91212.613580000005</v>
      </c>
      <c r="P26">
        <v>119174.0447</v>
      </c>
      <c r="Q26">
        <v>136197.11929999999</v>
      </c>
      <c r="R26">
        <v>145125.67910000001</v>
      </c>
      <c r="S26">
        <v>149126.64129999999</v>
      </c>
      <c r="T26">
        <v>150428.8737</v>
      </c>
      <c r="U26">
        <v>158414.53709999999</v>
      </c>
      <c r="V26">
        <v>170670.21350000001</v>
      </c>
      <c r="W26">
        <v>186058.0961</v>
      </c>
      <c r="X26">
        <v>204002.41560000001</v>
      </c>
      <c r="Y26">
        <v>224201.8167</v>
      </c>
      <c r="Z26">
        <v>246497.39660000001</v>
      </c>
      <c r="AA26">
        <v>270805.38280000002</v>
      </c>
      <c r="AB26">
        <v>297079.35969999997</v>
      </c>
      <c r="AC26">
        <v>325287.5687</v>
      </c>
      <c r="AD26">
        <v>355398.696</v>
      </c>
      <c r="AE26">
        <v>376053.9289</v>
      </c>
      <c r="AF26">
        <v>389305.71919999999</v>
      </c>
      <c r="AG26">
        <v>397298.48420000001</v>
      </c>
      <c r="AH26">
        <v>401782.71769999998</v>
      </c>
      <c r="AI26">
        <v>404023.92509999999</v>
      </c>
      <c r="AJ26">
        <v>404875.9179</v>
      </c>
      <c r="AK26">
        <v>404891.81550000003</v>
      </c>
      <c r="AL26">
        <v>404420.90149999998</v>
      </c>
      <c r="AM26">
        <v>403679.6692</v>
      </c>
      <c r="AN26">
        <v>402799.79440000001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516.78612880000003</v>
      </c>
      <c r="E27">
        <v>657.04130359999999</v>
      </c>
      <c r="F27">
        <v>868.03172770000003</v>
      </c>
      <c r="G27">
        <v>1164.653444</v>
      </c>
      <c r="H27">
        <v>1465.2347540000001</v>
      </c>
      <c r="I27">
        <v>1738.491176</v>
      </c>
      <c r="J27">
        <v>1973.072649</v>
      </c>
      <c r="K27">
        <v>2170.2072069999999</v>
      </c>
      <c r="L27">
        <v>2335.128784</v>
      </c>
      <c r="M27">
        <v>2471.6902399999999</v>
      </c>
      <c r="N27">
        <v>2579.5851849999999</v>
      </c>
      <c r="O27">
        <v>2653.0320959999999</v>
      </c>
      <c r="P27">
        <v>2658.6650709999999</v>
      </c>
      <c r="Q27">
        <v>2626.734837</v>
      </c>
      <c r="R27">
        <v>2574.3284640000002</v>
      </c>
      <c r="S27">
        <v>2510.7540450000001</v>
      </c>
      <c r="T27">
        <v>2441.1579029999998</v>
      </c>
      <c r="U27">
        <v>2401.3477899999998</v>
      </c>
      <c r="V27">
        <v>2375.140488</v>
      </c>
      <c r="W27">
        <v>2353.985533</v>
      </c>
      <c r="X27">
        <v>2333.1142749999999</v>
      </c>
      <c r="Y27">
        <v>2309.785202</v>
      </c>
      <c r="Z27">
        <v>2282.422384</v>
      </c>
      <c r="AA27">
        <v>2250.158887</v>
      </c>
      <c r="AB27">
        <v>2212.575691</v>
      </c>
      <c r="AC27">
        <v>2169.5464659999998</v>
      </c>
      <c r="AD27">
        <v>2121.1439270000001</v>
      </c>
      <c r="AE27">
        <v>1450.0094260000001</v>
      </c>
      <c r="AF27">
        <v>818.35741800000005</v>
      </c>
      <c r="AG27">
        <v>417.35523819999997</v>
      </c>
      <c r="AH27">
        <v>202.0845472</v>
      </c>
      <c r="AI27">
        <v>95.482096189999893</v>
      </c>
      <c r="AJ27">
        <v>44.645983340000001</v>
      </c>
      <c r="AK27">
        <v>20.972119360000001</v>
      </c>
      <c r="AL27">
        <v>9.9735753890000005</v>
      </c>
      <c r="AM27">
        <v>4.5499697140000004</v>
      </c>
      <c r="AN27">
        <v>2.1526957499999999</v>
      </c>
    </row>
    <row r="28" spans="1:40" x14ac:dyDescent="0.25">
      <c r="A28" s="27" t="s">
        <v>429</v>
      </c>
      <c r="B28" t="s">
        <v>265</v>
      </c>
      <c r="C28">
        <v>4581.1430380000002</v>
      </c>
      <c r="D28">
        <v>4860.2471210000003</v>
      </c>
      <c r="E28">
        <v>5283.7250089999998</v>
      </c>
      <c r="F28">
        <v>5808.0743920000004</v>
      </c>
      <c r="G28">
        <v>6399.7101750000002</v>
      </c>
      <c r="H28">
        <v>7093.8870880000004</v>
      </c>
      <c r="I28">
        <v>7699.144389</v>
      </c>
      <c r="J28">
        <v>8154.0820590000003</v>
      </c>
      <c r="K28">
        <v>8458.6716059999999</v>
      </c>
      <c r="L28">
        <v>8632.1393410000001</v>
      </c>
      <c r="M28">
        <v>8691.3522580000008</v>
      </c>
      <c r="N28">
        <v>8641.5052890000006</v>
      </c>
      <c r="O28">
        <v>8473.4285490000002</v>
      </c>
      <c r="P28">
        <v>8282.0800070000005</v>
      </c>
      <c r="Q28">
        <v>8075.5832140000002</v>
      </c>
      <c r="R28">
        <v>7857.9400850000002</v>
      </c>
      <c r="S28">
        <v>7631.5828199999996</v>
      </c>
      <c r="T28">
        <v>7398.7111610000002</v>
      </c>
      <c r="U28">
        <v>6937.8354380000001</v>
      </c>
      <c r="V28">
        <v>6388.9819120000002</v>
      </c>
      <c r="W28">
        <v>5823.9145980000003</v>
      </c>
      <c r="X28">
        <v>5276.1620709999997</v>
      </c>
      <c r="Y28">
        <v>4759.9161969999996</v>
      </c>
      <c r="Z28">
        <v>4280.179564</v>
      </c>
      <c r="AA28">
        <v>3837.7905460000002</v>
      </c>
      <c r="AB28">
        <v>3431.7857279999998</v>
      </c>
      <c r="AC28">
        <v>3060.472033</v>
      </c>
      <c r="AD28">
        <v>2721.8988020000002</v>
      </c>
      <c r="AE28">
        <v>2326.0696670000002</v>
      </c>
      <c r="AF28">
        <v>1936.6856009999999</v>
      </c>
      <c r="AG28">
        <v>1586.045198</v>
      </c>
      <c r="AH28">
        <v>1285.6281650000001</v>
      </c>
      <c r="AI28">
        <v>1035.6277150000001</v>
      </c>
      <c r="AJ28">
        <v>831.15161320000004</v>
      </c>
      <c r="AK28">
        <v>665.63331900000003</v>
      </c>
      <c r="AL28">
        <v>532.47941279999998</v>
      </c>
      <c r="AM28">
        <v>425.75866439999999</v>
      </c>
      <c r="AN28">
        <v>340.41116299999999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0.89496469909999998</v>
      </c>
      <c r="E29">
        <v>3.712952918</v>
      </c>
      <c r="F29">
        <v>20.290312790000002</v>
      </c>
      <c r="G29">
        <v>126.65211650000001</v>
      </c>
      <c r="H29">
        <v>359.54421969999999</v>
      </c>
      <c r="I29">
        <v>657.36136669999996</v>
      </c>
      <c r="J29">
        <v>941.35466870000005</v>
      </c>
      <c r="K29">
        <v>1177.736592</v>
      </c>
      <c r="L29">
        <v>1367.189732</v>
      </c>
      <c r="M29">
        <v>1521.0410240000001</v>
      </c>
      <c r="N29">
        <v>1648.4078569999999</v>
      </c>
      <c r="O29">
        <v>1751.906829</v>
      </c>
      <c r="P29">
        <v>1760.7575690000001</v>
      </c>
      <c r="Q29">
        <v>1719.841964</v>
      </c>
      <c r="R29">
        <v>1656.0009439999999</v>
      </c>
      <c r="S29">
        <v>1583.505909</v>
      </c>
      <c r="T29">
        <v>1509.484872</v>
      </c>
      <c r="U29">
        <v>1402.1191920000001</v>
      </c>
      <c r="V29">
        <v>1285.246836</v>
      </c>
      <c r="W29">
        <v>1170.143681</v>
      </c>
      <c r="X29">
        <v>1061.487134</v>
      </c>
      <c r="Y29">
        <v>960.81243659999996</v>
      </c>
      <c r="Z29">
        <v>868.27806510000005</v>
      </c>
      <c r="AA29">
        <v>783.50112730000001</v>
      </c>
      <c r="AB29">
        <v>705.92768320000005</v>
      </c>
      <c r="AC29">
        <v>634.98554869999998</v>
      </c>
      <c r="AD29">
        <v>570.14023159999999</v>
      </c>
      <c r="AE29">
        <v>533.03410329999997</v>
      </c>
      <c r="AF29">
        <v>506.37392840000001</v>
      </c>
      <c r="AG29">
        <v>483.56908900000002</v>
      </c>
      <c r="AH29">
        <v>462.15415039999999</v>
      </c>
      <c r="AI29">
        <v>441.31630130000002</v>
      </c>
      <c r="AJ29">
        <v>420.88221829999998</v>
      </c>
      <c r="AK29">
        <v>400.8979008</v>
      </c>
      <c r="AL29">
        <v>381.46048530000002</v>
      </c>
      <c r="AM29">
        <v>362.65735130000002</v>
      </c>
      <c r="AN29">
        <v>344.54923919999999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3825.6567869999999</v>
      </c>
      <c r="E30">
        <v>3825.5410440000001</v>
      </c>
      <c r="F30">
        <v>3817.733201</v>
      </c>
      <c r="G30">
        <v>3797.2101459999999</v>
      </c>
      <c r="H30">
        <v>3968.6240320000002</v>
      </c>
      <c r="I30">
        <v>4150.9585729999999</v>
      </c>
      <c r="J30">
        <v>4282.3417559999998</v>
      </c>
      <c r="K30">
        <v>4349.0136940000002</v>
      </c>
      <c r="L30">
        <v>4354.5056439999998</v>
      </c>
      <c r="M30">
        <v>4305.1820180000004</v>
      </c>
      <c r="N30">
        <v>4203.9114579999996</v>
      </c>
      <c r="O30">
        <v>4048.0328570000001</v>
      </c>
      <c r="P30">
        <v>3936.4969900000001</v>
      </c>
      <c r="Q30">
        <v>3844.3122720000001</v>
      </c>
      <c r="R30">
        <v>3758.9069140000001</v>
      </c>
      <c r="S30">
        <v>3674.1177560000001</v>
      </c>
      <c r="T30">
        <v>3587.3170169999999</v>
      </c>
      <c r="U30">
        <v>3548.1566429999998</v>
      </c>
      <c r="V30">
        <v>3529.8054950000001</v>
      </c>
      <c r="W30">
        <v>3518.2338159999999</v>
      </c>
      <c r="X30">
        <v>3505.710227</v>
      </c>
      <c r="Y30">
        <v>3487.8540760000001</v>
      </c>
      <c r="Z30">
        <v>3462.1951610000001</v>
      </c>
      <c r="AA30">
        <v>3427.4158219999999</v>
      </c>
      <c r="AB30">
        <v>3382.9212080000002</v>
      </c>
      <c r="AC30">
        <v>3328.5853069999998</v>
      </c>
      <c r="AD30">
        <v>3264.5981019999999</v>
      </c>
      <c r="AE30">
        <v>3251.8248229999999</v>
      </c>
      <c r="AF30">
        <v>3247.3017399999999</v>
      </c>
      <c r="AG30">
        <v>3235.9344249999999</v>
      </c>
      <c r="AH30">
        <v>3214.005647</v>
      </c>
      <c r="AI30">
        <v>3182.1226470000001</v>
      </c>
      <c r="AJ30">
        <v>3142.1939969999999</v>
      </c>
      <c r="AK30">
        <v>3096.231104</v>
      </c>
      <c r="AL30">
        <v>3045.9452900000001</v>
      </c>
      <c r="AM30">
        <v>2992.669832</v>
      </c>
      <c r="AN30">
        <v>2937.3980449999999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13106.15184</v>
      </c>
      <c r="E31">
        <v>13116.37622</v>
      </c>
      <c r="F31">
        <v>13068.04787</v>
      </c>
      <c r="G31">
        <v>12947.991550000001</v>
      </c>
      <c r="H31">
        <v>13454.76287</v>
      </c>
      <c r="I31">
        <v>14006.771629999999</v>
      </c>
      <c r="J31">
        <v>14410.84633</v>
      </c>
      <c r="K31">
        <v>14625.55329</v>
      </c>
      <c r="L31">
        <v>14660.580900000001</v>
      </c>
      <c r="M31">
        <v>14531.65011</v>
      </c>
      <c r="N31">
        <v>14241.57429</v>
      </c>
      <c r="O31">
        <v>13774.373530000001</v>
      </c>
      <c r="P31">
        <v>13120.476919999999</v>
      </c>
      <c r="Q31">
        <v>12389.490309999999</v>
      </c>
      <c r="R31">
        <v>11637.42498</v>
      </c>
      <c r="S31">
        <v>10892.500679999999</v>
      </c>
      <c r="T31">
        <v>10169.353940000001</v>
      </c>
      <c r="U31">
        <v>9693.1739300000008</v>
      </c>
      <c r="V31">
        <v>9333.0861359999999</v>
      </c>
      <c r="W31">
        <v>9025.2115269999995</v>
      </c>
      <c r="X31">
        <v>8737.0686819999901</v>
      </c>
      <c r="Y31">
        <v>8452.0134350000008</v>
      </c>
      <c r="Z31">
        <v>8161.8273369999997</v>
      </c>
      <c r="AA31">
        <v>7862.9371030000002</v>
      </c>
      <c r="AB31">
        <v>7554.3747530000001</v>
      </c>
      <c r="AC31">
        <v>7236.641071</v>
      </c>
      <c r="AD31">
        <v>6911.0616909999999</v>
      </c>
      <c r="AE31">
        <v>5672.1527889999998</v>
      </c>
      <c r="AF31">
        <v>4279.5382820000004</v>
      </c>
      <c r="AG31">
        <v>3082.763723</v>
      </c>
      <c r="AH31">
        <v>2165.8377569999998</v>
      </c>
      <c r="AI31">
        <v>1501.987879</v>
      </c>
      <c r="AJ31">
        <v>1035.2221970000001</v>
      </c>
      <c r="AK31">
        <v>711.9806476</v>
      </c>
      <c r="AL31">
        <v>489.86617899999999</v>
      </c>
      <c r="AM31">
        <v>337.81602049999998</v>
      </c>
      <c r="AN31">
        <v>233.885131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43266.405160000002</v>
      </c>
      <c r="E32">
        <v>44935.49871</v>
      </c>
      <c r="F32">
        <v>46778.465490000002</v>
      </c>
      <c r="G32">
        <v>48595.594570000001</v>
      </c>
      <c r="H32">
        <v>52169.356390000001</v>
      </c>
      <c r="I32">
        <v>55654.049870000003</v>
      </c>
      <c r="J32">
        <v>58413.642970000001</v>
      </c>
      <c r="K32">
        <v>60326.895470000003</v>
      </c>
      <c r="L32">
        <v>61447.849320000001</v>
      </c>
      <c r="M32">
        <v>61840.784119999997</v>
      </c>
      <c r="N32">
        <v>61506.268250000001</v>
      </c>
      <c r="O32">
        <v>60355.414579999997</v>
      </c>
      <c r="P32">
        <v>60201.414530000002</v>
      </c>
      <c r="Q32">
        <v>60514.563719999998</v>
      </c>
      <c r="R32">
        <v>61018.622029999999</v>
      </c>
      <c r="S32">
        <v>61566.416819999999</v>
      </c>
      <c r="T32">
        <v>62082.500220000002</v>
      </c>
      <c r="U32">
        <v>62206.365449999998</v>
      </c>
      <c r="V32">
        <v>62069.05128</v>
      </c>
      <c r="W32">
        <v>61734.115989999998</v>
      </c>
      <c r="X32">
        <v>61228.281300000002</v>
      </c>
      <c r="Y32">
        <v>60560.911110000001</v>
      </c>
      <c r="Z32">
        <v>59734.975440000002</v>
      </c>
      <c r="AA32">
        <v>58752.519480000003</v>
      </c>
      <c r="AB32">
        <v>57616.949390000002</v>
      </c>
      <c r="AC32">
        <v>56333.759769999997</v>
      </c>
      <c r="AD32">
        <v>54910.60067</v>
      </c>
      <c r="AE32">
        <v>55184.174919999998</v>
      </c>
      <c r="AF32">
        <v>56042.854480000002</v>
      </c>
      <c r="AG32">
        <v>57030.894820000001</v>
      </c>
      <c r="AH32">
        <v>57969.133829999999</v>
      </c>
      <c r="AI32">
        <v>58798.785329999999</v>
      </c>
      <c r="AJ32">
        <v>59511.494469999998</v>
      </c>
      <c r="AK32">
        <v>60117.811950000003</v>
      </c>
      <c r="AL32">
        <v>60633.41345</v>
      </c>
      <c r="AM32">
        <v>61073.525670000003</v>
      </c>
      <c r="AN32">
        <v>61451.022259999998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443.18016449999999</v>
      </c>
      <c r="E33">
        <v>505.40047509999999</v>
      </c>
      <c r="F33">
        <v>587.95118709999997</v>
      </c>
      <c r="G33">
        <v>688.64270869999996</v>
      </c>
      <c r="H33">
        <v>610.50084100000004</v>
      </c>
      <c r="I33">
        <v>456.64755330000003</v>
      </c>
      <c r="J33">
        <v>308.72217030000002</v>
      </c>
      <c r="K33">
        <v>196.69824629999999</v>
      </c>
      <c r="L33">
        <v>121.1161931</v>
      </c>
      <c r="M33">
        <v>73.034761810000006</v>
      </c>
      <c r="N33">
        <v>43.369523540000003</v>
      </c>
      <c r="O33">
        <v>25.50091931</v>
      </c>
      <c r="P33">
        <v>18.787001660000001</v>
      </c>
      <c r="Q33">
        <v>15.57140047</v>
      </c>
      <c r="R33">
        <v>13.7132532</v>
      </c>
      <c r="S33">
        <v>12.44962537</v>
      </c>
      <c r="T33">
        <v>11.46770714</v>
      </c>
      <c r="U33">
        <v>11.758596860000001</v>
      </c>
      <c r="V33">
        <v>12.729975899999999</v>
      </c>
      <c r="W33">
        <v>14.148798469999999</v>
      </c>
      <c r="X33">
        <v>15.90651418</v>
      </c>
      <c r="Y33">
        <v>17.946394649999998</v>
      </c>
      <c r="Z33">
        <v>20.236329600000001</v>
      </c>
      <c r="AA33">
        <v>22.756859330000001</v>
      </c>
      <c r="AB33">
        <v>25.495111040000001</v>
      </c>
      <c r="AC33">
        <v>28.441379529999999</v>
      </c>
      <c r="AD33">
        <v>31.58706725</v>
      </c>
      <c r="AE33">
        <v>34.826525770000003</v>
      </c>
      <c r="AF33">
        <v>38.02326558</v>
      </c>
      <c r="AG33">
        <v>41.145780780000003</v>
      </c>
      <c r="AH33">
        <v>44.210041959999998</v>
      </c>
      <c r="AI33">
        <v>47.248639359999999</v>
      </c>
      <c r="AJ33">
        <v>50.29621203</v>
      </c>
      <c r="AK33">
        <v>53.383880050000002</v>
      </c>
      <c r="AL33">
        <v>56.537886100000001</v>
      </c>
      <c r="AM33">
        <v>59.779930239999999</v>
      </c>
      <c r="AN33">
        <v>63.128005039999998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6095.8672310000002</v>
      </c>
      <c r="E34">
        <v>5948.1251570000004</v>
      </c>
      <c r="F34">
        <v>5761.7517079999998</v>
      </c>
      <c r="G34">
        <v>5546.7535109999999</v>
      </c>
      <c r="H34">
        <v>3806.8636689999998</v>
      </c>
      <c r="I34">
        <v>2139.8597209999998</v>
      </c>
      <c r="J34">
        <v>1072.532076</v>
      </c>
      <c r="K34">
        <v>504.58603449999998</v>
      </c>
      <c r="L34">
        <v>230.07117109999999</v>
      </c>
      <c r="M34">
        <v>104.0569414</v>
      </c>
      <c r="N34">
        <v>47.814170920000002</v>
      </c>
      <c r="O34">
        <v>22.97337302</v>
      </c>
      <c r="P34">
        <v>15.876802789999999</v>
      </c>
      <c r="Q34">
        <v>13.267865090000001</v>
      </c>
      <c r="R34">
        <v>12.22852861</v>
      </c>
      <c r="S34">
        <v>11.840090590000001</v>
      </c>
      <c r="T34">
        <v>11.73935752</v>
      </c>
      <c r="U34">
        <v>11.878656729999999</v>
      </c>
      <c r="V34">
        <v>12.121314999999999</v>
      </c>
      <c r="W34">
        <v>12.396526740000001</v>
      </c>
      <c r="X34">
        <v>12.6655543</v>
      </c>
      <c r="Y34">
        <v>12.90666487</v>
      </c>
      <c r="Z34">
        <v>13.107744350000001</v>
      </c>
      <c r="AA34">
        <v>13.262402720000001</v>
      </c>
      <c r="AB34">
        <v>13.367791070000001</v>
      </c>
      <c r="AC34">
        <v>13.42332796</v>
      </c>
      <c r="AD34">
        <v>13.42993532</v>
      </c>
      <c r="AE34">
        <v>13.5578707</v>
      </c>
      <c r="AF34">
        <v>13.691168100000001</v>
      </c>
      <c r="AG34">
        <v>13.78818686</v>
      </c>
      <c r="AH34">
        <v>13.839145329999999</v>
      </c>
      <c r="AI34">
        <v>13.846836100000001</v>
      </c>
      <c r="AJ34">
        <v>13.81804116</v>
      </c>
      <c r="AK34">
        <v>13.759996709999999</v>
      </c>
      <c r="AL34">
        <v>13.67913104</v>
      </c>
      <c r="AM34">
        <v>13.58077033</v>
      </c>
      <c r="AN34">
        <v>13.469211400000001</v>
      </c>
    </row>
    <row r="35" spans="1:40" x14ac:dyDescent="0.25">
      <c r="A35" s="5" t="s">
        <v>219</v>
      </c>
      <c r="B35" t="s">
        <v>272</v>
      </c>
      <c r="C35">
        <v>7249502.9989999998</v>
      </c>
      <c r="D35">
        <v>7329702.8559999997</v>
      </c>
      <c r="E35">
        <v>7411748.8859999999</v>
      </c>
      <c r="F35">
        <v>7494884.9299999997</v>
      </c>
      <c r="G35">
        <v>7576301.3609999996</v>
      </c>
      <c r="H35">
        <v>7654690.6490000002</v>
      </c>
      <c r="I35">
        <v>7729634.5099999998</v>
      </c>
      <c r="J35">
        <v>7801412.983</v>
      </c>
      <c r="K35">
        <v>7870998.0420000004</v>
      </c>
      <c r="L35">
        <v>7939356.5470000003</v>
      </c>
      <c r="M35">
        <v>8007326.8039999995</v>
      </c>
      <c r="N35">
        <v>8075711.9809999997</v>
      </c>
      <c r="O35">
        <v>8145395.3689999999</v>
      </c>
      <c r="P35">
        <v>8217621.8650000002</v>
      </c>
      <c r="Q35">
        <v>8292301.7920000004</v>
      </c>
      <c r="R35">
        <v>8368767.9570000004</v>
      </c>
      <c r="S35">
        <v>8446339.1089999899</v>
      </c>
      <c r="T35">
        <v>8524457.6620000005</v>
      </c>
      <c r="U35">
        <v>8604046.0360000003</v>
      </c>
      <c r="V35">
        <v>8685290.9759999998</v>
      </c>
      <c r="W35">
        <v>8768189.6190000009</v>
      </c>
      <c r="X35">
        <v>8852621.1769999899</v>
      </c>
      <c r="Y35">
        <v>8938358.7349999994</v>
      </c>
      <c r="Z35">
        <v>9025099.0749999899</v>
      </c>
      <c r="AA35">
        <v>9112497.09799999</v>
      </c>
      <c r="AB35">
        <v>9200197.21199999</v>
      </c>
      <c r="AC35">
        <v>9287858.6180000007</v>
      </c>
      <c r="AD35">
        <v>9375174.2070000004</v>
      </c>
      <c r="AE35">
        <v>9461646.1370000001</v>
      </c>
      <c r="AF35">
        <v>9547508.2939999998</v>
      </c>
      <c r="AG35">
        <v>9632320.6140000001</v>
      </c>
      <c r="AH35">
        <v>9715562.4580000006</v>
      </c>
      <c r="AI35">
        <v>9796801.5810000002</v>
      </c>
      <c r="AJ35">
        <v>9875768.04099999</v>
      </c>
      <c r="AK35">
        <v>9952384.8660000004</v>
      </c>
      <c r="AL35">
        <v>10026773.640000001</v>
      </c>
      <c r="AM35">
        <v>10099251.119999999</v>
      </c>
      <c r="AN35">
        <v>10170323.08</v>
      </c>
    </row>
    <row r="36" spans="1:40" x14ac:dyDescent="0.25">
      <c r="A36" s="5" t="s">
        <v>219</v>
      </c>
      <c r="B36" t="s">
        <v>273</v>
      </c>
      <c r="C36">
        <v>100707</v>
      </c>
      <c r="D36">
        <v>101815.4676</v>
      </c>
      <c r="E36">
        <v>102907.8441</v>
      </c>
      <c r="F36">
        <v>103967.49890000001</v>
      </c>
      <c r="G36">
        <v>104989.6103</v>
      </c>
      <c r="H36">
        <v>105984.609</v>
      </c>
      <c r="I36">
        <v>106957.3432</v>
      </c>
      <c r="J36">
        <v>107913.54399999999</v>
      </c>
      <c r="K36">
        <v>108863.219</v>
      </c>
      <c r="L36">
        <v>109817.0512</v>
      </c>
      <c r="M36">
        <v>110784.4323</v>
      </c>
      <c r="N36">
        <v>111772.21649999999</v>
      </c>
      <c r="O36">
        <v>112785.47719999999</v>
      </c>
      <c r="P36">
        <v>113826.69590000001</v>
      </c>
      <c r="Q36">
        <v>114885.1688</v>
      </c>
      <c r="R36">
        <v>115944.4486</v>
      </c>
      <c r="S36">
        <v>116989.0131</v>
      </c>
      <c r="T36">
        <v>118006.31389999999</v>
      </c>
      <c r="U36">
        <v>118987.5929</v>
      </c>
      <c r="V36">
        <v>119939.1822</v>
      </c>
      <c r="W36">
        <v>120872.21339999999</v>
      </c>
      <c r="X36">
        <v>121795.6378</v>
      </c>
      <c r="Y36">
        <v>122714.77800000001</v>
      </c>
      <c r="Z36">
        <v>123631.6599</v>
      </c>
      <c r="AA36">
        <v>124545.82339999999</v>
      </c>
      <c r="AB36">
        <v>125455.1768</v>
      </c>
      <c r="AC36">
        <v>126356.747</v>
      </c>
      <c r="AD36">
        <v>127247.27710000001</v>
      </c>
      <c r="AE36">
        <v>128114.3976</v>
      </c>
      <c r="AF36">
        <v>128957.9449</v>
      </c>
      <c r="AG36">
        <v>129774.5199</v>
      </c>
      <c r="AH36">
        <v>130561.243</v>
      </c>
      <c r="AI36">
        <v>131317.26949999999</v>
      </c>
      <c r="AJ36">
        <v>132043.92180000001</v>
      </c>
      <c r="AK36">
        <v>132744.4951</v>
      </c>
      <c r="AL36">
        <v>133424.10810000001</v>
      </c>
      <c r="AM36">
        <v>134089.66880000001</v>
      </c>
      <c r="AN36">
        <v>134749.8989</v>
      </c>
    </row>
    <row r="37" spans="1:40" x14ac:dyDescent="0.25">
      <c r="A37" s="5" t="s">
        <v>218</v>
      </c>
      <c r="B37" t="s">
        <v>274</v>
      </c>
      <c r="C37">
        <v>1859303</v>
      </c>
      <c r="D37">
        <v>1879991.936</v>
      </c>
      <c r="E37">
        <v>1901644.091</v>
      </c>
      <c r="F37">
        <v>1924066.733</v>
      </c>
      <c r="G37">
        <v>1946033.7609999999</v>
      </c>
      <c r="H37">
        <v>1966800.8419999999</v>
      </c>
      <c r="I37">
        <v>1986163.0830000001</v>
      </c>
      <c r="J37">
        <v>2004231.817</v>
      </c>
      <c r="K37">
        <v>2021390.446</v>
      </c>
      <c r="L37">
        <v>2038005.932</v>
      </c>
      <c r="M37">
        <v>2054380.925</v>
      </c>
      <c r="N37">
        <v>2070788.2990000001</v>
      </c>
      <c r="O37">
        <v>2087504.848</v>
      </c>
      <c r="P37">
        <v>2105279.875</v>
      </c>
      <c r="Q37">
        <v>2124123.071</v>
      </c>
      <c r="R37">
        <v>2143869.6979999999</v>
      </c>
      <c r="S37">
        <v>2164334.4900000002</v>
      </c>
      <c r="T37">
        <v>2185362.4939999999</v>
      </c>
      <c r="U37">
        <v>2207816.281</v>
      </c>
      <c r="V37">
        <v>2231502.6690000002</v>
      </c>
      <c r="W37">
        <v>2256251.9169999999</v>
      </c>
      <c r="X37">
        <v>2281904.4109999998</v>
      </c>
      <c r="Y37">
        <v>2308308.0890000002</v>
      </c>
      <c r="Z37">
        <v>2335319.7170000002</v>
      </c>
      <c r="AA37">
        <v>2362807.1740000001</v>
      </c>
      <c r="AB37">
        <v>2390651.9240000001</v>
      </c>
      <c r="AC37">
        <v>2418751.0929999999</v>
      </c>
      <c r="AD37">
        <v>2447019.0419999999</v>
      </c>
      <c r="AE37">
        <v>2475799.9849999999</v>
      </c>
      <c r="AF37">
        <v>2504966.5520000001</v>
      </c>
      <c r="AG37">
        <v>2534285.6949999998</v>
      </c>
      <c r="AH37">
        <v>2563508.0279999999</v>
      </c>
      <c r="AI37">
        <v>2592415.6140000001</v>
      </c>
      <c r="AJ37">
        <v>2620851.02</v>
      </c>
      <c r="AK37">
        <v>2648730.7689999999</v>
      </c>
      <c r="AL37">
        <v>2676046.7030000002</v>
      </c>
      <c r="AM37">
        <v>2702862.105</v>
      </c>
      <c r="AN37">
        <v>2729306.7140000002</v>
      </c>
    </row>
    <row r="38" spans="1:40" x14ac:dyDescent="0.25">
      <c r="A38" s="5" t="s">
        <v>218</v>
      </c>
      <c r="B38" t="s">
        <v>275</v>
      </c>
      <c r="C38">
        <v>286222</v>
      </c>
      <c r="D38">
        <v>289393.12579999998</v>
      </c>
      <c r="E38">
        <v>292600.01089999999</v>
      </c>
      <c r="F38">
        <v>295809.12329999998</v>
      </c>
      <c r="G38">
        <v>298947.0736</v>
      </c>
      <c r="H38">
        <v>301986.2548</v>
      </c>
      <c r="I38">
        <v>304916.55969999998</v>
      </c>
      <c r="J38">
        <v>307745.20189999999</v>
      </c>
      <c r="K38">
        <v>310503.39760000003</v>
      </c>
      <c r="L38">
        <v>313227.15240000002</v>
      </c>
      <c r="M38">
        <v>315947.5196</v>
      </c>
      <c r="N38">
        <v>318688.63880000002</v>
      </c>
      <c r="O38">
        <v>321470.21120000002</v>
      </c>
      <c r="P38">
        <v>324347.9963</v>
      </c>
      <c r="Q38">
        <v>327304.3873</v>
      </c>
      <c r="R38">
        <v>330301.99979999999</v>
      </c>
      <c r="S38">
        <v>333306.48139999999</v>
      </c>
      <c r="T38">
        <v>336291.51980000001</v>
      </c>
      <c r="U38">
        <v>339310.29820000002</v>
      </c>
      <c r="V38">
        <v>342354.41570000001</v>
      </c>
      <c r="W38">
        <v>345419.09620000003</v>
      </c>
      <c r="X38">
        <v>348500.58750000002</v>
      </c>
      <c r="Y38">
        <v>351594.4584</v>
      </c>
      <c r="Z38">
        <v>354695.0073</v>
      </c>
      <c r="AA38">
        <v>357795.34519999998</v>
      </c>
      <c r="AB38">
        <v>360887.86719999998</v>
      </c>
      <c r="AC38">
        <v>363964.88630000001</v>
      </c>
      <c r="AD38">
        <v>367019.28210000001</v>
      </c>
      <c r="AE38">
        <v>370067.87589999998</v>
      </c>
      <c r="AF38">
        <v>373098.01179999998</v>
      </c>
      <c r="AG38">
        <v>376084.44559999998</v>
      </c>
      <c r="AH38">
        <v>379006.04619999998</v>
      </c>
      <c r="AI38">
        <v>381849.25410000002</v>
      </c>
      <c r="AJ38">
        <v>384608.63780000003</v>
      </c>
      <c r="AK38">
        <v>387286.6606</v>
      </c>
      <c r="AL38">
        <v>389893.1433</v>
      </c>
      <c r="AM38">
        <v>392444.79739999998</v>
      </c>
      <c r="AN38">
        <v>394964.88419999997</v>
      </c>
    </row>
    <row r="39" spans="1:40" x14ac:dyDescent="0.25">
      <c r="A39" s="5" t="s">
        <v>218</v>
      </c>
      <c r="B39" t="s">
        <v>276</v>
      </c>
      <c r="C39">
        <v>288023.5</v>
      </c>
      <c r="D39">
        <v>291222.10190000001</v>
      </c>
      <c r="E39">
        <v>294476.1776</v>
      </c>
      <c r="F39">
        <v>297778.74280000001</v>
      </c>
      <c r="G39">
        <v>301054.53889999999</v>
      </c>
      <c r="H39">
        <v>304226.14429999999</v>
      </c>
      <c r="I39">
        <v>307247.15350000001</v>
      </c>
      <c r="J39">
        <v>310124.1091</v>
      </c>
      <c r="K39">
        <v>312898.15850000002</v>
      </c>
      <c r="L39">
        <v>315615.41930000001</v>
      </c>
      <c r="M39">
        <v>318313.8222</v>
      </c>
      <c r="N39">
        <v>321022.1323</v>
      </c>
      <c r="O39">
        <v>323763.8872</v>
      </c>
      <c r="P39">
        <v>326606.05550000002</v>
      </c>
      <c r="Q39">
        <v>329533.67820000002</v>
      </c>
      <c r="R39">
        <v>332513.77309999999</v>
      </c>
      <c r="S39">
        <v>335518.03629999998</v>
      </c>
      <c r="T39">
        <v>338527.33319999999</v>
      </c>
      <c r="U39">
        <v>341608.46090000001</v>
      </c>
      <c r="V39">
        <v>344751.5944</v>
      </c>
      <c r="W39">
        <v>347948.74349999998</v>
      </c>
      <c r="X39">
        <v>351191.71590000001</v>
      </c>
      <c r="Y39">
        <v>354471.97989999998</v>
      </c>
      <c r="Z39">
        <v>357780.9278</v>
      </c>
      <c r="AA39">
        <v>361110.15179999999</v>
      </c>
      <c r="AB39">
        <v>364451.75569999998</v>
      </c>
      <c r="AC39">
        <v>367798.7047</v>
      </c>
      <c r="AD39">
        <v>371145.19290000002</v>
      </c>
      <c r="AE39">
        <v>374516.92989999999</v>
      </c>
      <c r="AF39">
        <v>377901.33929999999</v>
      </c>
      <c r="AG39">
        <v>381272.67499999999</v>
      </c>
      <c r="AH39">
        <v>384607.75109999999</v>
      </c>
      <c r="AI39">
        <v>387889.31760000001</v>
      </c>
      <c r="AJ39">
        <v>391107.6471</v>
      </c>
      <c r="AK39">
        <v>394261.17259999999</v>
      </c>
      <c r="AL39">
        <v>397356.38089999999</v>
      </c>
      <c r="AM39">
        <v>400407.45209999999</v>
      </c>
      <c r="AN39">
        <v>403435.8751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72566.549729999999</v>
      </c>
      <c r="E40">
        <v>73409.526870000002</v>
      </c>
      <c r="F40">
        <v>74266.061140000005</v>
      </c>
      <c r="G40">
        <v>75159.901419999995</v>
      </c>
      <c r="H40">
        <v>76119.112940000006</v>
      </c>
      <c r="I40">
        <v>77127.118870000006</v>
      </c>
      <c r="J40">
        <v>78168.612229999999</v>
      </c>
      <c r="K40">
        <v>79235.503649999999</v>
      </c>
      <c r="L40">
        <v>80334.852899999998</v>
      </c>
      <c r="M40">
        <v>81488.935549999995</v>
      </c>
      <c r="N40">
        <v>82734.832209999906</v>
      </c>
      <c r="O40">
        <v>84127.209340000001</v>
      </c>
      <c r="P40">
        <v>85558.816649999906</v>
      </c>
      <c r="Q40">
        <v>87052.410860000004</v>
      </c>
      <c r="R40">
        <v>88634.011689999999</v>
      </c>
      <c r="S40">
        <v>90328.052200000006</v>
      </c>
      <c r="T40">
        <v>92162.711989999996</v>
      </c>
      <c r="U40">
        <v>93929.684670000002</v>
      </c>
      <c r="V40">
        <v>95643.767770000006</v>
      </c>
      <c r="W40">
        <v>97317.837199999994</v>
      </c>
      <c r="X40">
        <v>98956.353810000001</v>
      </c>
      <c r="Y40">
        <v>100561.94650000001</v>
      </c>
      <c r="Z40">
        <v>102138.3876</v>
      </c>
      <c r="AA40">
        <v>103690.9286</v>
      </c>
      <c r="AB40">
        <v>105225.6721</v>
      </c>
      <c r="AC40">
        <v>106748.87239999999</v>
      </c>
      <c r="AD40">
        <v>108266.4982</v>
      </c>
      <c r="AE40">
        <v>109553.10030000001</v>
      </c>
      <c r="AF40">
        <v>110679.425</v>
      </c>
      <c r="AG40">
        <v>111690.02340000001</v>
      </c>
      <c r="AH40">
        <v>112608.8573</v>
      </c>
      <c r="AI40">
        <v>113451.8496</v>
      </c>
      <c r="AJ40">
        <v>114232.5166</v>
      </c>
      <c r="AK40">
        <v>114963.9694</v>
      </c>
      <c r="AL40">
        <v>115659.79300000001</v>
      </c>
      <c r="AM40">
        <v>116334.8281</v>
      </c>
      <c r="AN40">
        <v>117005.7029</v>
      </c>
    </row>
    <row r="41" spans="1:40" x14ac:dyDescent="0.25">
      <c r="A41" s="5" t="s">
        <v>218</v>
      </c>
      <c r="B41" t="s">
        <v>278</v>
      </c>
      <c r="C41">
        <v>28100</v>
      </c>
      <c r="D41">
        <v>28411.586759999998</v>
      </c>
      <c r="E41">
        <v>28710.736959999998</v>
      </c>
      <c r="F41">
        <v>28991.932840000001</v>
      </c>
      <c r="G41">
        <v>29268.732960000001</v>
      </c>
      <c r="H41">
        <v>29555.80042</v>
      </c>
      <c r="I41">
        <v>29854.184420000001</v>
      </c>
      <c r="J41">
        <v>30161.082470000001</v>
      </c>
      <c r="K41">
        <v>30474.647840000001</v>
      </c>
      <c r="L41">
        <v>30794.565310000002</v>
      </c>
      <c r="M41">
        <v>31121.189780000001</v>
      </c>
      <c r="N41">
        <v>31454.695749999999</v>
      </c>
      <c r="O41">
        <v>31794.802159999999</v>
      </c>
      <c r="P41">
        <v>32134.368760000001</v>
      </c>
      <c r="Q41">
        <v>32467.879819999998</v>
      </c>
      <c r="R41">
        <v>32792.06596</v>
      </c>
      <c r="S41">
        <v>33105.276949999999</v>
      </c>
      <c r="T41">
        <v>33407.06493</v>
      </c>
      <c r="U41">
        <v>33690.783490000002</v>
      </c>
      <c r="V41">
        <v>33955.367590000002</v>
      </c>
      <c r="W41">
        <v>34201.499210000002</v>
      </c>
      <c r="X41">
        <v>34430.889629999998</v>
      </c>
      <c r="Y41">
        <v>34645.687790000004</v>
      </c>
      <c r="Z41">
        <v>34848.02577</v>
      </c>
      <c r="AA41">
        <v>35039.745929999997</v>
      </c>
      <c r="AB41">
        <v>35222.294430000002</v>
      </c>
      <c r="AC41">
        <v>35396.734020000004</v>
      </c>
      <c r="AD41">
        <v>35563.824260000001</v>
      </c>
      <c r="AE41">
        <v>35716.741179999997</v>
      </c>
      <c r="AF41">
        <v>35855.079790000003</v>
      </c>
      <c r="AG41">
        <v>35978.48487</v>
      </c>
      <c r="AH41">
        <v>36088.043859999998</v>
      </c>
      <c r="AI41">
        <v>36185.902860000002</v>
      </c>
      <c r="AJ41">
        <v>36274.73201</v>
      </c>
      <c r="AK41">
        <v>36357.372439999999</v>
      </c>
      <c r="AL41">
        <v>36436.698700000001</v>
      </c>
      <c r="AM41">
        <v>36515.635840000003</v>
      </c>
      <c r="AN41">
        <v>36597.22393</v>
      </c>
    </row>
    <row r="42" spans="1:40" x14ac:dyDescent="0.25">
      <c r="A42" s="5" t="s">
        <v>218</v>
      </c>
      <c r="B42" t="s">
        <v>279</v>
      </c>
      <c r="C42">
        <v>2093869</v>
      </c>
      <c r="D42">
        <v>2116884.8020000001</v>
      </c>
      <c r="E42">
        <v>2138798.52</v>
      </c>
      <c r="F42">
        <v>2159252.8820000002</v>
      </c>
      <c r="G42">
        <v>2179070.5589999999</v>
      </c>
      <c r="H42">
        <v>2199361.1329999999</v>
      </c>
      <c r="I42">
        <v>2220495.8229999999</v>
      </c>
      <c r="J42">
        <v>2242482.5980000002</v>
      </c>
      <c r="K42">
        <v>2265323.4640000002</v>
      </c>
      <c r="L42">
        <v>2289032.7110000001</v>
      </c>
      <c r="M42">
        <v>2313600.2579999999</v>
      </c>
      <c r="N42">
        <v>2338961.8960000002</v>
      </c>
      <c r="O42">
        <v>2364985.8990000002</v>
      </c>
      <c r="P42">
        <v>2391589.9730000002</v>
      </c>
      <c r="Q42">
        <v>2418180.156</v>
      </c>
      <c r="R42">
        <v>2444355.4040000001</v>
      </c>
      <c r="S42">
        <v>2469880.443</v>
      </c>
      <c r="T42">
        <v>2494621.1</v>
      </c>
      <c r="U42">
        <v>2518504.1549999998</v>
      </c>
      <c r="V42">
        <v>2541495.1230000001</v>
      </c>
      <c r="W42">
        <v>2563619.395</v>
      </c>
      <c r="X42">
        <v>2584929.0269999998</v>
      </c>
      <c r="Y42">
        <v>2605479.5329999998</v>
      </c>
      <c r="Z42">
        <v>2625317.6120000002</v>
      </c>
      <c r="AA42">
        <v>2644477.2680000002</v>
      </c>
      <c r="AB42">
        <v>2662981.1129999999</v>
      </c>
      <c r="AC42">
        <v>2680844.3659999999</v>
      </c>
      <c r="AD42">
        <v>2698079.7710000002</v>
      </c>
      <c r="AE42">
        <v>2714680.9929999998</v>
      </c>
      <c r="AF42">
        <v>2730319.8429999999</v>
      </c>
      <c r="AG42">
        <v>2744803.7990000001</v>
      </c>
      <c r="AH42">
        <v>2758141.9810000001</v>
      </c>
      <c r="AI42">
        <v>2770467.5460000001</v>
      </c>
      <c r="AJ42">
        <v>2781978.2239999999</v>
      </c>
      <c r="AK42">
        <v>2792901.9580000001</v>
      </c>
      <c r="AL42">
        <v>2803481.9550000001</v>
      </c>
      <c r="AM42">
        <v>2813973.8309999998</v>
      </c>
      <c r="AN42">
        <v>2824648.3029999998</v>
      </c>
    </row>
    <row r="43" spans="1:40" x14ac:dyDescent="0.25">
      <c r="A43" s="19" t="s">
        <v>222</v>
      </c>
      <c r="B43" t="s">
        <v>280</v>
      </c>
      <c r="C43">
        <v>52938</v>
      </c>
      <c r="D43">
        <v>53502.742870000002</v>
      </c>
      <c r="E43">
        <v>54000.666140000001</v>
      </c>
      <c r="F43">
        <v>54470.887790000001</v>
      </c>
      <c r="G43">
        <v>54974.480589999999</v>
      </c>
      <c r="H43">
        <v>55459.46862</v>
      </c>
      <c r="I43">
        <v>55933.867299999998</v>
      </c>
      <c r="J43">
        <v>56404.342810000002</v>
      </c>
      <c r="K43">
        <v>56863.617010000002</v>
      </c>
      <c r="L43">
        <v>57309.548479999998</v>
      </c>
      <c r="M43">
        <v>57749.561479999997</v>
      </c>
      <c r="N43">
        <v>58182.801769999998</v>
      </c>
      <c r="O43">
        <v>58600.714659999998</v>
      </c>
      <c r="P43">
        <v>59004.192609999998</v>
      </c>
      <c r="Q43">
        <v>59409.24394</v>
      </c>
      <c r="R43">
        <v>59793.658170000002</v>
      </c>
      <c r="S43">
        <v>60137.860999999997</v>
      </c>
      <c r="T43">
        <v>60424.661639999998</v>
      </c>
      <c r="U43">
        <v>60598.46789</v>
      </c>
      <c r="V43">
        <v>60696.364959999999</v>
      </c>
      <c r="W43">
        <v>60743.042699999998</v>
      </c>
      <c r="X43">
        <v>60752.481690000001</v>
      </c>
      <c r="Y43">
        <v>60732.193520000001</v>
      </c>
      <c r="Z43">
        <v>60686.114580000001</v>
      </c>
      <c r="AA43">
        <v>60616.186889999997</v>
      </c>
      <c r="AB43">
        <v>60523.157679999997</v>
      </c>
      <c r="AC43">
        <v>60407.010190000001</v>
      </c>
      <c r="AD43">
        <v>60267.227200000001</v>
      </c>
      <c r="AE43">
        <v>60092.936900000001</v>
      </c>
      <c r="AF43">
        <v>59900.1751</v>
      </c>
      <c r="AG43">
        <v>59685.523090000002</v>
      </c>
      <c r="AH43">
        <v>59449.179759999999</v>
      </c>
      <c r="AI43">
        <v>59194.169580000002</v>
      </c>
      <c r="AJ43">
        <v>58924.504509999999</v>
      </c>
      <c r="AK43">
        <v>58644.304580000004</v>
      </c>
      <c r="AL43">
        <v>58357.56293</v>
      </c>
      <c r="AM43">
        <v>58068.179109999997</v>
      </c>
      <c r="AN43">
        <v>57780.052819999997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5619988.7280000001</v>
      </c>
      <c r="E44">
        <v>5681332.7149999999</v>
      </c>
      <c r="F44">
        <v>5741439.9129999997</v>
      </c>
      <c r="G44">
        <v>5801165.7130000005</v>
      </c>
      <c r="H44">
        <v>5862902.227</v>
      </c>
      <c r="I44">
        <v>5925827.1579999998</v>
      </c>
      <c r="J44">
        <v>5990116.5889999997</v>
      </c>
      <c r="K44">
        <v>6056193.148</v>
      </c>
      <c r="L44">
        <v>6125304.9979999997</v>
      </c>
      <c r="M44">
        <v>6199605.7220000001</v>
      </c>
      <c r="N44">
        <v>6282257.3190000001</v>
      </c>
      <c r="O44">
        <v>6377877.5839999998</v>
      </c>
      <c r="P44">
        <v>6476032.0300000003</v>
      </c>
      <c r="Q44">
        <v>6579807.6689999998</v>
      </c>
      <c r="R44">
        <v>6690361.1270000003</v>
      </c>
      <c r="S44">
        <v>6808509.3710000003</v>
      </c>
      <c r="T44">
        <v>6935351.7690000003</v>
      </c>
      <c r="U44">
        <v>7050690.2910000002</v>
      </c>
      <c r="V44">
        <v>7161259.7970000003</v>
      </c>
      <c r="W44">
        <v>7270448.7139999997</v>
      </c>
      <c r="X44">
        <v>7379896.9380000001</v>
      </c>
      <c r="Y44">
        <v>7490303.3389999997</v>
      </c>
      <c r="Z44">
        <v>7601883.4100000001</v>
      </c>
      <c r="AA44">
        <v>7714612.5300000003</v>
      </c>
      <c r="AB44">
        <v>7828351.5130000003</v>
      </c>
      <c r="AC44">
        <v>7942913.3830000004</v>
      </c>
      <c r="AD44">
        <v>8058103.1150000002</v>
      </c>
      <c r="AE44">
        <v>8152622.0650000004</v>
      </c>
      <c r="AF44">
        <v>8236301.0300000003</v>
      </c>
      <c r="AG44">
        <v>8312778.5350000001</v>
      </c>
      <c r="AH44">
        <v>8383738.591</v>
      </c>
      <c r="AI44">
        <v>8450148.8000000007</v>
      </c>
      <c r="AJ44">
        <v>8512742.6899999995</v>
      </c>
      <c r="AK44">
        <v>8572216.1199999899</v>
      </c>
      <c r="AL44">
        <v>8629334.091</v>
      </c>
      <c r="AM44">
        <v>8685014.3330000006</v>
      </c>
      <c r="AN44">
        <v>8740377.1339999996</v>
      </c>
    </row>
    <row r="45" spans="1:40" x14ac:dyDescent="0.25">
      <c r="A45" s="5" t="s">
        <v>218</v>
      </c>
      <c r="B45" t="s">
        <v>282</v>
      </c>
      <c r="C45">
        <v>4011081</v>
      </c>
      <c r="D45">
        <v>4055509.2859999998</v>
      </c>
      <c r="E45">
        <v>4099168.4270000001</v>
      </c>
      <c r="F45">
        <v>4141491.4550000001</v>
      </c>
      <c r="G45">
        <v>4182955.216</v>
      </c>
      <c r="H45">
        <v>4224416.5010000002</v>
      </c>
      <c r="I45">
        <v>4265953.4850000003</v>
      </c>
      <c r="J45">
        <v>4307519.818</v>
      </c>
      <c r="K45">
        <v>4349232.0590000004</v>
      </c>
      <c r="L45">
        <v>4391337.7699999996</v>
      </c>
      <c r="M45">
        <v>4434142.4780000001</v>
      </c>
      <c r="N45">
        <v>4477918.7050000001</v>
      </c>
      <c r="O45">
        <v>4522911.4069999997</v>
      </c>
      <c r="P45">
        <v>4568746.2460000003</v>
      </c>
      <c r="Q45">
        <v>4615014.2</v>
      </c>
      <c r="R45">
        <v>4661238.1540000001</v>
      </c>
      <c r="S45">
        <v>4707041.4189999998</v>
      </c>
      <c r="T45">
        <v>4752194.2280000001</v>
      </c>
      <c r="U45">
        <v>4795683.676</v>
      </c>
      <c r="V45">
        <v>4837580.7609999999</v>
      </c>
      <c r="W45">
        <v>4878087.4759999998</v>
      </c>
      <c r="X45">
        <v>4917391.9730000002</v>
      </c>
      <c r="Y45">
        <v>4955650.0049999999</v>
      </c>
      <c r="Z45">
        <v>4992980.0149999997</v>
      </c>
      <c r="AA45">
        <v>5029462.4060000004</v>
      </c>
      <c r="AB45">
        <v>5065143.6969999997</v>
      </c>
      <c r="AC45">
        <v>5100044.8370000003</v>
      </c>
      <c r="AD45">
        <v>5134171.8109999998</v>
      </c>
      <c r="AE45">
        <v>5166458.068</v>
      </c>
      <c r="AF45">
        <v>5197058.7819999997</v>
      </c>
      <c r="AG45">
        <v>5225930.97</v>
      </c>
      <c r="AH45">
        <v>5253085.057</v>
      </c>
      <c r="AI45">
        <v>5278631.0789999999</v>
      </c>
      <c r="AJ45">
        <v>5302764.1129999999</v>
      </c>
      <c r="AK45">
        <v>5325742.9440000001</v>
      </c>
      <c r="AL45">
        <v>5347878.1409999998</v>
      </c>
      <c r="AM45">
        <v>5369531.0029999996</v>
      </c>
      <c r="AN45">
        <v>5391116.4220000003</v>
      </c>
    </row>
    <row r="46" spans="1:40" x14ac:dyDescent="0.25">
      <c r="A46" s="5" t="s">
        <v>220</v>
      </c>
      <c r="B46" t="s">
        <v>283</v>
      </c>
      <c r="C46">
        <v>50441</v>
      </c>
      <c r="D46">
        <v>50996.838860000003</v>
      </c>
      <c r="E46">
        <v>51567.415540000002</v>
      </c>
      <c r="F46">
        <v>52158.758170000001</v>
      </c>
      <c r="G46">
        <v>52765.36825</v>
      </c>
      <c r="H46">
        <v>53364.447840000001</v>
      </c>
      <c r="I46">
        <v>53936.864200000004</v>
      </c>
      <c r="J46">
        <v>54471.313459999998</v>
      </c>
      <c r="K46">
        <v>54968.053930000002</v>
      </c>
      <c r="L46">
        <v>55441.417309999997</v>
      </c>
      <c r="M46">
        <v>55904.972070000003</v>
      </c>
      <c r="N46">
        <v>56369.223729999998</v>
      </c>
      <c r="O46">
        <v>56842.5193</v>
      </c>
      <c r="P46">
        <v>57336.802210000002</v>
      </c>
      <c r="Q46">
        <v>57852.770510000002</v>
      </c>
      <c r="R46">
        <v>58387.759510000004</v>
      </c>
      <c r="S46">
        <v>58939.497089999997</v>
      </c>
      <c r="T46">
        <v>59507.705779999997</v>
      </c>
      <c r="U46">
        <v>60111.160810000001</v>
      </c>
      <c r="V46">
        <v>60745.637269999999</v>
      </c>
      <c r="W46">
        <v>61406.651579999998</v>
      </c>
      <c r="X46">
        <v>62089.833769999997</v>
      </c>
      <c r="Y46">
        <v>62791.336470000002</v>
      </c>
      <c r="Z46">
        <v>63508.002379999998</v>
      </c>
      <c r="AA46">
        <v>64237.357900000003</v>
      </c>
      <c r="AB46">
        <v>64977.545230000003</v>
      </c>
      <c r="AC46">
        <v>65727.254109999994</v>
      </c>
      <c r="AD46">
        <v>66485.677230000001</v>
      </c>
      <c r="AE46">
        <v>67255.932950000002</v>
      </c>
      <c r="AF46">
        <v>68035.816709999999</v>
      </c>
      <c r="AG46">
        <v>68820.486999999906</v>
      </c>
      <c r="AH46">
        <v>69604.598880000005</v>
      </c>
      <c r="AI46">
        <v>70383.370540000004</v>
      </c>
      <c r="AJ46">
        <v>71153.328479999996</v>
      </c>
      <c r="AK46">
        <v>71912.717950000006</v>
      </c>
      <c r="AL46">
        <v>72661.61047</v>
      </c>
      <c r="AM46">
        <v>73401.863989999998</v>
      </c>
      <c r="AN46">
        <v>74137.033750000002</v>
      </c>
    </row>
    <row r="47" spans="1:40" x14ac:dyDescent="0.25">
      <c r="A47" s="5" t="s">
        <v>220</v>
      </c>
      <c r="B47" t="s">
        <v>284</v>
      </c>
      <c r="C47">
        <v>17000</v>
      </c>
      <c r="D47">
        <v>17124.91663</v>
      </c>
      <c r="E47">
        <v>17179.187900000001</v>
      </c>
      <c r="F47">
        <v>17176.986099999998</v>
      </c>
      <c r="G47">
        <v>17247.716570000001</v>
      </c>
      <c r="H47">
        <v>17423.35673</v>
      </c>
      <c r="I47">
        <v>17695.311809999999</v>
      </c>
      <c r="J47">
        <v>18045.094779999999</v>
      </c>
      <c r="K47">
        <v>18459.90048</v>
      </c>
      <c r="L47">
        <v>18933.260900000001</v>
      </c>
      <c r="M47">
        <v>19461.099689999999</v>
      </c>
      <c r="N47">
        <v>20040.49783</v>
      </c>
      <c r="O47">
        <v>20669.526870000002</v>
      </c>
      <c r="P47">
        <v>21274.06337</v>
      </c>
      <c r="Q47">
        <v>21830.888660000001</v>
      </c>
      <c r="R47">
        <v>22340.048559999999</v>
      </c>
      <c r="S47">
        <v>22812.270059999999</v>
      </c>
      <c r="T47">
        <v>23261.288079999998</v>
      </c>
      <c r="U47">
        <v>23692.041689999998</v>
      </c>
      <c r="V47">
        <v>24100.90739</v>
      </c>
      <c r="W47">
        <v>24484.690849999999</v>
      </c>
      <c r="X47">
        <v>24842.73271</v>
      </c>
      <c r="Y47">
        <v>25176.743429999999</v>
      </c>
      <c r="Z47">
        <v>25489.970979999998</v>
      </c>
      <c r="AA47">
        <v>25786.351739999998</v>
      </c>
      <c r="AB47">
        <v>26069.879799999999</v>
      </c>
      <c r="AC47">
        <v>26344.226569999999</v>
      </c>
      <c r="AD47">
        <v>26612.563249999999</v>
      </c>
      <c r="AE47">
        <v>26816.359069999999</v>
      </c>
      <c r="AF47">
        <v>26947.31222</v>
      </c>
      <c r="AG47">
        <v>27014.429380000001</v>
      </c>
      <c r="AH47">
        <v>27031.68045</v>
      </c>
      <c r="AI47">
        <v>27012.143660000002</v>
      </c>
      <c r="AJ47">
        <v>26966.3217</v>
      </c>
      <c r="AK47">
        <v>26902.148560000001</v>
      </c>
      <c r="AL47">
        <v>26825.529930000001</v>
      </c>
      <c r="AM47">
        <v>26740.952959999999</v>
      </c>
      <c r="AN47">
        <v>26651.992979999999</v>
      </c>
    </row>
    <row r="48" spans="1:40" x14ac:dyDescent="0.25">
      <c r="A48" s="5" t="s">
        <v>220</v>
      </c>
      <c r="B48" t="s">
        <v>285</v>
      </c>
      <c r="C48">
        <v>37402</v>
      </c>
      <c r="D48">
        <v>37643.351450000002</v>
      </c>
      <c r="E48">
        <v>37696.234859999997</v>
      </c>
      <c r="F48">
        <v>37595.217089999998</v>
      </c>
      <c r="G48">
        <v>37571.766839999997</v>
      </c>
      <c r="H48">
        <v>37687.90741</v>
      </c>
      <c r="I48">
        <v>37947.227469999998</v>
      </c>
      <c r="J48">
        <v>38341.171199999997</v>
      </c>
      <c r="K48">
        <v>38857.930500000002</v>
      </c>
      <c r="L48">
        <v>39486.864759999997</v>
      </c>
      <c r="M48">
        <v>40217.91186</v>
      </c>
      <c r="N48">
        <v>41038.850169999998</v>
      </c>
      <c r="O48">
        <v>41934.817450000002</v>
      </c>
      <c r="P48">
        <v>42785.569300000003</v>
      </c>
      <c r="Q48">
        <v>43526.832520000004</v>
      </c>
      <c r="R48">
        <v>44121.215499999998</v>
      </c>
      <c r="S48">
        <v>44552.669000000002</v>
      </c>
      <c r="T48">
        <v>44816.509720000002</v>
      </c>
      <c r="U48">
        <v>44995.027020000001</v>
      </c>
      <c r="V48">
        <v>45154.501510000002</v>
      </c>
      <c r="W48">
        <v>45337.090239999998</v>
      </c>
      <c r="X48">
        <v>45562.70768</v>
      </c>
      <c r="Y48">
        <v>45835.63854</v>
      </c>
      <c r="Z48">
        <v>46150.698499999999</v>
      </c>
      <c r="AA48">
        <v>46497.700440000001</v>
      </c>
      <c r="AB48">
        <v>46864.402220000004</v>
      </c>
      <c r="AC48">
        <v>47238.354010000003</v>
      </c>
      <c r="AD48">
        <v>47607.998659999997</v>
      </c>
      <c r="AE48">
        <v>47919.355929999998</v>
      </c>
      <c r="AF48">
        <v>48171.626020000003</v>
      </c>
      <c r="AG48">
        <v>48374.875590000003</v>
      </c>
      <c r="AH48">
        <v>48540.731169999999</v>
      </c>
      <c r="AI48">
        <v>48678.381050000004</v>
      </c>
      <c r="AJ48">
        <v>48794.219920000003</v>
      </c>
      <c r="AK48">
        <v>48892.711790000001</v>
      </c>
      <c r="AL48">
        <v>48977.299899999998</v>
      </c>
      <c r="AM48">
        <v>49051.078529999999</v>
      </c>
      <c r="AN48">
        <v>49117.24901</v>
      </c>
    </row>
    <row r="49" spans="1:40" x14ac:dyDescent="0.25">
      <c r="A49" s="5" t="s">
        <v>220</v>
      </c>
      <c r="B49" t="s">
        <v>286</v>
      </c>
      <c r="C49">
        <v>1072343</v>
      </c>
      <c r="D49">
        <v>1084503.7919999999</v>
      </c>
      <c r="E49">
        <v>1096482.28</v>
      </c>
      <c r="F49">
        <v>1108116.8089999999</v>
      </c>
      <c r="G49">
        <v>1119345.415</v>
      </c>
      <c r="H49">
        <v>1130368.48</v>
      </c>
      <c r="I49">
        <v>1141260.0379999999</v>
      </c>
      <c r="J49">
        <v>1152121.4140000001</v>
      </c>
      <c r="K49">
        <v>1162941.1880000001</v>
      </c>
      <c r="L49">
        <v>1173828.0430000001</v>
      </c>
      <c r="M49">
        <v>1184908.8060000001</v>
      </c>
      <c r="N49">
        <v>1196250.4809999999</v>
      </c>
      <c r="O49">
        <v>1207880.51</v>
      </c>
      <c r="P49">
        <v>1219962.4280000001</v>
      </c>
      <c r="Q49">
        <v>1232518.551</v>
      </c>
      <c r="R49">
        <v>1245274.1229999999</v>
      </c>
      <c r="S49">
        <v>1258005.9129999999</v>
      </c>
      <c r="T49">
        <v>1270556.9909999999</v>
      </c>
      <c r="U49">
        <v>1282834.27</v>
      </c>
      <c r="V49">
        <v>1294899.2050000001</v>
      </c>
      <c r="W49">
        <v>1306823.7</v>
      </c>
      <c r="X49">
        <v>1318661.233</v>
      </c>
      <c r="Y49">
        <v>1330439.361</v>
      </c>
      <c r="Z49">
        <v>1342163.5889999999</v>
      </c>
      <c r="AA49">
        <v>1353823.68</v>
      </c>
      <c r="AB49">
        <v>1365399.757</v>
      </c>
      <c r="AC49">
        <v>1376867.5419999999</v>
      </c>
      <c r="AD49">
        <v>1388202.6140000001</v>
      </c>
      <c r="AE49">
        <v>1399443.9410000001</v>
      </c>
      <c r="AF49">
        <v>1410661.2109999999</v>
      </c>
      <c r="AG49">
        <v>1421696.6529999999</v>
      </c>
      <c r="AH49">
        <v>1432430.946</v>
      </c>
      <c r="AI49">
        <v>1442804.398</v>
      </c>
      <c r="AJ49">
        <v>1452808.3219999999</v>
      </c>
      <c r="AK49">
        <v>1462474.125</v>
      </c>
      <c r="AL49">
        <v>1471865.125</v>
      </c>
      <c r="AM49">
        <v>1481071.6839999999</v>
      </c>
      <c r="AN49">
        <v>1490208.5360000001</v>
      </c>
    </row>
    <row r="50" spans="1:40" x14ac:dyDescent="0.25">
      <c r="A50" s="5" t="s">
        <v>220</v>
      </c>
      <c r="B50" t="s">
        <v>287</v>
      </c>
      <c r="C50">
        <v>1078867</v>
      </c>
      <c r="D50">
        <v>1091163.513</v>
      </c>
      <c r="E50">
        <v>1104338.9709999999</v>
      </c>
      <c r="F50">
        <v>1118382.845</v>
      </c>
      <c r="G50">
        <v>1132437.0079999999</v>
      </c>
      <c r="H50">
        <v>1145704.4310000001</v>
      </c>
      <c r="I50">
        <v>1157747.93</v>
      </c>
      <c r="J50">
        <v>1168448.9709999999</v>
      </c>
      <c r="K50">
        <v>1178002.4410000001</v>
      </c>
      <c r="L50">
        <v>1186889.7490000001</v>
      </c>
      <c r="M50">
        <v>1195529.905</v>
      </c>
      <c r="N50">
        <v>1204252.977</v>
      </c>
      <c r="O50">
        <v>1213335.716</v>
      </c>
      <c r="P50">
        <v>1223283.2420000001</v>
      </c>
      <c r="Q50">
        <v>1234144.575</v>
      </c>
      <c r="R50">
        <v>1245843.2930000001</v>
      </c>
      <c r="S50">
        <v>1258285.747</v>
      </c>
      <c r="T50">
        <v>1271418.56</v>
      </c>
      <c r="U50">
        <v>1285730.9990000001</v>
      </c>
      <c r="V50">
        <v>1301017.4990000001</v>
      </c>
      <c r="W50">
        <v>1317095.8259999999</v>
      </c>
      <c r="X50">
        <v>1333811.013</v>
      </c>
      <c r="Y50">
        <v>1351037.227</v>
      </c>
      <c r="Z50">
        <v>1368675.344</v>
      </c>
      <c r="AA50">
        <v>1386648.537</v>
      </c>
      <c r="AB50">
        <v>1404898.0630000001</v>
      </c>
      <c r="AC50">
        <v>1423380.0589999999</v>
      </c>
      <c r="AD50">
        <v>1442063.496</v>
      </c>
      <c r="AE50">
        <v>1461087.5260000001</v>
      </c>
      <c r="AF50">
        <v>1480384.8370000001</v>
      </c>
      <c r="AG50">
        <v>1499822.5</v>
      </c>
      <c r="AH50">
        <v>1519243.088</v>
      </c>
      <c r="AI50">
        <v>1538498.827</v>
      </c>
      <c r="AJ50">
        <v>1557476.129</v>
      </c>
      <c r="AK50">
        <v>1576108.4669999999</v>
      </c>
      <c r="AL50">
        <v>1594379.382</v>
      </c>
      <c r="AM50">
        <v>1612320.6329999999</v>
      </c>
      <c r="AN50">
        <v>1630008.679</v>
      </c>
    </row>
    <row r="51" spans="1:40" x14ac:dyDescent="0.25">
      <c r="A51" s="5" t="s">
        <v>220</v>
      </c>
      <c r="B51" t="s">
        <v>288</v>
      </c>
      <c r="C51">
        <v>24045</v>
      </c>
      <c r="D51">
        <v>24308.396420000001</v>
      </c>
      <c r="E51">
        <v>24557.926329999998</v>
      </c>
      <c r="F51">
        <v>24817.014070000001</v>
      </c>
      <c r="G51">
        <v>25095.420839999999</v>
      </c>
      <c r="H51">
        <v>25378.754110000002</v>
      </c>
      <c r="I51">
        <v>25644.355629999998</v>
      </c>
      <c r="J51">
        <v>25880.74281</v>
      </c>
      <c r="K51">
        <v>26073.87731</v>
      </c>
      <c r="L51">
        <v>26227.366679999999</v>
      </c>
      <c r="M51">
        <v>26351.192179999998</v>
      </c>
      <c r="N51">
        <v>26449.994159999998</v>
      </c>
      <c r="O51">
        <v>26523.39905</v>
      </c>
      <c r="P51">
        <v>26590.0497</v>
      </c>
      <c r="Q51">
        <v>26674.97867</v>
      </c>
      <c r="R51">
        <v>26768.05082</v>
      </c>
      <c r="S51">
        <v>26857.66201</v>
      </c>
      <c r="T51">
        <v>26933.600129999999</v>
      </c>
      <c r="U51">
        <v>26983.871200000001</v>
      </c>
      <c r="V51">
        <v>27020.581310000001</v>
      </c>
      <c r="W51">
        <v>27050.98113</v>
      </c>
      <c r="X51">
        <v>27078.810809999999</v>
      </c>
      <c r="Y51">
        <v>27105.600050000001</v>
      </c>
      <c r="Z51">
        <v>27131.64158</v>
      </c>
      <c r="AA51">
        <v>27156.552469999999</v>
      </c>
      <c r="AB51">
        <v>27179.562590000001</v>
      </c>
      <c r="AC51">
        <v>27199.671750000001</v>
      </c>
      <c r="AD51">
        <v>27215.749199999998</v>
      </c>
      <c r="AE51">
        <v>27226.023209999999</v>
      </c>
      <c r="AF51">
        <v>27245.770420000001</v>
      </c>
      <c r="AG51">
        <v>27271.09851</v>
      </c>
      <c r="AH51">
        <v>27297.67756</v>
      </c>
      <c r="AI51">
        <v>27322.569479999998</v>
      </c>
      <c r="AJ51">
        <v>27343.906470000002</v>
      </c>
      <c r="AK51">
        <v>27360.631440000001</v>
      </c>
      <c r="AL51">
        <v>27372.376929999999</v>
      </c>
      <c r="AM51">
        <v>27379.39457</v>
      </c>
      <c r="AN51">
        <v>27382.487229999999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31185094.18</v>
      </c>
      <c r="E52">
        <v>31531680.829999998</v>
      </c>
      <c r="F52">
        <v>31879045.199999999</v>
      </c>
      <c r="G52">
        <v>32219243.75</v>
      </c>
      <c r="H52">
        <v>32549322.030000001</v>
      </c>
      <c r="I52">
        <v>32868270.859999999</v>
      </c>
      <c r="J52">
        <v>33177253.170000002</v>
      </c>
      <c r="K52">
        <v>33478887.489999998</v>
      </c>
      <c r="L52">
        <v>33777603.409999996</v>
      </c>
      <c r="M52">
        <v>34077782.700000003</v>
      </c>
      <c r="N52">
        <v>34383027.600000001</v>
      </c>
      <c r="O52">
        <v>34696575.590000004</v>
      </c>
      <c r="P52">
        <v>35024706.789999999</v>
      </c>
      <c r="Q52">
        <v>35367070.079999998</v>
      </c>
      <c r="R52">
        <v>35719325.450000003</v>
      </c>
      <c r="S52">
        <v>36077760.990000002</v>
      </c>
      <c r="T52">
        <v>36439724.75</v>
      </c>
      <c r="U52">
        <v>36809461.119999997</v>
      </c>
      <c r="V52">
        <v>37185998.170000002</v>
      </c>
      <c r="W52">
        <v>37568372.640000001</v>
      </c>
      <c r="X52">
        <v>37955370.920000002</v>
      </c>
      <c r="Y52">
        <v>38345609.299999997</v>
      </c>
      <c r="Z52">
        <v>38737659.030000001</v>
      </c>
      <c r="AA52">
        <v>39130136.189999998</v>
      </c>
      <c r="AB52">
        <v>39521764</v>
      </c>
      <c r="AC52">
        <v>39911420.32</v>
      </c>
      <c r="AD52">
        <v>40298177.509999998</v>
      </c>
      <c r="AE52">
        <v>40682135.869999997</v>
      </c>
      <c r="AF52">
        <v>41062992.770000003</v>
      </c>
      <c r="AG52">
        <v>41437783.579999998</v>
      </c>
      <c r="AH52">
        <v>41804060</v>
      </c>
      <c r="AI52">
        <v>42160329.780000001</v>
      </c>
      <c r="AJ52">
        <v>42506126.399999999</v>
      </c>
      <c r="AK52">
        <v>42841980.799999997</v>
      </c>
      <c r="AL52">
        <v>43169352.619999997</v>
      </c>
      <c r="AM52">
        <v>43490569.729999997</v>
      </c>
      <c r="AN52">
        <v>43808783.619999997</v>
      </c>
    </row>
    <row r="53" spans="1:40" x14ac:dyDescent="0.25">
      <c r="A53" s="5" t="s">
        <v>221</v>
      </c>
      <c r="B53" t="s">
        <v>290</v>
      </c>
      <c r="C53">
        <v>2580167</v>
      </c>
      <c r="D53">
        <v>2608854.5469999998</v>
      </c>
      <c r="E53">
        <v>2634874.5469999998</v>
      </c>
      <c r="F53">
        <v>2657425.9670000002</v>
      </c>
      <c r="G53">
        <v>2678863.0929999999</v>
      </c>
      <c r="H53">
        <v>2701995.4309999999</v>
      </c>
      <c r="I53">
        <v>2727986.318</v>
      </c>
      <c r="J53">
        <v>2757005.477</v>
      </c>
      <c r="K53">
        <v>2788938.2230000002</v>
      </c>
      <c r="L53">
        <v>2823629.77</v>
      </c>
      <c r="M53">
        <v>2860917.8160000001</v>
      </c>
      <c r="N53">
        <v>2900600.58</v>
      </c>
      <c r="O53">
        <v>2942401.6260000002</v>
      </c>
      <c r="P53">
        <v>2985774.8969999999</v>
      </c>
      <c r="Q53">
        <v>3029511.3360000001</v>
      </c>
      <c r="R53">
        <v>3072978.5219999999</v>
      </c>
      <c r="S53">
        <v>3115950.0649999999</v>
      </c>
      <c r="T53">
        <v>3158425.574</v>
      </c>
      <c r="U53">
        <v>3199862.3820000002</v>
      </c>
      <c r="V53">
        <v>3240160.639</v>
      </c>
      <c r="W53">
        <v>3279349.105</v>
      </c>
      <c r="X53">
        <v>3317503.182</v>
      </c>
      <c r="Y53">
        <v>3354700.389</v>
      </c>
      <c r="Z53">
        <v>3391004.38</v>
      </c>
      <c r="AA53">
        <v>3426465.2590000001</v>
      </c>
      <c r="AB53">
        <v>3461126.7719999999</v>
      </c>
      <c r="AC53">
        <v>3495035.398</v>
      </c>
      <c r="AD53">
        <v>3528248.855</v>
      </c>
      <c r="AE53">
        <v>3560503.3560000001</v>
      </c>
      <c r="AF53">
        <v>3591014.0419999999</v>
      </c>
      <c r="AG53">
        <v>3619442.3629999999</v>
      </c>
      <c r="AH53">
        <v>3645927.31</v>
      </c>
      <c r="AI53">
        <v>3670879.227</v>
      </c>
      <c r="AJ53">
        <v>3694833.2050000001</v>
      </c>
      <c r="AK53">
        <v>3718366.602</v>
      </c>
      <c r="AL53">
        <v>3742065.662</v>
      </c>
      <c r="AM53">
        <v>3766522.4559999998</v>
      </c>
      <c r="AN53">
        <v>3792346.1170000001</v>
      </c>
    </row>
    <row r="54" spans="1:40" x14ac:dyDescent="0.25">
      <c r="A54" s="19" t="s">
        <v>222</v>
      </c>
      <c r="B54" t="s">
        <v>291</v>
      </c>
      <c r="C54">
        <v>37645</v>
      </c>
      <c r="D54">
        <v>38012.777419999999</v>
      </c>
      <c r="E54">
        <v>38311.428059999998</v>
      </c>
      <c r="F54">
        <v>38628.78514</v>
      </c>
      <c r="G54">
        <v>39009.878980000001</v>
      </c>
      <c r="H54">
        <v>39274.964659999998</v>
      </c>
      <c r="I54">
        <v>39460.640950000001</v>
      </c>
      <c r="J54">
        <v>39598.058689999998</v>
      </c>
      <c r="K54">
        <v>39693.512669999996</v>
      </c>
      <c r="L54">
        <v>39749.851759999998</v>
      </c>
      <c r="M54">
        <v>39786.613210000003</v>
      </c>
      <c r="N54">
        <v>39807.943469999998</v>
      </c>
      <c r="O54">
        <v>39808.199180000003</v>
      </c>
      <c r="P54">
        <v>39801.89086</v>
      </c>
      <c r="Q54">
        <v>39836.925790000001</v>
      </c>
      <c r="R54">
        <v>39880.464690000001</v>
      </c>
      <c r="S54">
        <v>39904.193740000002</v>
      </c>
      <c r="T54">
        <v>39879.35817</v>
      </c>
      <c r="U54">
        <v>39703.81151</v>
      </c>
      <c r="V54">
        <v>39463.609810000002</v>
      </c>
      <c r="W54">
        <v>39199.317479999998</v>
      </c>
      <c r="X54">
        <v>38930.94945</v>
      </c>
      <c r="Y54">
        <v>38666.9156</v>
      </c>
      <c r="Z54">
        <v>38409.450380000002</v>
      </c>
      <c r="AA54">
        <v>38157.500599999999</v>
      </c>
      <c r="AB54">
        <v>37908.187720000002</v>
      </c>
      <c r="AC54">
        <v>37657.588000000003</v>
      </c>
      <c r="AD54">
        <v>37401.183819999998</v>
      </c>
      <c r="AE54">
        <v>37124.546410000003</v>
      </c>
      <c r="AF54">
        <v>36864.568370000001</v>
      </c>
      <c r="AG54">
        <v>36612.381479999996</v>
      </c>
      <c r="AH54">
        <v>36362.802580000003</v>
      </c>
      <c r="AI54">
        <v>36112.264569999999</v>
      </c>
      <c r="AJ54">
        <v>35857.875090000001</v>
      </c>
      <c r="AK54">
        <v>35597.275260000002</v>
      </c>
      <c r="AL54">
        <v>35328.74899</v>
      </c>
      <c r="AM54">
        <v>35051.294450000001</v>
      </c>
      <c r="AN54">
        <v>34764.607889999999</v>
      </c>
    </row>
    <row r="55" spans="1:40" x14ac:dyDescent="0.25">
      <c r="A55" s="19" t="s">
        <v>222</v>
      </c>
      <c r="B55" t="s">
        <v>292</v>
      </c>
      <c r="C55">
        <v>27443.5</v>
      </c>
      <c r="D55">
        <v>27755.34317</v>
      </c>
      <c r="E55">
        <v>28014.200509999999</v>
      </c>
      <c r="F55">
        <v>28306.514039999998</v>
      </c>
      <c r="G55">
        <v>28674.729289999999</v>
      </c>
      <c r="H55">
        <v>29272.808980000002</v>
      </c>
      <c r="I55">
        <v>29898.294669999999</v>
      </c>
      <c r="J55">
        <v>30435.430420000001</v>
      </c>
      <c r="K55">
        <v>30763.642680000001</v>
      </c>
      <c r="L55">
        <v>30904.055759999999</v>
      </c>
      <c r="M55">
        <v>30892.99612</v>
      </c>
      <c r="N55">
        <v>30743.244549999999</v>
      </c>
      <c r="O55">
        <v>30446.68316</v>
      </c>
      <c r="P55">
        <v>30108.72927</v>
      </c>
      <c r="Q55">
        <v>29846.355299999999</v>
      </c>
      <c r="R55">
        <v>29614.167239999999</v>
      </c>
      <c r="S55">
        <v>29376.91102</v>
      </c>
      <c r="T55">
        <v>29110.230670000001</v>
      </c>
      <c r="U55">
        <v>28855.620770000001</v>
      </c>
      <c r="V55">
        <v>28605.563460000001</v>
      </c>
      <c r="W55">
        <v>28354.453460000001</v>
      </c>
      <c r="X55">
        <v>28100.46673</v>
      </c>
      <c r="Y55">
        <v>27842.835780000001</v>
      </c>
      <c r="Z55">
        <v>27581.224579999998</v>
      </c>
      <c r="AA55">
        <v>27315.477559999999</v>
      </c>
      <c r="AB55">
        <v>27045.404299999998</v>
      </c>
      <c r="AC55">
        <v>26770.62012</v>
      </c>
      <c r="AD55">
        <v>26490.463</v>
      </c>
      <c r="AE55">
        <v>26201.462439999999</v>
      </c>
      <c r="AF55">
        <v>25972.894339999999</v>
      </c>
      <c r="AG55">
        <v>25779.300299999999</v>
      </c>
      <c r="AH55">
        <v>25602.961370000001</v>
      </c>
      <c r="AI55">
        <v>25434.243480000001</v>
      </c>
      <c r="AJ55">
        <v>25267.912209999999</v>
      </c>
      <c r="AK55">
        <v>25101.085920000001</v>
      </c>
      <c r="AL55">
        <v>24932.291290000001</v>
      </c>
      <c r="AM55">
        <v>24761.026849999998</v>
      </c>
      <c r="AN55">
        <v>24587.482209999998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23466.279460000002</v>
      </c>
      <c r="E56">
        <v>24494.094560000001</v>
      </c>
      <c r="F56">
        <v>25711.397529999998</v>
      </c>
      <c r="G56">
        <v>26998.722669999999</v>
      </c>
      <c r="H56">
        <v>29586.89573</v>
      </c>
      <c r="I56">
        <v>32116.536039999999</v>
      </c>
      <c r="J56">
        <v>34013.04088</v>
      </c>
      <c r="K56">
        <v>35108.804920000002</v>
      </c>
      <c r="L56">
        <v>35412.811249999999</v>
      </c>
      <c r="M56">
        <v>34973.006260000002</v>
      </c>
      <c r="N56">
        <v>33805.215349999999</v>
      </c>
      <c r="O56">
        <v>31869.582969999999</v>
      </c>
      <c r="P56">
        <v>31516.825049999999</v>
      </c>
      <c r="Q56">
        <v>31862.184570000001</v>
      </c>
      <c r="R56">
        <v>32469.68867</v>
      </c>
      <c r="S56">
        <v>33110.876360000002</v>
      </c>
      <c r="T56">
        <v>33666.24669</v>
      </c>
      <c r="U56">
        <v>34152.340770000003</v>
      </c>
      <c r="V56">
        <v>34507.059679999998</v>
      </c>
      <c r="W56">
        <v>34690.616300000002</v>
      </c>
      <c r="X56">
        <v>34688.992109999999</v>
      </c>
      <c r="Y56">
        <v>34503.478600000002</v>
      </c>
      <c r="Z56">
        <v>34145.27031</v>
      </c>
      <c r="AA56">
        <v>33631.676809999997</v>
      </c>
      <c r="AB56">
        <v>32983.190949999997</v>
      </c>
      <c r="AC56">
        <v>32221.329659999999</v>
      </c>
      <c r="AD56">
        <v>31367.177540000001</v>
      </c>
      <c r="AE56">
        <v>30930.824820000002</v>
      </c>
      <c r="AF56">
        <v>30750.21773</v>
      </c>
      <c r="AG56">
        <v>30691.30574</v>
      </c>
      <c r="AH56">
        <v>30677.55629</v>
      </c>
      <c r="AI56">
        <v>30664.751499999998</v>
      </c>
      <c r="AJ56">
        <v>30625.426080000001</v>
      </c>
      <c r="AK56">
        <v>30539.928339999999</v>
      </c>
      <c r="AL56">
        <v>30392.124469999999</v>
      </c>
      <c r="AM56">
        <v>30167.958699999999</v>
      </c>
      <c r="AN56">
        <v>29854.403979999999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2335.903382</v>
      </c>
      <c r="E57">
        <v>2859.245523</v>
      </c>
      <c r="F57">
        <v>3616.1836939999998</v>
      </c>
      <c r="G57">
        <v>4633.6051969999999</v>
      </c>
      <c r="H57">
        <v>6149.9103160000004</v>
      </c>
      <c r="I57">
        <v>8051.7757789999996</v>
      </c>
      <c r="J57">
        <v>10259.9252</v>
      </c>
      <c r="K57">
        <v>12722.507079999999</v>
      </c>
      <c r="L57">
        <v>15399.008379999999</v>
      </c>
      <c r="M57">
        <v>18233.133320000001</v>
      </c>
      <c r="N57">
        <v>21114.678820000001</v>
      </c>
      <c r="O57">
        <v>23831.907090000001</v>
      </c>
      <c r="P57">
        <v>27299.984970000001</v>
      </c>
      <c r="Q57">
        <v>31418.16401</v>
      </c>
      <c r="R57">
        <v>36117.352559999999</v>
      </c>
      <c r="S57">
        <v>41351.589350000002</v>
      </c>
      <c r="T57">
        <v>47092.865080000003</v>
      </c>
      <c r="U57">
        <v>52187.841710000001</v>
      </c>
      <c r="V57">
        <v>56863.21516</v>
      </c>
      <c r="W57">
        <v>61243.45998</v>
      </c>
      <c r="X57">
        <v>65398.154750000002</v>
      </c>
      <c r="Y57">
        <v>69362.092489999995</v>
      </c>
      <c r="Z57">
        <v>73151.769620000006</v>
      </c>
      <c r="AA57">
        <v>76775.679220000005</v>
      </c>
      <c r="AB57">
        <v>80239.722460000005</v>
      </c>
      <c r="AC57">
        <v>83549.658030000006</v>
      </c>
      <c r="AD57">
        <v>86712.002179999996</v>
      </c>
      <c r="AE57">
        <v>88895.024109999998</v>
      </c>
      <c r="AF57">
        <v>90693.687999999995</v>
      </c>
      <c r="AG57">
        <v>92286.312019999998</v>
      </c>
      <c r="AH57">
        <v>93746.010110000003</v>
      </c>
      <c r="AI57">
        <v>95096.450639999995</v>
      </c>
      <c r="AJ57">
        <v>96333.448990000004</v>
      </c>
      <c r="AK57">
        <v>97433.688450000001</v>
      </c>
      <c r="AL57">
        <v>98360.419970000003</v>
      </c>
      <c r="AM57">
        <v>99069.034539999906</v>
      </c>
      <c r="AN57">
        <v>99509.062820000006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3041.6247170000001</v>
      </c>
      <c r="E58">
        <v>3074.4618919999998</v>
      </c>
      <c r="F58">
        <v>3103.736206</v>
      </c>
      <c r="G58">
        <v>3122.6718040000001</v>
      </c>
      <c r="H58">
        <v>3509.3988079999999</v>
      </c>
      <c r="I58">
        <v>4052.4273899999998</v>
      </c>
      <c r="J58">
        <v>4656.1016950000003</v>
      </c>
      <c r="K58">
        <v>5269.0039989999996</v>
      </c>
      <c r="L58">
        <v>5858.4453709999998</v>
      </c>
      <c r="M58">
        <v>6395.1961549999996</v>
      </c>
      <c r="N58">
        <v>6841.3997200000003</v>
      </c>
      <c r="O58">
        <v>7141.082684</v>
      </c>
      <c r="P58">
        <v>7231.3382549999997</v>
      </c>
      <c r="Q58">
        <v>7186.307151</v>
      </c>
      <c r="R58">
        <v>7048.6164250000002</v>
      </c>
      <c r="S58">
        <v>6844.7826830000004</v>
      </c>
      <c r="T58">
        <v>6593.1324350000004</v>
      </c>
      <c r="U58">
        <v>6437.3054350000002</v>
      </c>
      <c r="V58">
        <v>6314.263011</v>
      </c>
      <c r="W58">
        <v>6191.8631500000001</v>
      </c>
      <c r="X58">
        <v>6055.5747590000001</v>
      </c>
      <c r="Y58">
        <v>5900.0088219999998</v>
      </c>
      <c r="Z58">
        <v>5724.6992909999999</v>
      </c>
      <c r="AA58">
        <v>5531.7545140000002</v>
      </c>
      <c r="AB58">
        <v>5324.4745979999998</v>
      </c>
      <c r="AC58">
        <v>5106.5392819999997</v>
      </c>
      <c r="AD58">
        <v>4881.5512570000001</v>
      </c>
      <c r="AE58">
        <v>4707.1158219999998</v>
      </c>
      <c r="AF58">
        <v>4566.4523859999999</v>
      </c>
      <c r="AG58">
        <v>4442.934319</v>
      </c>
      <c r="AH58">
        <v>4327.1108850000001</v>
      </c>
      <c r="AI58">
        <v>4213.6827389999999</v>
      </c>
      <c r="AJ58">
        <v>4099.5233829999997</v>
      </c>
      <c r="AK58">
        <v>3982.5477729999998</v>
      </c>
      <c r="AL58">
        <v>3861.1923809999998</v>
      </c>
      <c r="AM58">
        <v>3734.2540760000002</v>
      </c>
      <c r="AN58">
        <v>3600.7635789999999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109.6436298</v>
      </c>
      <c r="E59">
        <v>196.16778249999999</v>
      </c>
      <c r="F59">
        <v>386.4895247</v>
      </c>
      <c r="G59">
        <v>795.58760429999995</v>
      </c>
      <c r="H59">
        <v>1669.7608279999999</v>
      </c>
      <c r="I59">
        <v>3429.069454</v>
      </c>
      <c r="J59">
        <v>6823.6836030000004</v>
      </c>
      <c r="K59">
        <v>13178.97746</v>
      </c>
      <c r="L59">
        <v>24798.182390000002</v>
      </c>
      <c r="M59">
        <v>45576.207869999998</v>
      </c>
      <c r="N59">
        <v>81810.283909999998</v>
      </c>
      <c r="O59">
        <v>142941.1378</v>
      </c>
      <c r="P59">
        <v>197170.9662</v>
      </c>
      <c r="Q59">
        <v>239644.66740000001</v>
      </c>
      <c r="R59">
        <v>271911.89529999997</v>
      </c>
      <c r="S59">
        <v>296974.04259999999</v>
      </c>
      <c r="T59">
        <v>317351.23349999997</v>
      </c>
      <c r="U59">
        <v>330707.86820000003</v>
      </c>
      <c r="V59">
        <v>339653.1629</v>
      </c>
      <c r="W59">
        <v>345642.5453</v>
      </c>
      <c r="X59">
        <v>349522.7611</v>
      </c>
      <c r="Y59">
        <v>351786.74969999999</v>
      </c>
      <c r="Z59">
        <v>352740.07510000002</v>
      </c>
      <c r="AA59">
        <v>352593.01949999999</v>
      </c>
      <c r="AB59">
        <v>351506.46380000003</v>
      </c>
      <c r="AC59">
        <v>349613.31089999998</v>
      </c>
      <c r="AD59">
        <v>347028.21730000002</v>
      </c>
      <c r="AE59">
        <v>343760.95</v>
      </c>
      <c r="AF59">
        <v>340846.20059999998</v>
      </c>
      <c r="AG59">
        <v>338200.40970000002</v>
      </c>
      <c r="AH59">
        <v>335675.87729999999</v>
      </c>
      <c r="AI59">
        <v>333132.14130000002</v>
      </c>
      <c r="AJ59">
        <v>330435.81099999999</v>
      </c>
      <c r="AK59">
        <v>327449.23590000003</v>
      </c>
      <c r="AL59">
        <v>324028.26789999998</v>
      </c>
      <c r="AM59">
        <v>320029.4633</v>
      </c>
      <c r="AN59">
        <v>315310.34860000003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516.78612880000003</v>
      </c>
      <c r="E60">
        <v>657.04130359999999</v>
      </c>
      <c r="F60">
        <v>868.03172770000003</v>
      </c>
      <c r="G60">
        <v>1164.653444</v>
      </c>
      <c r="H60">
        <v>1488.2523859999999</v>
      </c>
      <c r="I60">
        <v>1796.733009</v>
      </c>
      <c r="J60">
        <v>2065.7036029999999</v>
      </c>
      <c r="K60">
        <v>2286.7731560000002</v>
      </c>
      <c r="L60">
        <v>2459.0525619999999</v>
      </c>
      <c r="M60">
        <v>2581.8592720000001</v>
      </c>
      <c r="N60">
        <v>2650.054701</v>
      </c>
      <c r="O60">
        <v>2651.734512</v>
      </c>
      <c r="P60">
        <v>2720.2611019999999</v>
      </c>
      <c r="Q60">
        <v>2819.313431</v>
      </c>
      <c r="R60">
        <v>2928.0876389999999</v>
      </c>
      <c r="S60">
        <v>3034.5087050000002</v>
      </c>
      <c r="T60">
        <v>3131.7618900000002</v>
      </c>
      <c r="U60">
        <v>3174.4614179999999</v>
      </c>
      <c r="V60">
        <v>3179.5469520000001</v>
      </c>
      <c r="W60">
        <v>3156.4411660000001</v>
      </c>
      <c r="X60">
        <v>3111.3387170000001</v>
      </c>
      <c r="Y60">
        <v>3048.6214169999998</v>
      </c>
      <c r="Z60">
        <v>2971.7292360000001</v>
      </c>
      <c r="AA60">
        <v>2883.5850500000001</v>
      </c>
      <c r="AB60">
        <v>2786.7632560000002</v>
      </c>
      <c r="AC60">
        <v>2683.5440520000002</v>
      </c>
      <c r="AD60">
        <v>2575.9291640000001</v>
      </c>
      <c r="AE60">
        <v>2461.8776750000002</v>
      </c>
      <c r="AF60">
        <v>2351.280581</v>
      </c>
      <c r="AG60">
        <v>2244.574482</v>
      </c>
      <c r="AH60">
        <v>2141.3416419999999</v>
      </c>
      <c r="AI60">
        <v>2041.058473</v>
      </c>
      <c r="AJ60">
        <v>1943.2044659999999</v>
      </c>
      <c r="AK60">
        <v>1847.2503790000001</v>
      </c>
      <c r="AL60">
        <v>1752.6808759999999</v>
      </c>
      <c r="AM60">
        <v>1659.052013</v>
      </c>
      <c r="AN60">
        <v>1565.9951390000001</v>
      </c>
    </row>
    <row r="61" spans="1:40" x14ac:dyDescent="0.25">
      <c r="A61" s="27" t="s">
        <v>429</v>
      </c>
      <c r="B61" t="s">
        <v>298</v>
      </c>
      <c r="C61">
        <v>4581.1430380000002</v>
      </c>
      <c r="D61">
        <v>4860.2471210000003</v>
      </c>
      <c r="E61">
        <v>5283.7250089999998</v>
      </c>
      <c r="F61">
        <v>5808.0743920000004</v>
      </c>
      <c r="G61">
        <v>6399.7101750000002</v>
      </c>
      <c r="H61">
        <v>7249.4047499999997</v>
      </c>
      <c r="I61">
        <v>8080.3391819999997</v>
      </c>
      <c r="J61">
        <v>8764.1471189999902</v>
      </c>
      <c r="K61">
        <v>9258.0312639999902</v>
      </c>
      <c r="L61">
        <v>9556.9683659999901</v>
      </c>
      <c r="M61">
        <v>9662.4941510000008</v>
      </c>
      <c r="N61">
        <v>9565.2330820000006</v>
      </c>
      <c r="O61">
        <v>9238.0571020000007</v>
      </c>
      <c r="P61">
        <v>8943.4323810000005</v>
      </c>
      <c r="Q61">
        <v>8645.0711690000007</v>
      </c>
      <c r="R61">
        <v>8323.2978640000001</v>
      </c>
      <c r="S61">
        <v>7971.564308</v>
      </c>
      <c r="T61">
        <v>7591.5604739999999</v>
      </c>
      <c r="U61">
        <v>7150.7090559999997</v>
      </c>
      <c r="V61">
        <v>6680.5257000000001</v>
      </c>
      <c r="W61">
        <v>6198.4541950000003</v>
      </c>
      <c r="X61">
        <v>5716.6950989999996</v>
      </c>
      <c r="Y61">
        <v>5244.0987230000001</v>
      </c>
      <c r="Z61">
        <v>4787.2899219999999</v>
      </c>
      <c r="AA61">
        <v>4351.1998839999997</v>
      </c>
      <c r="AB61">
        <v>3939.3286039999998</v>
      </c>
      <c r="AC61">
        <v>3553.933536</v>
      </c>
      <c r="AD61">
        <v>3196.2150409999999</v>
      </c>
      <c r="AE61">
        <v>3213.5508559999998</v>
      </c>
      <c r="AF61">
        <v>3429.476036</v>
      </c>
      <c r="AG61">
        <v>3773.0174619999998</v>
      </c>
      <c r="AH61">
        <v>4212.8272379999999</v>
      </c>
      <c r="AI61">
        <v>4734.2800289999996</v>
      </c>
      <c r="AJ61">
        <v>5330.6235980000001</v>
      </c>
      <c r="AK61">
        <v>5998.8019400000003</v>
      </c>
      <c r="AL61">
        <v>6737.1800499999999</v>
      </c>
      <c r="AM61">
        <v>7544.2187620000004</v>
      </c>
      <c r="AN61">
        <v>8417.4049200000009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0.89496473489999995</v>
      </c>
      <c r="E62">
        <v>3.7129531359999999</v>
      </c>
      <c r="F62">
        <v>20.290314219999999</v>
      </c>
      <c r="G62">
        <v>126.6521264</v>
      </c>
      <c r="H62">
        <v>365.19330309999998</v>
      </c>
      <c r="I62">
        <v>679.38737470000001</v>
      </c>
      <c r="J62">
        <v>985.55625580000003</v>
      </c>
      <c r="K62">
        <v>1241.006965</v>
      </c>
      <c r="L62">
        <v>1439.7636259999999</v>
      </c>
      <c r="M62">
        <v>1588.8648270000001</v>
      </c>
      <c r="N62">
        <v>1693.4827330000001</v>
      </c>
      <c r="O62">
        <v>1751.120469</v>
      </c>
      <c r="P62">
        <v>1739.305286</v>
      </c>
      <c r="Q62">
        <v>1689.264359</v>
      </c>
      <c r="R62">
        <v>1618.591412</v>
      </c>
      <c r="S62">
        <v>1537.103098</v>
      </c>
      <c r="T62">
        <v>1450.4519049999999</v>
      </c>
      <c r="U62">
        <v>1334.7199909999999</v>
      </c>
      <c r="V62">
        <v>1210.4247419999999</v>
      </c>
      <c r="W62">
        <v>1087.5563050000001</v>
      </c>
      <c r="X62">
        <v>970.92746799999998</v>
      </c>
      <c r="Y62">
        <v>862.66351950000001</v>
      </c>
      <c r="Z62">
        <v>763.53815840000004</v>
      </c>
      <c r="AA62">
        <v>673.63822110000001</v>
      </c>
      <c r="AB62">
        <v>592.68896170000005</v>
      </c>
      <c r="AC62">
        <v>520.2195547</v>
      </c>
      <c r="AD62">
        <v>455.65428329999997</v>
      </c>
      <c r="AE62">
        <v>414.2103985</v>
      </c>
      <c r="AF62">
        <v>384.63120850000001</v>
      </c>
      <c r="AG62">
        <v>361.15095980000001</v>
      </c>
      <c r="AH62">
        <v>340.9568855</v>
      </c>
      <c r="AI62">
        <v>322.63405760000001</v>
      </c>
      <c r="AJ62">
        <v>305.4436991</v>
      </c>
      <c r="AK62">
        <v>288.97660739999998</v>
      </c>
      <c r="AL62">
        <v>272.99017470000001</v>
      </c>
      <c r="AM62">
        <v>257.3352107</v>
      </c>
      <c r="AN62">
        <v>241.9154915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3825.6567869999999</v>
      </c>
      <c r="E63">
        <v>3825.5410440000001</v>
      </c>
      <c r="F63">
        <v>3817.733201</v>
      </c>
      <c r="G63">
        <v>3797.2101459999999</v>
      </c>
      <c r="H63">
        <v>4030.9423350000002</v>
      </c>
      <c r="I63">
        <v>4289.965913</v>
      </c>
      <c r="J63">
        <v>4483.3142690000004</v>
      </c>
      <c r="K63">
        <v>4582.5444470000002</v>
      </c>
      <c r="L63">
        <v>4585.5804509999998</v>
      </c>
      <c r="M63">
        <v>4497.148803</v>
      </c>
      <c r="N63">
        <v>4318.9714350000004</v>
      </c>
      <c r="O63">
        <v>4046.4719639999998</v>
      </c>
      <c r="P63">
        <v>3890.6069750000001</v>
      </c>
      <c r="Q63">
        <v>3780.5851039999998</v>
      </c>
      <c r="R63">
        <v>3681.4472300000002</v>
      </c>
      <c r="S63">
        <v>3576.7642019999998</v>
      </c>
      <c r="T63">
        <v>3460.0640290000001</v>
      </c>
      <c r="U63">
        <v>3404.3359959999998</v>
      </c>
      <c r="V63">
        <v>3370.0590430000002</v>
      </c>
      <c r="W63">
        <v>3336.9910450000002</v>
      </c>
      <c r="X63">
        <v>3295.5826299999999</v>
      </c>
      <c r="Y63">
        <v>3241.885139</v>
      </c>
      <c r="Z63">
        <v>3175.0271010000001</v>
      </c>
      <c r="AA63">
        <v>3095.8109869999998</v>
      </c>
      <c r="AB63">
        <v>3005.8809900000001</v>
      </c>
      <c r="AC63">
        <v>2907.2245170000001</v>
      </c>
      <c r="AD63">
        <v>2801.8815359999999</v>
      </c>
      <c r="AE63">
        <v>3043.5403270000002</v>
      </c>
      <c r="AF63">
        <v>3523.5067560000002</v>
      </c>
      <c r="AG63">
        <v>4213.5022239999998</v>
      </c>
      <c r="AH63">
        <v>5118.1476780000003</v>
      </c>
      <c r="AI63">
        <v>6259.11726</v>
      </c>
      <c r="AJ63">
        <v>7669.5925710000001</v>
      </c>
      <c r="AK63">
        <v>9391.8797190000005</v>
      </c>
      <c r="AL63">
        <v>11476.0998</v>
      </c>
      <c r="AM63">
        <v>13979.283450000001</v>
      </c>
      <c r="AN63">
        <v>16964.028399999999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13106.15184</v>
      </c>
      <c r="E64">
        <v>13116.37622</v>
      </c>
      <c r="F64">
        <v>13068.04787</v>
      </c>
      <c r="G64">
        <v>12947.991550000001</v>
      </c>
      <c r="H64">
        <v>11257.050789999999</v>
      </c>
      <c r="I64">
        <v>8880.0394720000004</v>
      </c>
      <c r="J64">
        <v>6546.15816</v>
      </c>
      <c r="K64">
        <v>4610.4880540000004</v>
      </c>
      <c r="L64">
        <v>3147.4691640000001</v>
      </c>
      <c r="M64">
        <v>2099.4305610000001</v>
      </c>
      <c r="N64">
        <v>1372.035703</v>
      </c>
      <c r="O64">
        <v>877.00799010000003</v>
      </c>
      <c r="P64">
        <v>655.01665360000004</v>
      </c>
      <c r="Q64">
        <v>529.60147919999997</v>
      </c>
      <c r="R64">
        <v>444.979692</v>
      </c>
      <c r="S64">
        <v>380.25323989999998</v>
      </c>
      <c r="T64">
        <v>326.84251519999998</v>
      </c>
      <c r="U64">
        <v>265.21535970000002</v>
      </c>
      <c r="V64">
        <v>208.5504048</v>
      </c>
      <c r="W64">
        <v>161.2020583</v>
      </c>
      <c r="X64">
        <v>123.5204119</v>
      </c>
      <c r="Y64">
        <v>94.343409260000001</v>
      </c>
      <c r="Z64">
        <v>72.130403060000006</v>
      </c>
      <c r="AA64">
        <v>55.410804880000001</v>
      </c>
      <c r="AB64">
        <v>42.93020507</v>
      </c>
      <c r="AC64">
        <v>33.673788010000003</v>
      </c>
      <c r="AD64">
        <v>26.844632749999999</v>
      </c>
      <c r="AE64">
        <v>24.377050050000001</v>
      </c>
      <c r="AF64">
        <v>23.706859439999999</v>
      </c>
      <c r="AG64">
        <v>23.87233277</v>
      </c>
      <c r="AH64">
        <v>24.449252449999999</v>
      </c>
      <c r="AI64">
        <v>25.22758348</v>
      </c>
      <c r="AJ64">
        <v>26.094799099999999</v>
      </c>
      <c r="AK64">
        <v>26.98617531</v>
      </c>
      <c r="AL64">
        <v>27.861282639999999</v>
      </c>
      <c r="AM64">
        <v>28.69238653</v>
      </c>
      <c r="AN64">
        <v>29.45804811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43266.405160000002</v>
      </c>
      <c r="E65">
        <v>44935.49871</v>
      </c>
      <c r="F65">
        <v>46778.465490000002</v>
      </c>
      <c r="G65">
        <v>48595.594570000001</v>
      </c>
      <c r="H65">
        <v>53116.222829999999</v>
      </c>
      <c r="I65">
        <v>57867.629610000004</v>
      </c>
      <c r="J65">
        <v>61791.855159999999</v>
      </c>
      <c r="K65">
        <v>64524.96587</v>
      </c>
      <c r="L65">
        <v>65997.397039999996</v>
      </c>
      <c r="M65">
        <v>66202.135079999905</v>
      </c>
      <c r="N65">
        <v>65070.74267</v>
      </c>
      <c r="O65">
        <v>62426.09072</v>
      </c>
      <c r="P65">
        <v>59514.559269999998</v>
      </c>
      <c r="Q65">
        <v>56398.544779999997</v>
      </c>
      <c r="R65">
        <v>53109.870280000003</v>
      </c>
      <c r="S65">
        <v>49694.040009999997</v>
      </c>
      <c r="T65">
        <v>46209.783369999997</v>
      </c>
      <c r="U65">
        <v>43677.866390000003</v>
      </c>
      <c r="V65">
        <v>41536.062539999999</v>
      </c>
      <c r="W65">
        <v>39517.317280000003</v>
      </c>
      <c r="X65">
        <v>37509.21198</v>
      </c>
      <c r="Y65">
        <v>35474.652110000003</v>
      </c>
      <c r="Z65">
        <v>33413.568050000002</v>
      </c>
      <c r="AA65">
        <v>31342.75878</v>
      </c>
      <c r="AB65">
        <v>29284.935130000002</v>
      </c>
      <c r="AC65">
        <v>27262.916519999999</v>
      </c>
      <c r="AD65">
        <v>25296.812109999999</v>
      </c>
      <c r="AE65">
        <v>23486.126759999999</v>
      </c>
      <c r="AF65">
        <v>21844.81913</v>
      </c>
      <c r="AG65">
        <v>20333.198799999998</v>
      </c>
      <c r="AH65">
        <v>18924.418519999999</v>
      </c>
      <c r="AI65">
        <v>17601.261979999999</v>
      </c>
      <c r="AJ65">
        <v>16351.9612</v>
      </c>
      <c r="AK65">
        <v>15167.53486</v>
      </c>
      <c r="AL65">
        <v>14040.715249999999</v>
      </c>
      <c r="AM65">
        <v>12965.75799</v>
      </c>
      <c r="AN65">
        <v>11938.09302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443.18016449999999</v>
      </c>
      <c r="E66">
        <v>505.40047509999999</v>
      </c>
      <c r="F66">
        <v>587.95118709999997</v>
      </c>
      <c r="G66">
        <v>688.64270869999996</v>
      </c>
      <c r="H66">
        <v>620.09274110000001</v>
      </c>
      <c r="I66">
        <v>472.0147273</v>
      </c>
      <c r="J66">
        <v>323.33443920000002</v>
      </c>
      <c r="K66">
        <v>207.4332876</v>
      </c>
      <c r="L66">
        <v>127.6430093</v>
      </c>
      <c r="M66">
        <v>76.349182319999997</v>
      </c>
      <c r="N66">
        <v>44.634175030000002</v>
      </c>
      <c r="O66">
        <v>25.511365640000001</v>
      </c>
      <c r="P66">
        <v>18.52633934</v>
      </c>
      <c r="Q66">
        <v>15.2165026</v>
      </c>
      <c r="R66">
        <v>13.28481285</v>
      </c>
      <c r="S66">
        <v>11.93127454</v>
      </c>
      <c r="T66">
        <v>10.83729473</v>
      </c>
      <c r="U66">
        <v>11.063024220000001</v>
      </c>
      <c r="V66">
        <v>11.96344096</v>
      </c>
      <c r="W66">
        <v>13.2810808</v>
      </c>
      <c r="X66">
        <v>14.890767840000001</v>
      </c>
      <c r="Y66">
        <v>16.72197611</v>
      </c>
      <c r="Z66">
        <v>18.73140111</v>
      </c>
      <c r="AA66">
        <v>20.891441310000001</v>
      </c>
      <c r="AB66">
        <v>23.184482899999999</v>
      </c>
      <c r="AC66">
        <v>25.599654810000001</v>
      </c>
      <c r="AD66">
        <v>28.130825900000001</v>
      </c>
      <c r="AE66">
        <v>30.562491699999999</v>
      </c>
      <c r="AF66">
        <v>33.03659983</v>
      </c>
      <c r="AG66">
        <v>35.591411299999997</v>
      </c>
      <c r="AH66">
        <v>38.24302428</v>
      </c>
      <c r="AI66">
        <v>40.996175639999997</v>
      </c>
      <c r="AJ66">
        <v>43.847207779999998</v>
      </c>
      <c r="AK66">
        <v>46.784073309999997</v>
      </c>
      <c r="AL66">
        <v>49.786138659999999</v>
      </c>
      <c r="AM66">
        <v>52.824743099999999</v>
      </c>
      <c r="AN66">
        <v>55.862568609999997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6095.8672310000002</v>
      </c>
      <c r="E67">
        <v>5948.1251570000004</v>
      </c>
      <c r="F67">
        <v>5761.7517079999998</v>
      </c>
      <c r="G67">
        <v>5546.7535109999999</v>
      </c>
      <c r="H67">
        <v>3866.5897380000001</v>
      </c>
      <c r="I67">
        <v>2211.347812</v>
      </c>
      <c r="J67">
        <v>1122.583715</v>
      </c>
      <c r="K67">
        <v>531.47199850000004</v>
      </c>
      <c r="L67">
        <v>242.0352187</v>
      </c>
      <c r="M67">
        <v>108.3651115</v>
      </c>
      <c r="N67">
        <v>48.899583829999997</v>
      </c>
      <c r="O67">
        <v>22.953580899999999</v>
      </c>
      <c r="P67">
        <v>15.708820129999999</v>
      </c>
      <c r="Q67">
        <v>13.072423179999999</v>
      </c>
      <c r="R67">
        <v>12.01162983</v>
      </c>
      <c r="S67">
        <v>11.58199469</v>
      </c>
      <c r="T67">
        <v>11.412191719999999</v>
      </c>
      <c r="U67">
        <v>11.519259030000001</v>
      </c>
      <c r="V67">
        <v>11.73444338</v>
      </c>
      <c r="W67">
        <v>11.96992199</v>
      </c>
      <c r="X67">
        <v>12.18027025</v>
      </c>
      <c r="Y67">
        <v>12.34290818</v>
      </c>
      <c r="Z67">
        <v>12.448408110000001</v>
      </c>
      <c r="AA67">
        <v>12.49507588</v>
      </c>
      <c r="AB67">
        <v>12.485679899999999</v>
      </c>
      <c r="AC67">
        <v>12.425412010000001</v>
      </c>
      <c r="AD67">
        <v>12.320612069999999</v>
      </c>
      <c r="AE67">
        <v>12.3140252</v>
      </c>
      <c r="AF67">
        <v>12.361647100000001</v>
      </c>
      <c r="AG67">
        <v>12.4280528</v>
      </c>
      <c r="AH67">
        <v>12.49348812</v>
      </c>
      <c r="AI67">
        <v>12.547138869999999</v>
      </c>
      <c r="AJ67">
        <v>12.5828791</v>
      </c>
      <c r="AK67">
        <v>12.59679684</v>
      </c>
      <c r="AL67">
        <v>12.58599156</v>
      </c>
      <c r="AM67">
        <v>12.54816192</v>
      </c>
      <c r="AN67">
        <v>12.48132127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50290.162929999999</v>
      </c>
      <c r="E68">
        <v>51771.411209999998</v>
      </c>
      <c r="F68">
        <v>53297.239090000003</v>
      </c>
      <c r="G68">
        <v>54840.802750000003</v>
      </c>
      <c r="H68">
        <v>56392.328529999999</v>
      </c>
      <c r="I68">
        <v>57951.118900000001</v>
      </c>
      <c r="J68">
        <v>59520.830719999998</v>
      </c>
      <c r="K68">
        <v>61110.688399999999</v>
      </c>
      <c r="L68">
        <v>62728.440750000002</v>
      </c>
      <c r="M68">
        <v>64380.013980000003</v>
      </c>
      <c r="N68">
        <v>66071.250109999906</v>
      </c>
      <c r="O68">
        <v>67808.785159999999</v>
      </c>
      <c r="P68">
        <v>69611.055340000006</v>
      </c>
      <c r="Q68">
        <v>71478.963350000005</v>
      </c>
      <c r="R68">
        <v>73409.827480000007</v>
      </c>
      <c r="S68">
        <v>75401.696949999998</v>
      </c>
      <c r="T68">
        <v>77453.493260000003</v>
      </c>
      <c r="U68">
        <v>79587.575289999906</v>
      </c>
      <c r="V68">
        <v>81811.945179999995</v>
      </c>
      <c r="W68">
        <v>84129.657120000003</v>
      </c>
      <c r="X68">
        <v>86542.143309999999</v>
      </c>
      <c r="Y68">
        <v>89049.952269999994</v>
      </c>
      <c r="Z68">
        <v>91653.070540000001</v>
      </c>
      <c r="AA68">
        <v>94351.192559999996</v>
      </c>
      <c r="AB68">
        <v>97143.990449999998</v>
      </c>
      <c r="AC68">
        <v>100031.3639</v>
      </c>
      <c r="AD68">
        <v>103013.66039999999</v>
      </c>
      <c r="AE68">
        <v>106087.52650000001</v>
      </c>
      <c r="AF68">
        <v>109249.42630000001</v>
      </c>
      <c r="AG68">
        <v>112492.01820000001</v>
      </c>
      <c r="AH68">
        <v>115808.1596</v>
      </c>
      <c r="AI68">
        <v>119192.28909999999</v>
      </c>
      <c r="AJ68">
        <v>122641.16499999999</v>
      </c>
      <c r="AK68">
        <v>126154.42509999999</v>
      </c>
      <c r="AL68">
        <v>129734.59669999999</v>
      </c>
      <c r="AM68">
        <v>133387.20540000001</v>
      </c>
      <c r="AN68">
        <v>137120.95259999999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13.628538300000001</v>
      </c>
      <c r="E69">
        <v>14.020941690000001</v>
      </c>
      <c r="F69">
        <v>14.417408030000001</v>
      </c>
      <c r="G69">
        <v>14.81735005</v>
      </c>
      <c r="H69">
        <v>15.22317001</v>
      </c>
      <c r="I69">
        <v>15.635576370000001</v>
      </c>
      <c r="J69">
        <v>16.05512822</v>
      </c>
      <c r="K69">
        <v>16.48334298</v>
      </c>
      <c r="L69">
        <v>16.922097090000001</v>
      </c>
      <c r="M69">
        <v>17.3730449</v>
      </c>
      <c r="N69">
        <v>17.837393540000001</v>
      </c>
      <c r="O69">
        <v>18.315983620000001</v>
      </c>
      <c r="P69">
        <v>18.81106007</v>
      </c>
      <c r="Q69">
        <v>19.321368660000001</v>
      </c>
      <c r="R69">
        <v>19.84450064</v>
      </c>
      <c r="S69">
        <v>20.378257850000001</v>
      </c>
      <c r="T69">
        <v>20.9207483</v>
      </c>
      <c r="U69">
        <v>21.471321029999999</v>
      </c>
      <c r="V69">
        <v>22.032801899999999</v>
      </c>
      <c r="W69">
        <v>22.608700169999999</v>
      </c>
      <c r="X69">
        <v>23.20137192</v>
      </c>
      <c r="Y69">
        <v>23.812186010000001</v>
      </c>
      <c r="Z69">
        <v>24.441848459999999</v>
      </c>
      <c r="AA69">
        <v>25.09063343</v>
      </c>
      <c r="AB69">
        <v>25.758549039999998</v>
      </c>
      <c r="AC69">
        <v>26.44546626</v>
      </c>
      <c r="AD69">
        <v>27.151222650000001</v>
      </c>
      <c r="AE69">
        <v>27.87343843</v>
      </c>
      <c r="AF69">
        <v>28.609085270000001</v>
      </c>
      <c r="AG69">
        <v>29.35586443</v>
      </c>
      <c r="AH69">
        <v>30.112480659999999</v>
      </c>
      <c r="AI69">
        <v>30.878344550000001</v>
      </c>
      <c r="AJ69">
        <v>31.65342746</v>
      </c>
      <c r="AK69">
        <v>32.43827014</v>
      </c>
      <c r="AL69">
        <v>33.233987249999998</v>
      </c>
      <c r="AM69">
        <v>34.042307889999996</v>
      </c>
      <c r="AN69">
        <v>34.865640159999998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81522.814880000005</v>
      </c>
      <c r="E70">
        <v>83958.358930000002</v>
      </c>
      <c r="F70">
        <v>86493.151190000004</v>
      </c>
      <c r="G70">
        <v>89062.015610000002</v>
      </c>
      <c r="H70">
        <v>91630.245800000004</v>
      </c>
      <c r="I70">
        <v>94194.079469999997</v>
      </c>
      <c r="J70">
        <v>96762.287330000006</v>
      </c>
      <c r="K70">
        <v>99356.572629999995</v>
      </c>
      <c r="L70">
        <v>101994.9905</v>
      </c>
      <c r="M70">
        <v>104691.7344</v>
      </c>
      <c r="N70">
        <v>107461.27589999999</v>
      </c>
      <c r="O70">
        <v>110320.2322</v>
      </c>
      <c r="P70">
        <v>113311.79859999999</v>
      </c>
      <c r="Q70">
        <v>116448.1795</v>
      </c>
      <c r="R70">
        <v>119737.2865</v>
      </c>
      <c r="S70">
        <v>123190.5987</v>
      </c>
      <c r="T70">
        <v>126827.5359</v>
      </c>
      <c r="U70">
        <v>130721.2326</v>
      </c>
      <c r="V70">
        <v>134838.97940000001</v>
      </c>
      <c r="W70">
        <v>139160.89259999999</v>
      </c>
      <c r="X70">
        <v>143676.18609999999</v>
      </c>
      <c r="Y70">
        <v>148379.5288</v>
      </c>
      <c r="Z70">
        <v>153268.99770000001</v>
      </c>
      <c r="AA70">
        <v>158345.0324</v>
      </c>
      <c r="AB70">
        <v>163610.0214</v>
      </c>
      <c r="AC70">
        <v>169068.2524</v>
      </c>
      <c r="AD70">
        <v>174726.08919999999</v>
      </c>
      <c r="AE70">
        <v>180605.23449999999</v>
      </c>
      <c r="AF70">
        <v>186695.7874</v>
      </c>
      <c r="AG70">
        <v>192981.22940000001</v>
      </c>
      <c r="AH70">
        <v>199446.75779999999</v>
      </c>
      <c r="AI70">
        <v>206082.37150000001</v>
      </c>
      <c r="AJ70">
        <v>212884.37599999999</v>
      </c>
      <c r="AK70">
        <v>219856.1801</v>
      </c>
      <c r="AL70">
        <v>227008.53080000001</v>
      </c>
      <c r="AM70">
        <v>234359.6807</v>
      </c>
      <c r="AN70">
        <v>241935.77110000001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25880.018950000001</v>
      </c>
      <c r="E71">
        <v>26638.57199</v>
      </c>
      <c r="F71">
        <v>27416.260770000001</v>
      </c>
      <c r="G71">
        <v>28207.091820000001</v>
      </c>
      <c r="H71">
        <v>29009.48302</v>
      </c>
      <c r="I71">
        <v>29822.777719999998</v>
      </c>
      <c r="J71">
        <v>30647.812290000002</v>
      </c>
      <c r="K71">
        <v>31488.487880000001</v>
      </c>
      <c r="L71">
        <v>32349.451239999999</v>
      </c>
      <c r="M71">
        <v>33234.85471</v>
      </c>
      <c r="N71">
        <v>34148.439330000001</v>
      </c>
      <c r="O71">
        <v>35093.925009999999</v>
      </c>
      <c r="P71">
        <v>36077.917159999997</v>
      </c>
      <c r="Q71">
        <v>37103.288650000002</v>
      </c>
      <c r="R71">
        <v>38171.634299999998</v>
      </c>
      <c r="S71">
        <v>39286.33468</v>
      </c>
      <c r="T71">
        <v>40453.93763</v>
      </c>
      <c r="U71">
        <v>41679.399740000001</v>
      </c>
      <c r="V71">
        <v>42954.724840000003</v>
      </c>
      <c r="W71">
        <v>44275.236380000002</v>
      </c>
      <c r="X71">
        <v>45638.808819999998</v>
      </c>
      <c r="Y71">
        <v>47044.959540000003</v>
      </c>
      <c r="Z71">
        <v>48494.182139999997</v>
      </c>
      <c r="AA71">
        <v>49987.546470000001</v>
      </c>
      <c r="AB71">
        <v>51526.521099999998</v>
      </c>
      <c r="AC71">
        <v>53112.947440000004</v>
      </c>
      <c r="AD71">
        <v>54749.11292</v>
      </c>
      <c r="AE71">
        <v>56437.385150000002</v>
      </c>
      <c r="AF71">
        <v>58172.99495</v>
      </c>
      <c r="AG71">
        <v>59950.577729999997</v>
      </c>
      <c r="AH71">
        <v>61767.196109999997</v>
      </c>
      <c r="AI71">
        <v>63622.16747</v>
      </c>
      <c r="AJ71">
        <v>65516.75978</v>
      </c>
      <c r="AK71">
        <v>67454.050700000007</v>
      </c>
      <c r="AL71">
        <v>69439.01122</v>
      </c>
      <c r="AM71">
        <v>71478.591589999996</v>
      </c>
      <c r="AN71">
        <v>73581.895839999997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39257.71875</v>
      </c>
      <c r="E72">
        <v>40405.291770000003</v>
      </c>
      <c r="F72">
        <v>41588.118210000001</v>
      </c>
      <c r="G72">
        <v>42801.201789999999</v>
      </c>
      <c r="H72">
        <v>44028.745320000002</v>
      </c>
      <c r="I72">
        <v>45263.217909999999</v>
      </c>
      <c r="J72">
        <v>46507.959110000003</v>
      </c>
      <c r="K72">
        <v>47771.529790000001</v>
      </c>
      <c r="L72">
        <v>49063.374669999997</v>
      </c>
      <c r="M72">
        <v>50391.07458</v>
      </c>
      <c r="N72">
        <v>51760.763729999999</v>
      </c>
      <c r="O72">
        <v>53178.01036</v>
      </c>
      <c r="P72">
        <v>54648.748330000002</v>
      </c>
      <c r="Q72">
        <v>56175.861660000002</v>
      </c>
      <c r="R72">
        <v>57757.815040000001</v>
      </c>
      <c r="S72">
        <v>59394.620280000003</v>
      </c>
      <c r="T72">
        <v>61088.41</v>
      </c>
      <c r="U72">
        <v>62859.08064</v>
      </c>
      <c r="V72">
        <v>64703.962599999999</v>
      </c>
      <c r="W72">
        <v>66621.565149999995</v>
      </c>
      <c r="X72">
        <v>68611.176009999996</v>
      </c>
      <c r="Y72">
        <v>70672.694130000003</v>
      </c>
      <c r="Z72">
        <v>72806.464219999994</v>
      </c>
      <c r="AA72">
        <v>75013.155220000001</v>
      </c>
      <c r="AB72">
        <v>77293.736399999994</v>
      </c>
      <c r="AC72">
        <v>79649.536219999995</v>
      </c>
      <c r="AD72">
        <v>82082.357310000007</v>
      </c>
      <c r="AE72">
        <v>84572.676670000001</v>
      </c>
      <c r="AF72">
        <v>87121.380059999996</v>
      </c>
      <c r="AG72">
        <v>89722.770109999998</v>
      </c>
      <c r="AH72">
        <v>92372.070200000002</v>
      </c>
      <c r="AI72">
        <v>95066.086590000006</v>
      </c>
      <c r="AJ72">
        <v>97803.526859999998</v>
      </c>
      <c r="AK72">
        <v>100585.32580000001</v>
      </c>
      <c r="AL72">
        <v>103414.75509999999</v>
      </c>
      <c r="AM72">
        <v>106297.5227</v>
      </c>
      <c r="AN72">
        <v>109241.9249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7776.4612719999996</v>
      </c>
      <c r="E73">
        <v>8012.1837649999998</v>
      </c>
      <c r="F73">
        <v>8257.2611770000003</v>
      </c>
      <c r="G73">
        <v>8520.2108069999995</v>
      </c>
      <c r="H73">
        <v>8804.0797259999999</v>
      </c>
      <c r="I73">
        <v>9106.7566769999994</v>
      </c>
      <c r="J73">
        <v>9426.6185669999995</v>
      </c>
      <c r="K73">
        <v>9763.6039220000002</v>
      </c>
      <c r="L73">
        <v>10120.44318</v>
      </c>
      <c r="M73">
        <v>10502.36959</v>
      </c>
      <c r="N73">
        <v>10916.890009999999</v>
      </c>
      <c r="O73">
        <v>11374.56085</v>
      </c>
      <c r="P73">
        <v>11856.39401</v>
      </c>
      <c r="Q73">
        <v>12379.146409999999</v>
      </c>
      <c r="R73">
        <v>12961.155479999999</v>
      </c>
      <c r="S73">
        <v>13623.50771</v>
      </c>
      <c r="T73">
        <v>14395.21537</v>
      </c>
      <c r="U73">
        <v>15204.792090000001</v>
      </c>
      <c r="V73">
        <v>16048.212579999999</v>
      </c>
      <c r="W73">
        <v>16921.33597</v>
      </c>
      <c r="X73">
        <v>17820.21315</v>
      </c>
      <c r="Y73">
        <v>18743.874970000001</v>
      </c>
      <c r="Z73">
        <v>19694.635849999999</v>
      </c>
      <c r="AA73">
        <v>20677.504239999998</v>
      </c>
      <c r="AB73">
        <v>21699.556809999998</v>
      </c>
      <c r="AC73">
        <v>22769.544669999999</v>
      </c>
      <c r="AD73">
        <v>23897.77937</v>
      </c>
      <c r="AE73">
        <v>25043.21846</v>
      </c>
      <c r="AF73">
        <v>26210.723389999999</v>
      </c>
      <c r="AG73">
        <v>27406.772110000002</v>
      </c>
      <c r="AH73">
        <v>28637.21328</v>
      </c>
      <c r="AI73">
        <v>29909.178889999999</v>
      </c>
      <c r="AJ73">
        <v>31231.720679999999</v>
      </c>
      <c r="AK73">
        <v>32615.610069999999</v>
      </c>
      <c r="AL73">
        <v>34073.853690000004</v>
      </c>
      <c r="AM73">
        <v>35621.986530000002</v>
      </c>
      <c r="AN73">
        <v>37278.526579999998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10994.65194</v>
      </c>
      <c r="E74">
        <v>11307.701880000001</v>
      </c>
      <c r="F74">
        <v>11620.07487</v>
      </c>
      <c r="G74">
        <v>11943.324189999999</v>
      </c>
      <c r="H74">
        <v>12283.77318</v>
      </c>
      <c r="I74">
        <v>12641.3478</v>
      </c>
      <c r="J74">
        <v>13015.019270000001</v>
      </c>
      <c r="K74">
        <v>13405.16034</v>
      </c>
      <c r="L74">
        <v>13813.531580000001</v>
      </c>
      <c r="M74">
        <v>14242.46573</v>
      </c>
      <c r="N74">
        <v>14694.357470000001</v>
      </c>
      <c r="O74">
        <v>15171.663049999999</v>
      </c>
      <c r="P74">
        <v>15664.06789</v>
      </c>
      <c r="Q74">
        <v>16174.901970000001</v>
      </c>
      <c r="R74">
        <v>16708.30848</v>
      </c>
      <c r="S74">
        <v>17269.746579999999</v>
      </c>
      <c r="T74">
        <v>17867.27607</v>
      </c>
      <c r="U74">
        <v>18486.54449</v>
      </c>
      <c r="V74">
        <v>19119.69874</v>
      </c>
      <c r="W74">
        <v>19762.465059999999</v>
      </c>
      <c r="X74">
        <v>20413.200529999998</v>
      </c>
      <c r="Y74">
        <v>21072.115979999999</v>
      </c>
      <c r="Z74">
        <v>21740.53386</v>
      </c>
      <c r="AA74">
        <v>22420.365030000001</v>
      </c>
      <c r="AB74">
        <v>23113.817159999999</v>
      </c>
      <c r="AC74">
        <v>23823.281350000001</v>
      </c>
      <c r="AD74">
        <v>24551.342410000001</v>
      </c>
      <c r="AE74">
        <v>25289.005020000001</v>
      </c>
      <c r="AF74">
        <v>26032.402440000002</v>
      </c>
      <c r="AG74">
        <v>26779.589899999999</v>
      </c>
      <c r="AH74">
        <v>27531.432680000002</v>
      </c>
      <c r="AI74">
        <v>28290.484469999999</v>
      </c>
      <c r="AJ74">
        <v>29060.215769999999</v>
      </c>
      <c r="AK74">
        <v>29844.589980000001</v>
      </c>
      <c r="AL74">
        <v>30648.174780000001</v>
      </c>
      <c r="AM74">
        <v>31476.24309</v>
      </c>
      <c r="AN74">
        <v>32334.938969999999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420981.74229999998</v>
      </c>
      <c r="E75">
        <v>432891.13140000001</v>
      </c>
      <c r="F75">
        <v>444749.26089999999</v>
      </c>
      <c r="G75">
        <v>456805.8297</v>
      </c>
      <c r="H75">
        <v>469338.24119999999</v>
      </c>
      <c r="I75">
        <v>482403.47399999999</v>
      </c>
      <c r="J75">
        <v>495986.39610000001</v>
      </c>
      <c r="K75">
        <v>510103.57270000002</v>
      </c>
      <c r="L75">
        <v>524789.07880000002</v>
      </c>
      <c r="M75">
        <v>540074.53899999999</v>
      </c>
      <c r="N75">
        <v>555979.37699999998</v>
      </c>
      <c r="O75">
        <v>572506.65220000001</v>
      </c>
      <c r="P75">
        <v>589669.41680000001</v>
      </c>
      <c r="Q75">
        <v>607341.56889999995</v>
      </c>
      <c r="R75">
        <v>625479.62600000005</v>
      </c>
      <c r="S75">
        <v>644089.9706</v>
      </c>
      <c r="T75">
        <v>663210.70920000004</v>
      </c>
      <c r="U75">
        <v>682776.17559999996</v>
      </c>
      <c r="V75">
        <v>702725.03839999996</v>
      </c>
      <c r="W75">
        <v>723026.17870000005</v>
      </c>
      <c r="X75">
        <v>743669.76280000003</v>
      </c>
      <c r="Y75">
        <v>764658.17539999995</v>
      </c>
      <c r="Z75">
        <v>785999.29720000003</v>
      </c>
      <c r="AA75">
        <v>807702.86129999999</v>
      </c>
      <c r="AB75">
        <v>829779.20609999995</v>
      </c>
      <c r="AC75">
        <v>852239.58889999997</v>
      </c>
      <c r="AD75">
        <v>875097.42260000005</v>
      </c>
      <c r="AE75">
        <v>898362.75769999996</v>
      </c>
      <c r="AF75">
        <v>921842.5723</v>
      </c>
      <c r="AG75">
        <v>945437.29189999995</v>
      </c>
      <c r="AH75">
        <v>969142.15949999995</v>
      </c>
      <c r="AI75">
        <v>993000.43229999999</v>
      </c>
      <c r="AJ75">
        <v>1017080.094</v>
      </c>
      <c r="AK75">
        <v>1041465.062</v>
      </c>
      <c r="AL75">
        <v>1066254.8400000001</v>
      </c>
      <c r="AM75">
        <v>1091567.115</v>
      </c>
      <c r="AN75">
        <v>1117541.7250000001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316054.1079</v>
      </c>
      <c r="E76">
        <v>324446.84620000003</v>
      </c>
      <c r="F76">
        <v>332911.12190000003</v>
      </c>
      <c r="G76">
        <v>341922.53529999999</v>
      </c>
      <c r="H76">
        <v>351489.37829999998</v>
      </c>
      <c r="I76">
        <v>361380.85149999999</v>
      </c>
      <c r="J76">
        <v>371424.80729999999</v>
      </c>
      <c r="K76">
        <v>381457.17739999999</v>
      </c>
      <c r="L76">
        <v>391509.43709999998</v>
      </c>
      <c r="M76">
        <v>401685.72610000003</v>
      </c>
      <c r="N76">
        <v>411999.9106</v>
      </c>
      <c r="O76">
        <v>422397.66029999999</v>
      </c>
      <c r="P76">
        <v>432973.48590000003</v>
      </c>
      <c r="Q76">
        <v>443917.73119999998</v>
      </c>
      <c r="R76">
        <v>454991.2513</v>
      </c>
      <c r="S76">
        <v>466006.51439999999</v>
      </c>
      <c r="T76">
        <v>476790.09129999997</v>
      </c>
      <c r="U76">
        <v>486686.34950000001</v>
      </c>
      <c r="V76">
        <v>496246.80810000002</v>
      </c>
      <c r="W76">
        <v>505718.40629999997</v>
      </c>
      <c r="X76">
        <v>515175.42719999998</v>
      </c>
      <c r="Y76">
        <v>524631.52960000001</v>
      </c>
      <c r="Z76">
        <v>534080.48499999999</v>
      </c>
      <c r="AA76">
        <v>543508.16330000001</v>
      </c>
      <c r="AB76">
        <v>552895.45120000001</v>
      </c>
      <c r="AC76">
        <v>562219.14309999999</v>
      </c>
      <c r="AD76">
        <v>571452.64560000005</v>
      </c>
      <c r="AE76">
        <v>580320.93220000004</v>
      </c>
      <c r="AF76">
        <v>589129.76370000001</v>
      </c>
      <c r="AG76">
        <v>597863.70730000001</v>
      </c>
      <c r="AH76">
        <v>606510.98560000001</v>
      </c>
      <c r="AI76">
        <v>615076.33039999998</v>
      </c>
      <c r="AJ76">
        <v>623570.47369999997</v>
      </c>
      <c r="AK76">
        <v>632007.82250000001</v>
      </c>
      <c r="AL76">
        <v>640408.18259999994</v>
      </c>
      <c r="AM76">
        <v>648797.67449999996</v>
      </c>
      <c r="AN76">
        <v>657210.54949999996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43479.178319999999</v>
      </c>
      <c r="E77">
        <v>44738.567130000003</v>
      </c>
      <c r="F77">
        <v>46016.598189999997</v>
      </c>
      <c r="G77">
        <v>47323.930809999998</v>
      </c>
      <c r="H77">
        <v>48680.116459999997</v>
      </c>
      <c r="I77">
        <v>50079.470939999999</v>
      </c>
      <c r="J77">
        <v>51525.177040000002</v>
      </c>
      <c r="K77">
        <v>53020.700510000002</v>
      </c>
      <c r="L77">
        <v>54578.836210000001</v>
      </c>
      <c r="M77">
        <v>56220.233090000002</v>
      </c>
      <c r="N77">
        <v>57973.024890000001</v>
      </c>
      <c r="O77">
        <v>59877.620569999999</v>
      </c>
      <c r="P77">
        <v>61846.86591</v>
      </c>
      <c r="Q77">
        <v>63936.817920000001</v>
      </c>
      <c r="R77">
        <v>66176.212769999998</v>
      </c>
      <c r="S77">
        <v>68591.44197</v>
      </c>
      <c r="T77">
        <v>71216.672600000005</v>
      </c>
      <c r="U77">
        <v>73677.847320000001</v>
      </c>
      <c r="V77">
        <v>76154.928610000003</v>
      </c>
      <c r="W77">
        <v>78717.189469999998</v>
      </c>
      <c r="X77">
        <v>81390.217000000004</v>
      </c>
      <c r="Y77">
        <v>84186.41966</v>
      </c>
      <c r="Z77">
        <v>87115.092680000002</v>
      </c>
      <c r="AA77">
        <v>90185.596399999995</v>
      </c>
      <c r="AB77">
        <v>93408.322990000001</v>
      </c>
      <c r="AC77">
        <v>96795.042610000004</v>
      </c>
      <c r="AD77">
        <v>100359.1387</v>
      </c>
      <c r="AE77">
        <v>103836.6439</v>
      </c>
      <c r="AF77">
        <v>107298.2398</v>
      </c>
      <c r="AG77">
        <v>110779.167</v>
      </c>
      <c r="AH77">
        <v>114293.99249999999</v>
      </c>
      <c r="AI77">
        <v>117851.4513</v>
      </c>
      <c r="AJ77">
        <v>121460.2199</v>
      </c>
      <c r="AK77">
        <v>125131.0508</v>
      </c>
      <c r="AL77">
        <v>128877.7231</v>
      </c>
      <c r="AM77">
        <v>132717.68049999999</v>
      </c>
      <c r="AN77">
        <v>136672.6882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182115.91639999999</v>
      </c>
      <c r="E78">
        <v>187378.66510000001</v>
      </c>
      <c r="F78">
        <v>192706.6134</v>
      </c>
      <c r="G78">
        <v>198158.18530000001</v>
      </c>
      <c r="H78">
        <v>203795.10920000001</v>
      </c>
      <c r="I78">
        <v>209615.19620000001</v>
      </c>
      <c r="J78">
        <v>215609.35649999999</v>
      </c>
      <c r="K78">
        <v>221786.29399999999</v>
      </c>
      <c r="L78">
        <v>228171.81820000001</v>
      </c>
      <c r="M78">
        <v>234798.65049999999</v>
      </c>
      <c r="N78">
        <v>241699.7151</v>
      </c>
      <c r="O78">
        <v>248909.55239999999</v>
      </c>
      <c r="P78">
        <v>256402.40760000001</v>
      </c>
      <c r="Q78">
        <v>264213.57890000002</v>
      </c>
      <c r="R78">
        <v>272382.13079999998</v>
      </c>
      <c r="S78">
        <v>280965.78340000001</v>
      </c>
      <c r="T78">
        <v>290057.96779999998</v>
      </c>
      <c r="U78">
        <v>299464.48119999998</v>
      </c>
      <c r="V78">
        <v>309126.886</v>
      </c>
      <c r="W78">
        <v>319014.1349</v>
      </c>
      <c r="X78">
        <v>329112.34460000001</v>
      </c>
      <c r="Y78">
        <v>339423.41810000001</v>
      </c>
      <c r="Z78">
        <v>349960.53869999998</v>
      </c>
      <c r="AA78">
        <v>360743.88449999999</v>
      </c>
      <c r="AB78">
        <v>371797.98820000002</v>
      </c>
      <c r="AC78">
        <v>383150.72710000002</v>
      </c>
      <c r="AD78">
        <v>394833.57299999997</v>
      </c>
      <c r="AE78">
        <v>406783.9547</v>
      </c>
      <c r="AF78">
        <v>418958.43540000002</v>
      </c>
      <c r="AG78">
        <v>431331.31270000001</v>
      </c>
      <c r="AH78">
        <v>443903.38689999998</v>
      </c>
      <c r="AI78">
        <v>456695.60340000002</v>
      </c>
      <c r="AJ78">
        <v>469743.56219999999</v>
      </c>
      <c r="AK78">
        <v>483094.07010000001</v>
      </c>
      <c r="AL78">
        <v>496806.30440000002</v>
      </c>
      <c r="AM78">
        <v>510952.89490000001</v>
      </c>
      <c r="AN78">
        <v>525621.87430000002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12339.38536</v>
      </c>
      <c r="E79">
        <v>12697.392180000001</v>
      </c>
      <c r="F79">
        <v>13070.24416</v>
      </c>
      <c r="G79">
        <v>13459.000700000001</v>
      </c>
      <c r="H79">
        <v>13855.222009999999</v>
      </c>
      <c r="I79">
        <v>14252.70606</v>
      </c>
      <c r="J79">
        <v>14649.01491</v>
      </c>
      <c r="K79">
        <v>15047.932559999999</v>
      </c>
      <c r="L79">
        <v>15454.077240000001</v>
      </c>
      <c r="M79">
        <v>15871.18543</v>
      </c>
      <c r="N79">
        <v>16302.2708</v>
      </c>
      <c r="O79">
        <v>16750.087940000001</v>
      </c>
      <c r="P79">
        <v>17215.206440000002</v>
      </c>
      <c r="Q79">
        <v>17699.879560000001</v>
      </c>
      <c r="R79">
        <v>18204.281630000001</v>
      </c>
      <c r="S79">
        <v>18728.951850000001</v>
      </c>
      <c r="T79">
        <v>19275.147720000001</v>
      </c>
      <c r="U79">
        <v>19853.996340000002</v>
      </c>
      <c r="V79">
        <v>20465.035500000002</v>
      </c>
      <c r="W79">
        <v>21107.54722</v>
      </c>
      <c r="X79">
        <v>21780.97205</v>
      </c>
      <c r="Y79">
        <v>22485.050950000001</v>
      </c>
      <c r="Z79">
        <v>23219.830190000001</v>
      </c>
      <c r="AA79">
        <v>23985.615539999999</v>
      </c>
      <c r="AB79">
        <v>24782.93852</v>
      </c>
      <c r="AC79">
        <v>25612.549330000002</v>
      </c>
      <c r="AD79">
        <v>26475.433290000001</v>
      </c>
      <c r="AE79">
        <v>27367.298320000002</v>
      </c>
      <c r="AF79">
        <v>28288.70897</v>
      </c>
      <c r="AG79">
        <v>29237.625019999999</v>
      </c>
      <c r="AH79">
        <v>30211.774549999998</v>
      </c>
      <c r="AI79">
        <v>31209.186969999999</v>
      </c>
      <c r="AJ79">
        <v>32228.529050000001</v>
      </c>
      <c r="AK79">
        <v>33269.343119999998</v>
      </c>
      <c r="AL79">
        <v>34332.08511</v>
      </c>
      <c r="AM79">
        <v>35418.152269999999</v>
      </c>
      <c r="AN79">
        <v>36529.925230000001</v>
      </c>
    </row>
    <row r="80" spans="1:40" x14ac:dyDescent="0.25">
      <c r="A80" s="5" t="s">
        <v>220</v>
      </c>
      <c r="B80" t="s">
        <v>317</v>
      </c>
      <c r="C80">
        <v>16126.348</v>
      </c>
      <c r="D80">
        <v>16510.969249999998</v>
      </c>
      <c r="E80">
        <v>16821.667570000001</v>
      </c>
      <c r="F80">
        <v>17081.286220000002</v>
      </c>
      <c r="G80">
        <v>17459.36823</v>
      </c>
      <c r="H80">
        <v>17971.686600000001</v>
      </c>
      <c r="I80">
        <v>18597.266589999999</v>
      </c>
      <c r="J80">
        <v>19317.87297</v>
      </c>
      <c r="K80">
        <v>20129.165079999999</v>
      </c>
      <c r="L80">
        <v>21036.116180000001</v>
      </c>
      <c r="M80">
        <v>22045.011839999999</v>
      </c>
      <c r="N80">
        <v>23162.248449999999</v>
      </c>
      <c r="O80">
        <v>24394.95334</v>
      </c>
      <c r="P80">
        <v>25633.230640000002</v>
      </c>
      <c r="Q80">
        <v>26861.34719</v>
      </c>
      <c r="R80">
        <v>28090.567800000001</v>
      </c>
      <c r="S80">
        <v>29340.580249999999</v>
      </c>
      <c r="T80">
        <v>30631.662830000001</v>
      </c>
      <c r="U80">
        <v>31961.923070000001</v>
      </c>
      <c r="V80">
        <v>33320.218209999999</v>
      </c>
      <c r="W80">
        <v>34697.166590000001</v>
      </c>
      <c r="X80">
        <v>36088.51182</v>
      </c>
      <c r="Y80">
        <v>37494.358950000002</v>
      </c>
      <c r="Z80">
        <v>38917.570209999998</v>
      </c>
      <c r="AA80">
        <v>40362.437599999997</v>
      </c>
      <c r="AB80">
        <v>41833.840519999998</v>
      </c>
      <c r="AC80">
        <v>43336.806060000003</v>
      </c>
      <c r="AD80">
        <v>44876.341840000001</v>
      </c>
      <c r="AE80">
        <v>46325.47971</v>
      </c>
      <c r="AF80">
        <v>47675.493309999998</v>
      </c>
      <c r="AG80">
        <v>48942.663419999997</v>
      </c>
      <c r="AH80">
        <v>50146.456129999999</v>
      </c>
      <c r="AI80">
        <v>51302.477619999998</v>
      </c>
      <c r="AJ80">
        <v>52422.144070000002</v>
      </c>
      <c r="AK80">
        <v>53513.878129999997</v>
      </c>
      <c r="AL80">
        <v>54584.428899999999</v>
      </c>
      <c r="AM80">
        <v>55639.833149999999</v>
      </c>
      <c r="AN80">
        <v>56686.09691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738.20087650000005</v>
      </c>
      <c r="E81">
        <v>750.74730810000005</v>
      </c>
      <c r="F81">
        <v>760.30231490000006</v>
      </c>
      <c r="G81">
        <v>772.87316310000006</v>
      </c>
      <c r="H81">
        <v>789.31573019999996</v>
      </c>
      <c r="I81">
        <v>809.32435250000003</v>
      </c>
      <c r="J81">
        <v>832.69667619999996</v>
      </c>
      <c r="K81">
        <v>859.3484651</v>
      </c>
      <c r="L81">
        <v>889.34699209999997</v>
      </c>
      <c r="M81">
        <v>922.79643009999995</v>
      </c>
      <c r="N81">
        <v>959.75939370000003</v>
      </c>
      <c r="O81">
        <v>1000.229633</v>
      </c>
      <c r="P81">
        <v>1040.515046</v>
      </c>
      <c r="Q81">
        <v>1079.1117159999999</v>
      </c>
      <c r="R81">
        <v>1115.0990019999999</v>
      </c>
      <c r="S81">
        <v>1147.875027</v>
      </c>
      <c r="T81">
        <v>1176.8986090000001</v>
      </c>
      <c r="U81">
        <v>1205.075953</v>
      </c>
      <c r="V81">
        <v>1234.591195</v>
      </c>
      <c r="W81">
        <v>1266.628322</v>
      </c>
      <c r="X81">
        <v>1301.6757110000001</v>
      </c>
      <c r="Y81">
        <v>1339.823787</v>
      </c>
      <c r="Z81">
        <v>1380.9456660000001</v>
      </c>
      <c r="AA81">
        <v>1424.7923390000001</v>
      </c>
      <c r="AB81">
        <v>1471.042136</v>
      </c>
      <c r="AC81">
        <v>1519.3281039999999</v>
      </c>
      <c r="AD81">
        <v>1569.2549770000001</v>
      </c>
      <c r="AE81">
        <v>1616.5889179999999</v>
      </c>
      <c r="AF81">
        <v>1661.1372080000001</v>
      </c>
      <c r="AG81">
        <v>1703.3807939999999</v>
      </c>
      <c r="AH81">
        <v>1743.7872809999999</v>
      </c>
      <c r="AI81">
        <v>1782.6568629999999</v>
      </c>
      <c r="AJ81">
        <v>1820.167608</v>
      </c>
      <c r="AK81">
        <v>1856.4571390000001</v>
      </c>
      <c r="AL81">
        <v>1891.6570819999999</v>
      </c>
      <c r="AM81">
        <v>1925.9180719999999</v>
      </c>
      <c r="AN81">
        <v>1959.4235189999999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50008.81018</v>
      </c>
      <c r="E82">
        <v>51433.306109999998</v>
      </c>
      <c r="F82">
        <v>52872.882510000003</v>
      </c>
      <c r="G82">
        <v>54351.198949999998</v>
      </c>
      <c r="H82">
        <v>55873.750070000002</v>
      </c>
      <c r="I82">
        <v>57441.718390000002</v>
      </c>
      <c r="J82">
        <v>59065.163800000002</v>
      </c>
      <c r="K82">
        <v>60747.882720000001</v>
      </c>
      <c r="L82">
        <v>62507.558519999999</v>
      </c>
      <c r="M82">
        <v>64363.179400000001</v>
      </c>
      <c r="N82">
        <v>66329.594379999995</v>
      </c>
      <c r="O82">
        <v>68419.518460000007</v>
      </c>
      <c r="P82">
        <v>70586.574930000002</v>
      </c>
      <c r="Q82">
        <v>72854.633889999997</v>
      </c>
      <c r="R82">
        <v>75212.833140000002</v>
      </c>
      <c r="S82">
        <v>77653.937909999906</v>
      </c>
      <c r="T82">
        <v>80174.112779999996</v>
      </c>
      <c r="U82">
        <v>82760.810620000004</v>
      </c>
      <c r="V82">
        <v>85434.406870000006</v>
      </c>
      <c r="W82">
        <v>88207.752170000007</v>
      </c>
      <c r="X82">
        <v>91087.798269999999</v>
      </c>
      <c r="Y82">
        <v>94078.35613</v>
      </c>
      <c r="Z82">
        <v>97181.603860000003</v>
      </c>
      <c r="AA82">
        <v>100398.87669999999</v>
      </c>
      <c r="AB82">
        <v>103731.1593</v>
      </c>
      <c r="AC82">
        <v>107179.46189999999</v>
      </c>
      <c r="AD82">
        <v>110745.1436</v>
      </c>
      <c r="AE82">
        <v>114358.97560000001</v>
      </c>
      <c r="AF82">
        <v>118041.93799999999</v>
      </c>
      <c r="AG82">
        <v>121781.21890000001</v>
      </c>
      <c r="AH82">
        <v>125567.6428</v>
      </c>
      <c r="AI82">
        <v>129396.9733</v>
      </c>
      <c r="AJ82">
        <v>133268.87669999999</v>
      </c>
      <c r="AK82">
        <v>137186.56510000001</v>
      </c>
      <c r="AL82">
        <v>141156.6483</v>
      </c>
      <c r="AM82">
        <v>145189.21859999999</v>
      </c>
      <c r="AN82">
        <v>149298.1538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83553.42224</v>
      </c>
      <c r="E83">
        <v>86059.940239999996</v>
      </c>
      <c r="F83">
        <v>88706.811910000004</v>
      </c>
      <c r="G83">
        <v>91422.2693</v>
      </c>
      <c r="H83">
        <v>94123.774529999995</v>
      </c>
      <c r="I83">
        <v>96775.906709999996</v>
      </c>
      <c r="J83">
        <v>99378.330610000005</v>
      </c>
      <c r="K83">
        <v>101956.67720000001</v>
      </c>
      <c r="L83">
        <v>104566.291</v>
      </c>
      <c r="M83">
        <v>107249.7754</v>
      </c>
      <c r="N83">
        <v>110040.4523</v>
      </c>
      <c r="O83">
        <v>112969.1395</v>
      </c>
      <c r="P83">
        <v>116069.69680000001</v>
      </c>
      <c r="Q83">
        <v>119362.09110000001</v>
      </c>
      <c r="R83">
        <v>122850.1194</v>
      </c>
      <c r="S83">
        <v>126539.321</v>
      </c>
      <c r="T83">
        <v>130441.5251</v>
      </c>
      <c r="U83">
        <v>134647.8988</v>
      </c>
      <c r="V83">
        <v>139148.24249999999</v>
      </c>
      <c r="W83">
        <v>143935.6311</v>
      </c>
      <c r="X83">
        <v>149006.88260000001</v>
      </c>
      <c r="Y83">
        <v>154361.883</v>
      </c>
      <c r="Z83">
        <v>160003.08590000001</v>
      </c>
      <c r="AA83">
        <v>165935.1244</v>
      </c>
      <c r="AB83">
        <v>172164.65650000001</v>
      </c>
      <c r="AC83">
        <v>178700.42129999999</v>
      </c>
      <c r="AD83">
        <v>185553.45600000001</v>
      </c>
      <c r="AE83">
        <v>192699.5209</v>
      </c>
      <c r="AF83">
        <v>200144.8167</v>
      </c>
      <c r="AG83">
        <v>207876.0006</v>
      </c>
      <c r="AH83">
        <v>215875.53140000001</v>
      </c>
      <c r="AI83">
        <v>224127.59880000001</v>
      </c>
      <c r="AJ83">
        <v>232621.85190000001</v>
      </c>
      <c r="AK83">
        <v>241355.79430000001</v>
      </c>
      <c r="AL83">
        <v>250335.23759999999</v>
      </c>
      <c r="AM83">
        <v>259574.67720000001</v>
      </c>
      <c r="AN83">
        <v>269097.75890000002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12025.45318</v>
      </c>
      <c r="E84">
        <v>12361.16714</v>
      </c>
      <c r="F84">
        <v>12713.76086</v>
      </c>
      <c r="G84">
        <v>13087.73868</v>
      </c>
      <c r="H84">
        <v>13484.51015</v>
      </c>
      <c r="I84">
        <v>13882.57847</v>
      </c>
      <c r="J84">
        <v>14271.215770000001</v>
      </c>
      <c r="K84">
        <v>14638.910970000001</v>
      </c>
      <c r="L84">
        <v>14990.64364</v>
      </c>
      <c r="M84">
        <v>15333.81085</v>
      </c>
      <c r="N84">
        <v>15670.72723</v>
      </c>
      <c r="O84">
        <v>16000.358550000001</v>
      </c>
      <c r="P84">
        <v>16342.887360000001</v>
      </c>
      <c r="Q84">
        <v>16714.36261</v>
      </c>
      <c r="R84">
        <v>17102.05243</v>
      </c>
      <c r="S84">
        <v>17496.27233</v>
      </c>
      <c r="T84">
        <v>17889.628980000001</v>
      </c>
      <c r="U84">
        <v>18260.473760000001</v>
      </c>
      <c r="V84">
        <v>18628.481960000001</v>
      </c>
      <c r="W84">
        <v>19002.78959</v>
      </c>
      <c r="X84">
        <v>19385.844369999999</v>
      </c>
      <c r="Y84">
        <v>19777.67654</v>
      </c>
      <c r="Z84">
        <v>20177.58898</v>
      </c>
      <c r="AA84">
        <v>20584.676930000001</v>
      </c>
      <c r="AB84">
        <v>20997.957989999999</v>
      </c>
      <c r="AC84">
        <v>21416.40984</v>
      </c>
      <c r="AD84">
        <v>21838.99812</v>
      </c>
      <c r="AE84">
        <v>22271.049210000001</v>
      </c>
      <c r="AF84">
        <v>22728.55588</v>
      </c>
      <c r="AG84">
        <v>23205.224279999999</v>
      </c>
      <c r="AH84">
        <v>23695.667809999999</v>
      </c>
      <c r="AI84">
        <v>24196.732810000001</v>
      </c>
      <c r="AJ84">
        <v>24706.51197</v>
      </c>
      <c r="AK84">
        <v>25223.93909</v>
      </c>
      <c r="AL84">
        <v>25748.672989999999</v>
      </c>
      <c r="AM84">
        <v>26281.0069</v>
      </c>
      <c r="AN84">
        <v>26821.857820000001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1729922.0009999999</v>
      </c>
      <c r="E85">
        <v>1780546.36</v>
      </c>
      <c r="F85">
        <v>1832521.057</v>
      </c>
      <c r="G85">
        <v>1885227.6129999999</v>
      </c>
      <c r="H85">
        <v>1938603.672</v>
      </c>
      <c r="I85">
        <v>1992569.1470000001</v>
      </c>
      <c r="J85">
        <v>2047186.753</v>
      </c>
      <c r="K85">
        <v>2102648.4479999999</v>
      </c>
      <c r="L85">
        <v>2159309.38</v>
      </c>
      <c r="M85">
        <v>2217495.0989999999</v>
      </c>
      <c r="N85">
        <v>2277475.852</v>
      </c>
      <c r="O85">
        <v>2339509.0970000001</v>
      </c>
      <c r="P85">
        <v>2404373.0699999998</v>
      </c>
      <c r="Q85">
        <v>2472223.8620000002</v>
      </c>
      <c r="R85">
        <v>2542977.8169999998</v>
      </c>
      <c r="S85">
        <v>2616721.8689999999</v>
      </c>
      <c r="T85">
        <v>2693744.6120000002</v>
      </c>
      <c r="U85">
        <v>2774646.4180000001</v>
      </c>
      <c r="V85">
        <v>2859206.9040000001</v>
      </c>
      <c r="W85">
        <v>2947217.318</v>
      </c>
      <c r="X85">
        <v>3038498.574</v>
      </c>
      <c r="Y85">
        <v>3132922.7949999999</v>
      </c>
      <c r="Z85">
        <v>3230412.0070000002</v>
      </c>
      <c r="AA85">
        <v>3330928.912</v>
      </c>
      <c r="AB85">
        <v>3434469.4530000002</v>
      </c>
      <c r="AC85">
        <v>3541060.1979999999</v>
      </c>
      <c r="AD85">
        <v>3650759.8840000001</v>
      </c>
      <c r="AE85">
        <v>3763921.2009999999</v>
      </c>
      <c r="AF85">
        <v>3880312.676</v>
      </c>
      <c r="AG85">
        <v>3999494.2990000001</v>
      </c>
      <c r="AH85">
        <v>4121170.2239999999</v>
      </c>
      <c r="AI85">
        <v>4245184.3420000002</v>
      </c>
      <c r="AJ85">
        <v>4371507.5829999996</v>
      </c>
      <c r="AK85">
        <v>4500237.7359999996</v>
      </c>
      <c r="AL85">
        <v>4631596.4960000003</v>
      </c>
      <c r="AM85">
        <v>4765931.665</v>
      </c>
      <c r="AN85">
        <v>4903725.0470000003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369059.63679999998</v>
      </c>
      <c r="E86">
        <v>379138.28090000001</v>
      </c>
      <c r="F86">
        <v>388903.37939999998</v>
      </c>
      <c r="G86">
        <v>398820.30009999999</v>
      </c>
      <c r="H86">
        <v>409349.66230000003</v>
      </c>
      <c r="I86">
        <v>420627.00150000001</v>
      </c>
      <c r="J86">
        <v>432651.33630000002</v>
      </c>
      <c r="K86">
        <v>445429.67019999999</v>
      </c>
      <c r="L86">
        <v>458985.8505</v>
      </c>
      <c r="M86">
        <v>473348.19449999998</v>
      </c>
      <c r="N86">
        <v>488536.90210000001</v>
      </c>
      <c r="O86">
        <v>504555.20400000003</v>
      </c>
      <c r="P86">
        <v>521387.79489999998</v>
      </c>
      <c r="Q86">
        <v>538847.84790000005</v>
      </c>
      <c r="R86">
        <v>556897.20440000005</v>
      </c>
      <c r="S86">
        <v>575582.44099999999</v>
      </c>
      <c r="T86">
        <v>595002.68220000004</v>
      </c>
      <c r="U86">
        <v>615074.16229999997</v>
      </c>
      <c r="V86">
        <v>635720.5122</v>
      </c>
      <c r="W86">
        <v>656899.89480000001</v>
      </c>
      <c r="X86">
        <v>678595.89500000002</v>
      </c>
      <c r="Y86">
        <v>700806.71340000001</v>
      </c>
      <c r="Z86">
        <v>723538.26040000003</v>
      </c>
      <c r="AA86">
        <v>746800.9841</v>
      </c>
      <c r="AB86">
        <v>770609.1102</v>
      </c>
      <c r="AC86">
        <v>794981.39540000004</v>
      </c>
      <c r="AD86">
        <v>819942.71349999995</v>
      </c>
      <c r="AE86">
        <v>845537.05940000003</v>
      </c>
      <c r="AF86">
        <v>871493.06200000003</v>
      </c>
      <c r="AG86">
        <v>897685.09149999998</v>
      </c>
      <c r="AH86">
        <v>924132.55460000003</v>
      </c>
      <c r="AI86">
        <v>950927.49609999999</v>
      </c>
      <c r="AJ86">
        <v>978197.16440000001</v>
      </c>
      <c r="AK86">
        <v>1006088.986</v>
      </c>
      <c r="AL86">
        <v>1034769.544</v>
      </c>
      <c r="AM86">
        <v>1064429.5</v>
      </c>
      <c r="AN86">
        <v>1095291.2250000001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16237.24402</v>
      </c>
      <c r="E87">
        <v>16548.211159999999</v>
      </c>
      <c r="F87">
        <v>16850.14272</v>
      </c>
      <c r="G87">
        <v>17260.398349999999</v>
      </c>
      <c r="H87">
        <v>17751.987450000001</v>
      </c>
      <c r="I87">
        <v>18303.736250000002</v>
      </c>
      <c r="J87">
        <v>18906.604670000001</v>
      </c>
      <c r="K87">
        <v>19553.220270000002</v>
      </c>
      <c r="L87">
        <v>20254.667799999999</v>
      </c>
      <c r="M87">
        <v>21033.516319999999</v>
      </c>
      <c r="N87">
        <v>21903.633669999999</v>
      </c>
      <c r="O87">
        <v>22874.764729999999</v>
      </c>
      <c r="P87">
        <v>23813.89299</v>
      </c>
      <c r="Q87">
        <v>24772.347089999999</v>
      </c>
      <c r="R87">
        <v>25729.964319999999</v>
      </c>
      <c r="S87">
        <v>26671.390940000001</v>
      </c>
      <c r="T87">
        <v>27577.138930000001</v>
      </c>
      <c r="U87">
        <v>28349.472839999999</v>
      </c>
      <c r="V87">
        <v>29086.126609999999</v>
      </c>
      <c r="W87">
        <v>29817.506290000001</v>
      </c>
      <c r="X87">
        <v>30551.592430000001</v>
      </c>
      <c r="Y87">
        <v>31289.223900000001</v>
      </c>
      <c r="Z87">
        <v>32028.757280000002</v>
      </c>
      <c r="AA87">
        <v>32767.370650000001</v>
      </c>
      <c r="AB87">
        <v>33501.339529999997</v>
      </c>
      <c r="AC87">
        <v>34226.085760000002</v>
      </c>
      <c r="AD87">
        <v>34936.200859999997</v>
      </c>
      <c r="AE87">
        <v>35419.198660000002</v>
      </c>
      <c r="AF87">
        <v>35773.013469999998</v>
      </c>
      <c r="AG87">
        <v>36018.802170000003</v>
      </c>
      <c r="AH87">
        <v>36169.640240000001</v>
      </c>
      <c r="AI87">
        <v>36234.083630000001</v>
      </c>
      <c r="AJ87">
        <v>36217.744579999999</v>
      </c>
      <c r="AK87">
        <v>36124.740769999997</v>
      </c>
      <c r="AL87">
        <v>35958.707770000001</v>
      </c>
      <c r="AM87">
        <v>35723.11</v>
      </c>
      <c r="AN87">
        <v>35421.530270000003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53315.423069999997</v>
      </c>
      <c r="E88">
        <v>54611.803529999997</v>
      </c>
      <c r="F88">
        <v>55995.595439999997</v>
      </c>
      <c r="G88">
        <v>57683.095520000003</v>
      </c>
      <c r="H88">
        <v>59924.180229999998</v>
      </c>
      <c r="I88">
        <v>62233.697979999997</v>
      </c>
      <c r="J88">
        <v>64430.627520000002</v>
      </c>
      <c r="K88">
        <v>66255.198260000005</v>
      </c>
      <c r="L88">
        <v>67839.160459999999</v>
      </c>
      <c r="M88">
        <v>69289.023520000002</v>
      </c>
      <c r="N88">
        <v>70620.177389999997</v>
      </c>
      <c r="O88">
        <v>71795.696460000006</v>
      </c>
      <c r="P88">
        <v>73162.875010000003</v>
      </c>
      <c r="Q88">
        <v>74938.858080000005</v>
      </c>
      <c r="R88">
        <v>76866.987580000001</v>
      </c>
      <c r="S88">
        <v>78813.86047</v>
      </c>
      <c r="T88">
        <v>80700.789950000006</v>
      </c>
      <c r="U88">
        <v>82335.436050000004</v>
      </c>
      <c r="V88">
        <v>83875.057090000002</v>
      </c>
      <c r="W88">
        <v>85386.055349999995</v>
      </c>
      <c r="X88">
        <v>86881.763089999906</v>
      </c>
      <c r="Y88">
        <v>88356.400200000004</v>
      </c>
      <c r="Z88">
        <v>89798.976370000004</v>
      </c>
      <c r="AA88">
        <v>91197.649350000007</v>
      </c>
      <c r="AB88">
        <v>92540.653779999906</v>
      </c>
      <c r="AC88">
        <v>93816.332920000001</v>
      </c>
      <c r="AD88">
        <v>95013.071549999906</v>
      </c>
      <c r="AE88">
        <v>96268.057390000002</v>
      </c>
      <c r="AF88">
        <v>97800.745800000004</v>
      </c>
      <c r="AG88">
        <v>99409.986659999995</v>
      </c>
      <c r="AH88">
        <v>101001.5481</v>
      </c>
      <c r="AI88">
        <v>102542.6333</v>
      </c>
      <c r="AJ88">
        <v>104022.5082</v>
      </c>
      <c r="AK88">
        <v>105438.2455</v>
      </c>
      <c r="AL88">
        <v>106790.50719999999</v>
      </c>
      <c r="AM88">
        <v>108081.52650000001</v>
      </c>
      <c r="AN88">
        <v>109314.7473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11261.71614</v>
      </c>
      <c r="E89">
        <v>11800.4311</v>
      </c>
      <c r="F89">
        <v>12337.36679</v>
      </c>
      <c r="G89">
        <v>12837.58952</v>
      </c>
      <c r="H89">
        <v>13934.44728</v>
      </c>
      <c r="I89">
        <v>14931.18643</v>
      </c>
      <c r="J89">
        <v>15699.34216</v>
      </c>
      <c r="K89">
        <v>16267.61801</v>
      </c>
      <c r="L89">
        <v>16673.09794</v>
      </c>
      <c r="M89">
        <v>16924.818439999999</v>
      </c>
      <c r="N89">
        <v>16998.329170000001</v>
      </c>
      <c r="O89">
        <v>16837.208839999999</v>
      </c>
      <c r="P89">
        <v>17174.10843</v>
      </c>
      <c r="Q89">
        <v>17674.233800000002</v>
      </c>
      <c r="R89">
        <v>18221.227330000002</v>
      </c>
      <c r="S89">
        <v>18776.101159999998</v>
      </c>
      <c r="T89">
        <v>19325.31511</v>
      </c>
      <c r="U89">
        <v>19940.810079999999</v>
      </c>
      <c r="V89">
        <v>20587.275679999999</v>
      </c>
      <c r="W89">
        <v>21246.529600000002</v>
      </c>
      <c r="X89">
        <v>21905.81727</v>
      </c>
      <c r="Y89">
        <v>22554.021250000002</v>
      </c>
      <c r="Z89">
        <v>23180.79449</v>
      </c>
      <c r="AA89">
        <v>23776.30805</v>
      </c>
      <c r="AB89">
        <v>24331.08769</v>
      </c>
      <c r="AC89">
        <v>24835.928919999998</v>
      </c>
      <c r="AD89">
        <v>25281.913369999998</v>
      </c>
      <c r="AE89">
        <v>26316.140500000001</v>
      </c>
      <c r="AF89">
        <v>27449.63436</v>
      </c>
      <c r="AG89">
        <v>28560.66849</v>
      </c>
      <c r="AH89">
        <v>29644.872759999998</v>
      </c>
      <c r="AI89">
        <v>30721.64632</v>
      </c>
      <c r="AJ89">
        <v>31810.158869999999</v>
      </c>
      <c r="AK89">
        <v>32925.14817</v>
      </c>
      <c r="AL89">
        <v>34077.464379999998</v>
      </c>
      <c r="AM89">
        <v>35275.262719999999</v>
      </c>
      <c r="AN89">
        <v>36524.939279999999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1026.128181</v>
      </c>
      <c r="E90">
        <v>1398.7143840000001</v>
      </c>
      <c r="F90">
        <v>1908.6116939999999</v>
      </c>
      <c r="G90">
        <v>2603.1443629999999</v>
      </c>
      <c r="H90">
        <v>3580.1128549999999</v>
      </c>
      <c r="I90">
        <v>4761.2562840000001</v>
      </c>
      <c r="J90">
        <v>6226.1876570000004</v>
      </c>
      <c r="K90">
        <v>8067.2838920000004</v>
      </c>
      <c r="L90">
        <v>10383.39392</v>
      </c>
      <c r="M90">
        <v>13270.97004</v>
      </c>
      <c r="N90">
        <v>16801.90222</v>
      </c>
      <c r="O90">
        <v>20980.762460000002</v>
      </c>
      <c r="P90">
        <v>25508.99581</v>
      </c>
      <c r="Q90">
        <v>30923.626929999999</v>
      </c>
      <c r="R90">
        <v>37369.597479999997</v>
      </c>
      <c r="S90">
        <v>45014.110280000001</v>
      </c>
      <c r="T90">
        <v>54053.82389</v>
      </c>
      <c r="U90">
        <v>60323.206689999999</v>
      </c>
      <c r="V90">
        <v>66996.606369999994</v>
      </c>
      <c r="W90">
        <v>74052.394029999996</v>
      </c>
      <c r="X90">
        <v>81458.033649999998</v>
      </c>
      <c r="Y90">
        <v>89173.26672</v>
      </c>
      <c r="Z90">
        <v>97151.513009999995</v>
      </c>
      <c r="AA90">
        <v>105340.236</v>
      </c>
      <c r="AB90">
        <v>113680.7634</v>
      </c>
      <c r="AC90">
        <v>122108.31299999999</v>
      </c>
      <c r="AD90">
        <v>130552.4621</v>
      </c>
      <c r="AE90">
        <v>133497.51519999999</v>
      </c>
      <c r="AF90">
        <v>134745.93479999999</v>
      </c>
      <c r="AG90">
        <v>134793.4405</v>
      </c>
      <c r="AH90">
        <v>133960.15890000001</v>
      </c>
      <c r="AI90">
        <v>132456.67019999999</v>
      </c>
      <c r="AJ90">
        <v>130428.0287</v>
      </c>
      <c r="AK90">
        <v>127980.45510000001</v>
      </c>
      <c r="AL90">
        <v>125196.09639999999</v>
      </c>
      <c r="AM90">
        <v>122141.21090000001</v>
      </c>
      <c r="AN90">
        <v>118870.8279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651.8840265</v>
      </c>
      <c r="E91">
        <v>660.50971679999998</v>
      </c>
      <c r="F91">
        <v>665.14079419999996</v>
      </c>
      <c r="G91">
        <v>665.20644909999999</v>
      </c>
      <c r="H91">
        <v>759.44435559999999</v>
      </c>
      <c r="I91">
        <v>884.51186250000001</v>
      </c>
      <c r="J91">
        <v>1024.613533</v>
      </c>
      <c r="K91">
        <v>1178.4856540000001</v>
      </c>
      <c r="L91">
        <v>1348.067086</v>
      </c>
      <c r="M91">
        <v>1534.3540379999999</v>
      </c>
      <c r="N91">
        <v>1735.071821</v>
      </c>
      <c r="O91">
        <v>1942.375323</v>
      </c>
      <c r="P91">
        <v>2065.2656689999999</v>
      </c>
      <c r="Q91">
        <v>2154.5486970000002</v>
      </c>
      <c r="R91">
        <v>2228.8579770000001</v>
      </c>
      <c r="S91">
        <v>2293.5388210000001</v>
      </c>
      <c r="T91">
        <v>2349.9301030000001</v>
      </c>
      <c r="U91">
        <v>2444.9543720000001</v>
      </c>
      <c r="V91">
        <v>2551.8997509999999</v>
      </c>
      <c r="W91">
        <v>2660.391709</v>
      </c>
      <c r="X91">
        <v>2765.8539420000002</v>
      </c>
      <c r="Y91">
        <v>2865.5333989999999</v>
      </c>
      <c r="Z91">
        <v>2957.3255920000001</v>
      </c>
      <c r="AA91">
        <v>3039.4302130000001</v>
      </c>
      <c r="AB91">
        <v>3110.2514139999998</v>
      </c>
      <c r="AC91">
        <v>3168.3778390000002</v>
      </c>
      <c r="AD91">
        <v>3212.5936120000001</v>
      </c>
      <c r="AE91">
        <v>3321.67976</v>
      </c>
      <c r="AF91">
        <v>3430.7042540000002</v>
      </c>
      <c r="AG91">
        <v>3524.1270039999999</v>
      </c>
      <c r="AH91">
        <v>3601.1854800000001</v>
      </c>
      <c r="AI91">
        <v>3664.1014829999999</v>
      </c>
      <c r="AJ91">
        <v>3715.0661230000001</v>
      </c>
      <c r="AK91">
        <v>3755.7227760000001</v>
      </c>
      <c r="AL91">
        <v>3787.2443320000002</v>
      </c>
      <c r="AM91">
        <v>3810.4860060000001</v>
      </c>
      <c r="AN91">
        <v>3826.1029319999998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9.481806271</v>
      </c>
      <c r="E92">
        <v>20.73334848</v>
      </c>
      <c r="F92">
        <v>45.773530559999998</v>
      </c>
      <c r="G92">
        <v>101.73339300000001</v>
      </c>
      <c r="H92">
        <v>211.2141177</v>
      </c>
      <c r="I92">
        <v>425.3164807</v>
      </c>
      <c r="J92">
        <v>842.10637829999996</v>
      </c>
      <c r="K92">
        <v>1649.596943</v>
      </c>
      <c r="L92">
        <v>3203.446289</v>
      </c>
      <c r="M92">
        <v>6164.7270509999998</v>
      </c>
      <c r="N92">
        <v>11729.86169</v>
      </c>
      <c r="O92">
        <v>21978.453819999999</v>
      </c>
      <c r="P92">
        <v>22247.583360000001</v>
      </c>
      <c r="Q92">
        <v>22204.64142</v>
      </c>
      <c r="R92">
        <v>21918.061420000002</v>
      </c>
      <c r="S92">
        <v>21434.90005</v>
      </c>
      <c r="T92">
        <v>20794.5897</v>
      </c>
      <c r="U92">
        <v>25360.576069999999</v>
      </c>
      <c r="V92">
        <v>30921.335510000001</v>
      </c>
      <c r="W92">
        <v>37664.359479999999</v>
      </c>
      <c r="X92">
        <v>45803.183279999997</v>
      </c>
      <c r="Y92">
        <v>55580.862059999999</v>
      </c>
      <c r="Z92">
        <v>67272.868900000001</v>
      </c>
      <c r="AA92">
        <v>81189.39142</v>
      </c>
      <c r="AB92">
        <v>97676.893979999906</v>
      </c>
      <c r="AC92">
        <v>117119.1297</v>
      </c>
      <c r="AD92">
        <v>139937.67329999999</v>
      </c>
      <c r="AE92">
        <v>143979.69200000001</v>
      </c>
      <c r="AF92">
        <v>145985.09419999999</v>
      </c>
      <c r="AG92">
        <v>146505.13380000001</v>
      </c>
      <c r="AH92">
        <v>145908.08799999999</v>
      </c>
      <c r="AI92">
        <v>144444.8137</v>
      </c>
      <c r="AJ92">
        <v>142294.21780000001</v>
      </c>
      <c r="AK92">
        <v>139591.4872</v>
      </c>
      <c r="AL92">
        <v>136443.86670000001</v>
      </c>
      <c r="AM92">
        <v>132939.54620000001</v>
      </c>
      <c r="AN92">
        <v>129152.7834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360.14354320000001</v>
      </c>
      <c r="E93">
        <v>478.79349869999999</v>
      </c>
      <c r="F93">
        <v>650.89936460000001</v>
      </c>
      <c r="G93">
        <v>893.23494819999996</v>
      </c>
      <c r="H93">
        <v>1134.760552</v>
      </c>
      <c r="I93">
        <v>1370.2824900000001</v>
      </c>
      <c r="J93">
        <v>1605.845243</v>
      </c>
      <c r="K93">
        <v>1848.268728</v>
      </c>
      <c r="L93">
        <v>2101.1914870000001</v>
      </c>
      <c r="M93">
        <v>2363.505537</v>
      </c>
      <c r="N93">
        <v>2627.823343</v>
      </c>
      <c r="O93">
        <v>2878.443432</v>
      </c>
      <c r="P93">
        <v>3055.9055490000001</v>
      </c>
      <c r="Q93">
        <v>3199.0091349999998</v>
      </c>
      <c r="R93">
        <v>3320.6000359999998</v>
      </c>
      <c r="S93">
        <v>3423.7655249999998</v>
      </c>
      <c r="T93">
        <v>3509.0253539999999</v>
      </c>
      <c r="U93">
        <v>3643.4331419999999</v>
      </c>
      <c r="V93">
        <v>3788.4154330000001</v>
      </c>
      <c r="W93">
        <v>3928.916412</v>
      </c>
      <c r="X93">
        <v>4058.3624199999999</v>
      </c>
      <c r="Y93">
        <v>4172.9784920000002</v>
      </c>
      <c r="Z93">
        <v>4270.1099800000002</v>
      </c>
      <c r="AA93">
        <v>4347.7243420000004</v>
      </c>
      <c r="AB93">
        <v>4404.2539699999998</v>
      </c>
      <c r="AC93">
        <v>4438.5459680000004</v>
      </c>
      <c r="AD93">
        <v>4449.8504949999997</v>
      </c>
      <c r="AE93">
        <v>2764.725328</v>
      </c>
      <c r="AF93">
        <v>1427.9843699999999</v>
      </c>
      <c r="AG93">
        <v>678.59911780000004</v>
      </c>
      <c r="AH93">
        <v>306.5050359</v>
      </c>
      <c r="AI93">
        <v>133.08585769999999</v>
      </c>
      <c r="AJ93">
        <v>55.845702750000001</v>
      </c>
      <c r="AK93">
        <v>22.75157561</v>
      </c>
      <c r="AL93">
        <v>9.0619525230000004</v>
      </c>
      <c r="AM93">
        <v>3.5730345830000001</v>
      </c>
      <c r="AN93">
        <v>1.425141008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557.97950500000002</v>
      </c>
      <c r="E94">
        <v>613.93491129999995</v>
      </c>
      <c r="F94">
        <v>676.89800400000001</v>
      </c>
      <c r="G94">
        <v>744.67568540000002</v>
      </c>
      <c r="H94">
        <v>832.20093880000002</v>
      </c>
      <c r="I94">
        <v>911.27292880000005</v>
      </c>
      <c r="J94">
        <v>977.83297540000001</v>
      </c>
      <c r="K94">
        <v>1034.308597</v>
      </c>
      <c r="L94">
        <v>1082.782046</v>
      </c>
      <c r="M94">
        <v>1123.2993289999999</v>
      </c>
      <c r="N94">
        <v>1153.5399729999999</v>
      </c>
      <c r="O94">
        <v>1168.7469149999999</v>
      </c>
      <c r="P94">
        <v>1184.278239</v>
      </c>
      <c r="Q94">
        <v>1197.929228</v>
      </c>
      <c r="R94">
        <v>1208.5418560000001</v>
      </c>
      <c r="S94">
        <v>1215.5843179999999</v>
      </c>
      <c r="T94">
        <v>1218.8826309999999</v>
      </c>
      <c r="U94">
        <v>1168.276325</v>
      </c>
      <c r="V94">
        <v>1099.1655229999999</v>
      </c>
      <c r="W94">
        <v>1024.0108</v>
      </c>
      <c r="X94">
        <v>946.97651810000002</v>
      </c>
      <c r="Y94">
        <v>869.82522800000004</v>
      </c>
      <c r="Z94">
        <v>793.63506870000003</v>
      </c>
      <c r="AA94">
        <v>719.26120360000004</v>
      </c>
      <c r="AB94">
        <v>647.43963389999999</v>
      </c>
      <c r="AC94">
        <v>578.79956700000002</v>
      </c>
      <c r="AD94">
        <v>513.85860539999999</v>
      </c>
      <c r="AE94">
        <v>431.18364559999998</v>
      </c>
      <c r="AF94">
        <v>350.94002599999999</v>
      </c>
      <c r="AG94">
        <v>280.20254879999999</v>
      </c>
      <c r="AH94">
        <v>220.56688790000001</v>
      </c>
      <c r="AI94">
        <v>171.590609</v>
      </c>
      <c r="AJ94">
        <v>132.09964160000001</v>
      </c>
      <c r="AK94">
        <v>100.7172624</v>
      </c>
      <c r="AL94">
        <v>76.089188710000002</v>
      </c>
      <c r="AM94">
        <v>56.979693380000001</v>
      </c>
      <c r="AN94">
        <v>42.30820937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0.82516541399999999</v>
      </c>
      <c r="E95">
        <v>4.8093071629999997</v>
      </c>
      <c r="F95">
        <v>33.514610879999999</v>
      </c>
      <c r="G95">
        <v>246.98371879999999</v>
      </c>
      <c r="H95">
        <v>592.32707140000002</v>
      </c>
      <c r="I95">
        <v>942.50205249999999</v>
      </c>
      <c r="J95">
        <v>1287.055492</v>
      </c>
      <c r="K95">
        <v>1645.8523889999999</v>
      </c>
      <c r="L95">
        <v>2033.1776130000001</v>
      </c>
      <c r="M95">
        <v>2453.954592</v>
      </c>
      <c r="N95">
        <v>2903.350758</v>
      </c>
      <c r="O95">
        <v>3364.2755849999999</v>
      </c>
      <c r="P95">
        <v>3621.2074680000001</v>
      </c>
      <c r="Q95">
        <v>3779.0464280000001</v>
      </c>
      <c r="R95">
        <v>3881.2967130000002</v>
      </c>
      <c r="S95">
        <v>3943.4397490000001</v>
      </c>
      <c r="T95">
        <v>3972.114587</v>
      </c>
      <c r="U95">
        <v>3843.3199009999998</v>
      </c>
      <c r="V95">
        <v>3649.7600590000002</v>
      </c>
      <c r="W95">
        <v>3426.9719279999999</v>
      </c>
      <c r="X95">
        <v>3189.168009</v>
      </c>
      <c r="Y95">
        <v>2943.9367520000001</v>
      </c>
      <c r="Z95">
        <v>2696.634939</v>
      </c>
      <c r="AA95">
        <v>2451.6105830000001</v>
      </c>
      <c r="AB95">
        <v>2212.5050839999999</v>
      </c>
      <c r="AC95">
        <v>1982.3206299999999</v>
      </c>
      <c r="AD95">
        <v>1763.44688</v>
      </c>
      <c r="AE95">
        <v>1648.5308170000001</v>
      </c>
      <c r="AF95">
        <v>1554.66599</v>
      </c>
      <c r="AG95">
        <v>1462.836546</v>
      </c>
      <c r="AH95">
        <v>1370.904082</v>
      </c>
      <c r="AI95">
        <v>1280.0763649999999</v>
      </c>
      <c r="AJ95">
        <v>1191.7169100000001</v>
      </c>
      <c r="AK95">
        <v>1106.781741</v>
      </c>
      <c r="AL95">
        <v>1025.8458049999999</v>
      </c>
      <c r="AM95">
        <v>949.21334279999996</v>
      </c>
      <c r="AN95">
        <v>877.0080749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2629.8113109999999</v>
      </c>
      <c r="E96">
        <v>2625.1549599999998</v>
      </c>
      <c r="F96">
        <v>2600.5362789999999</v>
      </c>
      <c r="G96">
        <v>2555.838855</v>
      </c>
      <c r="H96">
        <v>2696.9588760000001</v>
      </c>
      <c r="I96">
        <v>2835.2372190000001</v>
      </c>
      <c r="J96">
        <v>2932.4206760000002</v>
      </c>
      <c r="K96">
        <v>2991.0542839999998</v>
      </c>
      <c r="L96">
        <v>3018.1558639999998</v>
      </c>
      <c r="M96">
        <v>3016.3629980000001</v>
      </c>
      <c r="N96">
        <v>2982.6271620000002</v>
      </c>
      <c r="O96">
        <v>2908.6896780000002</v>
      </c>
      <c r="P96">
        <v>2886.4617880000001</v>
      </c>
      <c r="Q96">
        <v>2877.330242</v>
      </c>
      <c r="R96">
        <v>2868.0043639999999</v>
      </c>
      <c r="S96">
        <v>2854.2973769999999</v>
      </c>
      <c r="T96">
        <v>2835.0815779999998</v>
      </c>
      <c r="U96">
        <v>2865.0330640000002</v>
      </c>
      <c r="V96">
        <v>2909.7394129999998</v>
      </c>
      <c r="W96">
        <v>2956.9165250000001</v>
      </c>
      <c r="X96">
        <v>3001.8608279999999</v>
      </c>
      <c r="Y96">
        <v>3042.2199179999998</v>
      </c>
      <c r="Z96">
        <v>3076.460521</v>
      </c>
      <c r="AA96">
        <v>3103.40202</v>
      </c>
      <c r="AB96">
        <v>3122.0599560000001</v>
      </c>
      <c r="AC96">
        <v>3131.5912229999999</v>
      </c>
      <c r="AD96">
        <v>3131.2800339999999</v>
      </c>
      <c r="AE96">
        <v>3200.0023970000002</v>
      </c>
      <c r="AF96">
        <v>3272.2944849999999</v>
      </c>
      <c r="AG96">
        <v>3333.1979679999999</v>
      </c>
      <c r="AH96">
        <v>3382.3701719999999</v>
      </c>
      <c r="AI96">
        <v>3422.2184980000002</v>
      </c>
      <c r="AJ96">
        <v>3454.9694</v>
      </c>
      <c r="AK96">
        <v>3482.2108920000001</v>
      </c>
      <c r="AL96">
        <v>3504.9998660000001</v>
      </c>
      <c r="AM96">
        <v>3524.0306369999998</v>
      </c>
      <c r="AN96">
        <v>3539.7619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2873.398741</v>
      </c>
      <c r="E97">
        <v>2870.4691720000001</v>
      </c>
      <c r="F97">
        <v>2834.0334320000002</v>
      </c>
      <c r="G97">
        <v>2772.0330359999998</v>
      </c>
      <c r="H97">
        <v>2911.1838290000001</v>
      </c>
      <c r="I97">
        <v>3053.2958319999998</v>
      </c>
      <c r="J97">
        <v>3159.8162990000001</v>
      </c>
      <c r="K97">
        <v>3233.0592980000001</v>
      </c>
      <c r="L97">
        <v>3279.731366</v>
      </c>
      <c r="M97">
        <v>3301.7398079999998</v>
      </c>
      <c r="N97">
        <v>3294.5968330000001</v>
      </c>
      <c r="O97">
        <v>3247.6420819999998</v>
      </c>
      <c r="P97">
        <v>3149.195768</v>
      </c>
      <c r="Q97">
        <v>3029.9175359999999</v>
      </c>
      <c r="R97">
        <v>2899.770305</v>
      </c>
      <c r="S97">
        <v>2762.432519</v>
      </c>
      <c r="T97">
        <v>2620.0929059999999</v>
      </c>
      <c r="U97">
        <v>2551.039518</v>
      </c>
      <c r="V97">
        <v>2501.7519820000002</v>
      </c>
      <c r="W97">
        <v>2454.9442509999999</v>
      </c>
      <c r="X97">
        <v>2405.1541339999999</v>
      </c>
      <c r="Y97">
        <v>2350.493387</v>
      </c>
      <c r="Z97">
        <v>2290.2812640000002</v>
      </c>
      <c r="AA97">
        <v>2224.3327909999998</v>
      </c>
      <c r="AB97">
        <v>2152.7223399999998</v>
      </c>
      <c r="AC97">
        <v>2075.6941499999998</v>
      </c>
      <c r="AD97">
        <v>1993.6234139999999</v>
      </c>
      <c r="AE97">
        <v>1563.6361879999999</v>
      </c>
      <c r="AF97">
        <v>1128.539276</v>
      </c>
      <c r="AG97">
        <v>782.23720990000004</v>
      </c>
      <c r="AH97">
        <v>528.36787939999999</v>
      </c>
      <c r="AI97">
        <v>349.71808379999999</v>
      </c>
      <c r="AJ97">
        <v>227.39669620000001</v>
      </c>
      <c r="AK97">
        <v>145.4785995</v>
      </c>
      <c r="AL97">
        <v>91.687642319999995</v>
      </c>
      <c r="AM97">
        <v>57.002625449999996</v>
      </c>
      <c r="AN97">
        <v>35.014393779999999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12771.74806</v>
      </c>
      <c r="E98">
        <v>13621.73892</v>
      </c>
      <c r="F98">
        <v>14377.354890000001</v>
      </c>
      <c r="G98">
        <v>15065.964900000001</v>
      </c>
      <c r="H98">
        <v>17082.79406</v>
      </c>
      <c r="I98">
        <v>18766.571950000001</v>
      </c>
      <c r="J98">
        <v>20305.402849999999</v>
      </c>
      <c r="K98">
        <v>21797.325270000001</v>
      </c>
      <c r="L98">
        <v>23272.223989999999</v>
      </c>
      <c r="M98">
        <v>24705.96932</v>
      </c>
      <c r="N98">
        <v>26018.05618</v>
      </c>
      <c r="O98">
        <v>27063.500250000001</v>
      </c>
      <c r="P98">
        <v>34390.470070000003</v>
      </c>
      <c r="Q98">
        <v>43870.63076</v>
      </c>
      <c r="R98">
        <v>56130.979700000004</v>
      </c>
      <c r="S98">
        <v>71979.671950000004</v>
      </c>
      <c r="T98">
        <v>92458.976139999999</v>
      </c>
      <c r="U98">
        <v>88856.201889999997</v>
      </c>
      <c r="V98">
        <v>84802.820290000003</v>
      </c>
      <c r="W98">
        <v>80385.326209999999</v>
      </c>
      <c r="X98">
        <v>75685.196849999906</v>
      </c>
      <c r="Y98">
        <v>70783.437380000003</v>
      </c>
      <c r="Z98">
        <v>65759.863670000006</v>
      </c>
      <c r="AA98">
        <v>60690.775549999998</v>
      </c>
      <c r="AB98">
        <v>55646.651769999997</v>
      </c>
      <c r="AC98">
        <v>50690.631589999997</v>
      </c>
      <c r="AD98">
        <v>45877.693399999996</v>
      </c>
      <c r="AE98">
        <v>51717.553520000001</v>
      </c>
      <c r="AF98">
        <v>57845.045290000002</v>
      </c>
      <c r="AG98">
        <v>64426.946640000002</v>
      </c>
      <c r="AH98">
        <v>71603.399539999999</v>
      </c>
      <c r="AI98">
        <v>79499.938599999994</v>
      </c>
      <c r="AJ98">
        <v>88236.637990000003</v>
      </c>
      <c r="AK98">
        <v>97934.76</v>
      </c>
      <c r="AL98">
        <v>108721.01390000001</v>
      </c>
      <c r="AM98">
        <v>120730.32</v>
      </c>
      <c r="AN98">
        <v>134107.74969999999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538.20157029999996</v>
      </c>
      <c r="E99">
        <v>628.63052549999998</v>
      </c>
      <c r="F99">
        <v>740.45810870000003</v>
      </c>
      <c r="G99">
        <v>873.84831799999995</v>
      </c>
      <c r="H99">
        <v>716.95354080000004</v>
      </c>
      <c r="I99">
        <v>501.72791230000001</v>
      </c>
      <c r="J99">
        <v>324.80323859999999</v>
      </c>
      <c r="K99">
        <v>200.5799935</v>
      </c>
      <c r="L99">
        <v>119.57268240000001</v>
      </c>
      <c r="M99">
        <v>69.093893589999894</v>
      </c>
      <c r="N99">
        <v>38.713084719999998</v>
      </c>
      <c r="O99">
        <v>20.991794330000001</v>
      </c>
      <c r="P99">
        <v>15.080521389999999</v>
      </c>
      <c r="Q99">
        <v>11.846923609999999</v>
      </c>
      <c r="R99">
        <v>9.5426411919999996</v>
      </c>
      <c r="S99">
        <v>7.7301476129999998</v>
      </c>
      <c r="T99">
        <v>6.2611255689999998</v>
      </c>
      <c r="U99">
        <v>5.7934206369999997</v>
      </c>
      <c r="V99">
        <v>5.6229870540000002</v>
      </c>
      <c r="W99">
        <v>5.56231002</v>
      </c>
      <c r="X99">
        <v>5.5581010580000001</v>
      </c>
      <c r="Y99">
        <v>5.593799819</v>
      </c>
      <c r="Z99">
        <v>5.6639439920000001</v>
      </c>
      <c r="AA99">
        <v>5.7668320639999999</v>
      </c>
      <c r="AB99">
        <v>5.902301435</v>
      </c>
      <c r="AC99">
        <v>6.0710164349999998</v>
      </c>
      <c r="AD99">
        <v>6.2742286189999996</v>
      </c>
      <c r="AE99">
        <v>6.4898705459999997</v>
      </c>
      <c r="AF99">
        <v>6.6979586060000003</v>
      </c>
      <c r="AG99">
        <v>6.9075679870000002</v>
      </c>
      <c r="AH99">
        <v>7.1319447919999996</v>
      </c>
      <c r="AI99">
        <v>7.3823908859999996</v>
      </c>
      <c r="AJ99">
        <v>7.6680061950000002</v>
      </c>
      <c r="AK99">
        <v>7.9966138009999996</v>
      </c>
      <c r="AL99">
        <v>8.3756351250000005</v>
      </c>
      <c r="AM99">
        <v>8.8127361400000002</v>
      </c>
      <c r="AN99">
        <v>9.3163027239999998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5946.1623689999997</v>
      </c>
      <c r="E100">
        <v>5773.6041290000003</v>
      </c>
      <c r="F100">
        <v>5527.71587</v>
      </c>
      <c r="G100">
        <v>5234.7786770000002</v>
      </c>
      <c r="H100">
        <v>3177.5733829999999</v>
      </c>
      <c r="I100">
        <v>1588.850248</v>
      </c>
      <c r="J100">
        <v>721.04384170000003</v>
      </c>
      <c r="K100">
        <v>308.10436010000001</v>
      </c>
      <c r="L100">
        <v>126.0932296</v>
      </c>
      <c r="M100">
        <v>50.081247159999997</v>
      </c>
      <c r="N100">
        <v>19.67040935</v>
      </c>
      <c r="O100">
        <v>7.894263102</v>
      </c>
      <c r="P100">
        <v>4.9062355289999999</v>
      </c>
      <c r="Q100">
        <v>3.5130118860000001</v>
      </c>
      <c r="R100">
        <v>2.6260826640000001</v>
      </c>
      <c r="S100">
        <v>1.9896195459999999</v>
      </c>
      <c r="T100">
        <v>1.5143124160000001</v>
      </c>
      <c r="U100">
        <v>1.170583103</v>
      </c>
      <c r="V100">
        <v>0.9103520853</v>
      </c>
      <c r="W100">
        <v>0.70990264020000005</v>
      </c>
      <c r="X100">
        <v>0.5544459679</v>
      </c>
      <c r="Y100">
        <v>0.43347825080000002</v>
      </c>
      <c r="Z100">
        <v>0.33915539789999999</v>
      </c>
      <c r="AA100">
        <v>0.26550334289999999</v>
      </c>
      <c r="AB100">
        <v>0.2079304059</v>
      </c>
      <c r="AC100">
        <v>0.16288907180000001</v>
      </c>
      <c r="AD100">
        <v>0.12762916860000001</v>
      </c>
      <c r="AE100">
        <v>0.1017092208</v>
      </c>
      <c r="AF100">
        <v>8.1262605399999896E-2</v>
      </c>
      <c r="AG100">
        <v>6.4894477000000006E-2</v>
      </c>
      <c r="AH100">
        <v>5.1802826199999999E-2</v>
      </c>
      <c r="AI100">
        <v>4.1361747800000001E-2</v>
      </c>
      <c r="AJ100">
        <v>3.3050682900000003E-2</v>
      </c>
      <c r="AK100">
        <v>2.64403538E-2</v>
      </c>
      <c r="AL100">
        <v>2.1182452300000001E-2</v>
      </c>
      <c r="AM100">
        <v>1.6997702199999999E-2</v>
      </c>
      <c r="AN100">
        <v>1.36637915E-2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50290.162929999999</v>
      </c>
      <c r="E101">
        <v>51771.411209999998</v>
      </c>
      <c r="F101">
        <v>53297.239090000003</v>
      </c>
      <c r="G101">
        <v>54840.802750000003</v>
      </c>
      <c r="H101">
        <v>56391.866959999999</v>
      </c>
      <c r="I101">
        <v>57949.07847</v>
      </c>
      <c r="J101">
        <v>59516.345950000003</v>
      </c>
      <c r="K101">
        <v>61103.533940000001</v>
      </c>
      <c r="L101">
        <v>62719.155279999999</v>
      </c>
      <c r="M101">
        <v>64370.298710000003</v>
      </c>
      <c r="N101">
        <v>66064.396229999998</v>
      </c>
      <c r="O101">
        <v>67810.615860000005</v>
      </c>
      <c r="P101">
        <v>69626.585149999999</v>
      </c>
      <c r="Q101">
        <v>71512.114480000004</v>
      </c>
      <c r="R101">
        <v>73462.257370000007</v>
      </c>
      <c r="S101">
        <v>75473.294729999994</v>
      </c>
      <c r="T101">
        <v>77543.051139999996</v>
      </c>
      <c r="U101">
        <v>79692.365560000006</v>
      </c>
      <c r="V101">
        <v>81924.714989999906</v>
      </c>
      <c r="W101">
        <v>84242.334040000002</v>
      </c>
      <c r="X101">
        <v>86647.07084</v>
      </c>
      <c r="Y101">
        <v>89140.060070000007</v>
      </c>
      <c r="Z101">
        <v>91721.75202</v>
      </c>
      <c r="AA101">
        <v>94392.085930000001</v>
      </c>
      <c r="AB101">
        <v>97150.700580000004</v>
      </c>
      <c r="AC101">
        <v>99997.134980000003</v>
      </c>
      <c r="AD101">
        <v>102931.0113</v>
      </c>
      <c r="AE101">
        <v>105954.49460000001</v>
      </c>
      <c r="AF101">
        <v>109071.5226</v>
      </c>
      <c r="AG101">
        <v>112275.269</v>
      </c>
      <c r="AH101">
        <v>115558.7766</v>
      </c>
      <c r="AI101">
        <v>118916.7515</v>
      </c>
      <c r="AJ101">
        <v>122346.0776</v>
      </c>
      <c r="AK101">
        <v>125846.11930000001</v>
      </c>
      <c r="AL101">
        <v>129418.9271</v>
      </c>
      <c r="AM101">
        <v>133069.478</v>
      </c>
      <c r="AN101">
        <v>136805.97779999999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13.628538300000001</v>
      </c>
      <c r="E102">
        <v>14.020941690000001</v>
      </c>
      <c r="F102">
        <v>14.417408030000001</v>
      </c>
      <c r="G102">
        <v>14.81735005</v>
      </c>
      <c r="H102">
        <v>15.22213915</v>
      </c>
      <c r="I102">
        <v>15.632335810000001</v>
      </c>
      <c r="J102">
        <v>16.048882939999999</v>
      </c>
      <c r="K102">
        <v>16.47377036</v>
      </c>
      <c r="L102">
        <v>16.90912513</v>
      </c>
      <c r="M102">
        <v>17.356825430000001</v>
      </c>
      <c r="N102">
        <v>17.81834302</v>
      </c>
      <c r="O102">
        <v>18.294944579999999</v>
      </c>
      <c r="P102">
        <v>18.78827875</v>
      </c>
      <c r="Q102">
        <v>19.296870640000002</v>
      </c>
      <c r="R102">
        <v>19.817988280000002</v>
      </c>
      <c r="S102">
        <v>20.349172960000001</v>
      </c>
      <c r="T102">
        <v>20.888441619999998</v>
      </c>
      <c r="U102">
        <v>21.435727579999998</v>
      </c>
      <c r="V102">
        <v>21.992639919999998</v>
      </c>
      <c r="W102">
        <v>22.561728280000001</v>
      </c>
      <c r="X102">
        <v>23.144940510000001</v>
      </c>
      <c r="Y102">
        <v>23.743501049999999</v>
      </c>
      <c r="Z102">
        <v>24.358060269999999</v>
      </c>
      <c r="AA102">
        <v>24.988853339999999</v>
      </c>
      <c r="AB102">
        <v>25.6358362</v>
      </c>
      <c r="AC102">
        <v>26.298798680000001</v>
      </c>
      <c r="AD102">
        <v>26.977457879999999</v>
      </c>
      <c r="AE102">
        <v>27.670307000000001</v>
      </c>
      <c r="AF102">
        <v>28.377087410000001</v>
      </c>
      <c r="AG102">
        <v>29.096518580000001</v>
      </c>
      <c r="AH102">
        <v>29.82762198</v>
      </c>
      <c r="AI102">
        <v>30.57005122</v>
      </c>
      <c r="AJ102">
        <v>31.324046490000001</v>
      </c>
      <c r="AK102">
        <v>32.09038589</v>
      </c>
      <c r="AL102">
        <v>32.870399740000003</v>
      </c>
      <c r="AM102">
        <v>33.666034789999998</v>
      </c>
      <c r="AN102">
        <v>34.479942100000002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81522.814880000005</v>
      </c>
      <c r="E103">
        <v>83958.358930000002</v>
      </c>
      <c r="F103">
        <v>86493.151190000004</v>
      </c>
      <c r="G103">
        <v>89062.015610000002</v>
      </c>
      <c r="H103">
        <v>91630.678329999995</v>
      </c>
      <c r="I103">
        <v>94194.92598</v>
      </c>
      <c r="J103">
        <v>96763.591239999994</v>
      </c>
      <c r="K103">
        <v>99359.061730000001</v>
      </c>
      <c r="L103">
        <v>102000.9133</v>
      </c>
      <c r="M103">
        <v>104705.64750000001</v>
      </c>
      <c r="N103">
        <v>107490.98510000001</v>
      </c>
      <c r="O103">
        <v>110378.35980000001</v>
      </c>
      <c r="P103">
        <v>113411.88710000001</v>
      </c>
      <c r="Q103">
        <v>116601.4614</v>
      </c>
      <c r="R103">
        <v>119951.25350000001</v>
      </c>
      <c r="S103">
        <v>123469.4761</v>
      </c>
      <c r="T103">
        <v>127172.6519</v>
      </c>
      <c r="U103">
        <v>131127.8744</v>
      </c>
      <c r="V103">
        <v>135304.26500000001</v>
      </c>
      <c r="W103">
        <v>139686.2922</v>
      </c>
      <c r="X103">
        <v>144267.823</v>
      </c>
      <c r="Y103">
        <v>149047.6379</v>
      </c>
      <c r="Z103">
        <v>154027.3316</v>
      </c>
      <c r="AA103">
        <v>159210.3291</v>
      </c>
      <c r="AB103">
        <v>164601.4994</v>
      </c>
      <c r="AC103">
        <v>170207.10219999999</v>
      </c>
      <c r="AD103">
        <v>176034.9541</v>
      </c>
      <c r="AE103">
        <v>182091.27350000001</v>
      </c>
      <c r="AF103">
        <v>188369.9203</v>
      </c>
      <c r="AG103">
        <v>194852.71710000001</v>
      </c>
      <c r="AH103">
        <v>201522.5098</v>
      </c>
      <c r="AI103">
        <v>208366.02979999999</v>
      </c>
      <c r="AJ103">
        <v>215375.36720000001</v>
      </c>
      <c r="AK103">
        <v>222548.6588</v>
      </c>
      <c r="AL103">
        <v>229890.30559999999</v>
      </c>
      <c r="AM103">
        <v>237411.36689999999</v>
      </c>
      <c r="AN103">
        <v>245130.0245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25880.018950000001</v>
      </c>
      <c r="E104">
        <v>26638.57199</v>
      </c>
      <c r="F104">
        <v>27416.260770000001</v>
      </c>
      <c r="G104">
        <v>28207.091820000001</v>
      </c>
      <c r="H104">
        <v>29009.043849999998</v>
      </c>
      <c r="I104">
        <v>29821.438989999999</v>
      </c>
      <c r="J104">
        <v>30645.328420000002</v>
      </c>
      <c r="K104">
        <v>31484.977589999999</v>
      </c>
      <c r="L104">
        <v>32345.460470000002</v>
      </c>
      <c r="M104">
        <v>33231.517529999997</v>
      </c>
      <c r="N104">
        <v>34147.760920000001</v>
      </c>
      <c r="O104">
        <v>35099.153120000003</v>
      </c>
      <c r="P104">
        <v>36091.311840000002</v>
      </c>
      <c r="Q104">
        <v>37126.960639999998</v>
      </c>
      <c r="R104">
        <v>38206.967579999997</v>
      </c>
      <c r="S104">
        <v>39333.846369999999</v>
      </c>
      <c r="T104">
        <v>40513.195240000001</v>
      </c>
      <c r="U104">
        <v>41751.492120000003</v>
      </c>
      <c r="V104">
        <v>43041.104449999999</v>
      </c>
      <c r="W104">
        <v>44377.867530000003</v>
      </c>
      <c r="X104">
        <v>45760.460610000002</v>
      </c>
      <c r="Y104">
        <v>47189.189120000003</v>
      </c>
      <c r="Z104">
        <v>48665.245260000003</v>
      </c>
      <c r="AA104">
        <v>50190.317880000002</v>
      </c>
      <c r="AB104">
        <v>51766.431859999997</v>
      </c>
      <c r="AC104">
        <v>53395.929689999997</v>
      </c>
      <c r="AD104">
        <v>55081.545389999999</v>
      </c>
      <c r="AE104">
        <v>56815.164900000003</v>
      </c>
      <c r="AF104">
        <v>58596.214180000003</v>
      </c>
      <c r="AG104">
        <v>60419.701529999998</v>
      </c>
      <c r="AH104">
        <v>62282.153850000002</v>
      </c>
      <c r="AI104">
        <v>64182.011469999998</v>
      </c>
      <c r="AJ104">
        <v>66119.457519999996</v>
      </c>
      <c r="AK104">
        <v>68096.281879999995</v>
      </c>
      <c r="AL104">
        <v>70115.851190000001</v>
      </c>
      <c r="AM104">
        <v>72183.25692</v>
      </c>
      <c r="AN104">
        <v>74305.492060000004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39257.71875</v>
      </c>
      <c r="E105">
        <v>40405.291770000003</v>
      </c>
      <c r="F105">
        <v>41588.118210000001</v>
      </c>
      <c r="G105">
        <v>42801.201789999999</v>
      </c>
      <c r="H105">
        <v>44026.876279999997</v>
      </c>
      <c r="I105">
        <v>45258.212630000002</v>
      </c>
      <c r="J105">
        <v>46499.283329999998</v>
      </c>
      <c r="K105">
        <v>47759.219440000001</v>
      </c>
      <c r="L105">
        <v>49047.748229999997</v>
      </c>
      <c r="M105">
        <v>50373.034469999999</v>
      </c>
      <c r="N105">
        <v>51742.048900000002</v>
      </c>
      <c r="O105">
        <v>53161.660600000003</v>
      </c>
      <c r="P105">
        <v>54637.40064</v>
      </c>
      <c r="Q105">
        <v>56171.278310000002</v>
      </c>
      <c r="R105">
        <v>57760.22352</v>
      </c>
      <c r="S105">
        <v>59403.014260000004</v>
      </c>
      <c r="T105">
        <v>61100.999069999998</v>
      </c>
      <c r="U105">
        <v>62872.803979999997</v>
      </c>
      <c r="V105">
        <v>64714.108249999997</v>
      </c>
      <c r="W105">
        <v>66623.595730000001</v>
      </c>
      <c r="X105">
        <v>68601.478789999994</v>
      </c>
      <c r="Y105">
        <v>70648.582169999994</v>
      </c>
      <c r="Z105">
        <v>72766.00275</v>
      </c>
      <c r="AA105">
        <v>74954.978589999999</v>
      </c>
      <c r="AB105">
        <v>77216.876000000004</v>
      </c>
      <c r="AC105">
        <v>79553.251059999995</v>
      </c>
      <c r="AD105">
        <v>81965.961219999997</v>
      </c>
      <c r="AE105">
        <v>84434.349839999995</v>
      </c>
      <c r="AF105">
        <v>86962.397280000005</v>
      </c>
      <c r="AG105">
        <v>89544.697589999996</v>
      </c>
      <c r="AH105">
        <v>92176.522920000003</v>
      </c>
      <c r="AI105">
        <v>94854.666880000004</v>
      </c>
      <c r="AJ105">
        <v>97577.707899999994</v>
      </c>
      <c r="AK105">
        <v>100346.2135</v>
      </c>
      <c r="AL105">
        <v>103162.8817</v>
      </c>
      <c r="AM105">
        <v>106032.7328</v>
      </c>
      <c r="AN105">
        <v>108963.3196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7776.4612719999996</v>
      </c>
      <c r="E106">
        <v>8012.1837649999998</v>
      </c>
      <c r="F106">
        <v>8257.2611770000003</v>
      </c>
      <c r="G106">
        <v>8520.2108069999995</v>
      </c>
      <c r="H106">
        <v>8806.3354600000002</v>
      </c>
      <c r="I106">
        <v>9113.0086109999902</v>
      </c>
      <c r="J106">
        <v>9438.3072790000006</v>
      </c>
      <c r="K106">
        <v>9782.4623470000006</v>
      </c>
      <c r="L106">
        <v>10149.18291</v>
      </c>
      <c r="M106">
        <v>10545.27363</v>
      </c>
      <c r="N106">
        <v>10981.115680000001</v>
      </c>
      <c r="O106">
        <v>11471.59856</v>
      </c>
      <c r="P106">
        <v>11989.82315</v>
      </c>
      <c r="Q106">
        <v>12554.2209</v>
      </c>
      <c r="R106">
        <v>13183.25654</v>
      </c>
      <c r="S106">
        <v>13896.62758</v>
      </c>
      <c r="T106">
        <v>14720.55557</v>
      </c>
      <c r="U106">
        <v>15604.168589999999</v>
      </c>
      <c r="V106">
        <v>16545.452310000001</v>
      </c>
      <c r="W106">
        <v>17540.636190000001</v>
      </c>
      <c r="X106">
        <v>18586.803370000001</v>
      </c>
      <c r="Y106">
        <v>19684.01281</v>
      </c>
      <c r="Z106">
        <v>20835.361649999999</v>
      </c>
      <c r="AA106">
        <v>22046.422699999999</v>
      </c>
      <c r="AB106">
        <v>23324.71819</v>
      </c>
      <c r="AC106">
        <v>24679.423989999999</v>
      </c>
      <c r="AD106">
        <v>26121.337820000001</v>
      </c>
      <c r="AE106">
        <v>27545.571810000001</v>
      </c>
      <c r="AF106">
        <v>28983.487509999999</v>
      </c>
      <c r="AG106">
        <v>30444.749479999999</v>
      </c>
      <c r="AH106">
        <v>31931.034390000001</v>
      </c>
      <c r="AI106">
        <v>33443.736409999998</v>
      </c>
      <c r="AJ106">
        <v>34985.960570000003</v>
      </c>
      <c r="AK106">
        <v>36562.615030000001</v>
      </c>
      <c r="AL106">
        <v>38180.341160000004</v>
      </c>
      <c r="AM106">
        <v>39847.890579999999</v>
      </c>
      <c r="AN106">
        <v>41576.465880000003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10994.65194</v>
      </c>
      <c r="E107">
        <v>11307.701880000001</v>
      </c>
      <c r="F107">
        <v>11620.07487</v>
      </c>
      <c r="G107">
        <v>11943.324189999999</v>
      </c>
      <c r="H107">
        <v>12284.07372</v>
      </c>
      <c r="I107">
        <v>12642.00007</v>
      </c>
      <c r="J107">
        <v>13016.004849999999</v>
      </c>
      <c r="K107">
        <v>13406.598260000001</v>
      </c>
      <c r="L107">
        <v>13815.80322</v>
      </c>
      <c r="M107">
        <v>14246.27202</v>
      </c>
      <c r="N107">
        <v>14700.968730000001</v>
      </c>
      <c r="O107">
        <v>15183.10693</v>
      </c>
      <c r="P107">
        <v>15680.05968</v>
      </c>
      <c r="Q107">
        <v>16195.70018</v>
      </c>
      <c r="R107">
        <v>16734.193039999998</v>
      </c>
      <c r="S107">
        <v>17300.538280000001</v>
      </c>
      <c r="T107">
        <v>17901.934939999999</v>
      </c>
      <c r="U107">
        <v>18528.981039999999</v>
      </c>
      <c r="V107">
        <v>19174.642189999999</v>
      </c>
      <c r="W107">
        <v>19834.70997</v>
      </c>
      <c r="X107">
        <v>20507.739860000001</v>
      </c>
      <c r="Y107">
        <v>21194.138439999999</v>
      </c>
      <c r="Z107">
        <v>21895.396580000001</v>
      </c>
      <c r="AA107">
        <v>22613.59692</v>
      </c>
      <c r="AB107">
        <v>23351.156139999999</v>
      </c>
      <c r="AC107">
        <v>24110.735659999998</v>
      </c>
      <c r="AD107">
        <v>24895.266650000001</v>
      </c>
      <c r="AE107">
        <v>25678.573039999999</v>
      </c>
      <c r="AF107">
        <v>26463.259890000001</v>
      </c>
      <c r="AG107">
        <v>27248.501909999999</v>
      </c>
      <c r="AH107">
        <v>28034.789100000002</v>
      </c>
      <c r="AI107">
        <v>28823.94499</v>
      </c>
      <c r="AJ107">
        <v>29618.64615</v>
      </c>
      <c r="AK107">
        <v>30422.077829999998</v>
      </c>
      <c r="AL107">
        <v>31237.832709999999</v>
      </c>
      <c r="AM107">
        <v>32070.039970000002</v>
      </c>
      <c r="AN107">
        <v>32923.493000000002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420981.74229999998</v>
      </c>
      <c r="E108">
        <v>432891.13140000001</v>
      </c>
      <c r="F108">
        <v>444749.26089999999</v>
      </c>
      <c r="G108">
        <v>456805.8297</v>
      </c>
      <c r="H108">
        <v>469340.60450000002</v>
      </c>
      <c r="I108">
        <v>482407.62109999999</v>
      </c>
      <c r="J108">
        <v>495990.11719999998</v>
      </c>
      <c r="K108">
        <v>510104.95309999998</v>
      </c>
      <c r="L108">
        <v>524788.06140000001</v>
      </c>
      <c r="M108">
        <v>540074.00120000006</v>
      </c>
      <c r="N108">
        <v>555986.95669999998</v>
      </c>
      <c r="O108">
        <v>572536.67099999997</v>
      </c>
      <c r="P108">
        <v>589722.95559999999</v>
      </c>
      <c r="Q108">
        <v>607419.34310000006</v>
      </c>
      <c r="R108">
        <v>625578.16610000003</v>
      </c>
      <c r="S108">
        <v>644200.03119999997</v>
      </c>
      <c r="T108">
        <v>663316.19770000002</v>
      </c>
      <c r="U108">
        <v>682881.00809999998</v>
      </c>
      <c r="V108">
        <v>702833.5257</v>
      </c>
      <c r="W108">
        <v>723141.90430000005</v>
      </c>
      <c r="X108">
        <v>743796.90859999997</v>
      </c>
      <c r="Y108">
        <v>764801.27619999996</v>
      </c>
      <c r="Z108">
        <v>786162.83550000004</v>
      </c>
      <c r="AA108">
        <v>807891.18590000004</v>
      </c>
      <c r="AB108">
        <v>829996.76780000003</v>
      </c>
      <c r="AC108">
        <v>852491.36769999994</v>
      </c>
      <c r="AD108">
        <v>875389.44420000003</v>
      </c>
      <c r="AE108">
        <v>898619.27749999997</v>
      </c>
      <c r="AF108">
        <v>922028.92240000004</v>
      </c>
      <c r="AG108">
        <v>945528.89980000001</v>
      </c>
      <c r="AH108">
        <v>969116.88089999999</v>
      </c>
      <c r="AI108">
        <v>992836.42480000004</v>
      </c>
      <c r="AJ108">
        <v>1016755.103</v>
      </c>
      <c r="AK108">
        <v>1040955.8810000001</v>
      </c>
      <c r="AL108">
        <v>1065535.966</v>
      </c>
      <c r="AM108">
        <v>1090609.7849999999</v>
      </c>
      <c r="AN108">
        <v>1116312.96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316054.1079</v>
      </c>
      <c r="E109">
        <v>324446.84620000003</v>
      </c>
      <c r="F109">
        <v>332911.12190000003</v>
      </c>
      <c r="G109">
        <v>341922.53529999999</v>
      </c>
      <c r="H109">
        <v>350908.26870000002</v>
      </c>
      <c r="I109">
        <v>359961.36229999998</v>
      </c>
      <c r="J109">
        <v>369155.70610000001</v>
      </c>
      <c r="K109">
        <v>378441.14990000002</v>
      </c>
      <c r="L109">
        <v>387824.91979999997</v>
      </c>
      <c r="M109">
        <v>397393.32870000001</v>
      </c>
      <c r="N109">
        <v>407140.3602</v>
      </c>
      <c r="O109">
        <v>416990.76040000003</v>
      </c>
      <c r="P109">
        <v>426969.46409999998</v>
      </c>
      <c r="Q109">
        <v>437262.50630000001</v>
      </c>
      <c r="R109">
        <v>447629.79310000001</v>
      </c>
      <c r="S109">
        <v>457887.95970000001</v>
      </c>
      <c r="T109">
        <v>467874.25929999998</v>
      </c>
      <c r="U109">
        <v>477073.7599</v>
      </c>
      <c r="V109">
        <v>485944.8357</v>
      </c>
      <c r="W109">
        <v>494689.28720000002</v>
      </c>
      <c r="X109">
        <v>503378.72850000003</v>
      </c>
      <c r="Y109">
        <v>512035.35320000001</v>
      </c>
      <c r="Z109">
        <v>520662.7965</v>
      </c>
      <c r="AA109">
        <v>529255.98479999998</v>
      </c>
      <c r="AB109">
        <v>537803.84459999995</v>
      </c>
      <c r="AC109">
        <v>546290.35479999997</v>
      </c>
      <c r="AD109">
        <v>554695.43030000001</v>
      </c>
      <c r="AE109">
        <v>562843.24320000003</v>
      </c>
      <c r="AF109">
        <v>570964.56420000002</v>
      </c>
      <c r="AG109">
        <v>578972.28839999996</v>
      </c>
      <c r="AH109">
        <v>586843.53200000001</v>
      </c>
      <c r="AI109">
        <v>594595.66130000004</v>
      </c>
      <c r="AJ109">
        <v>602257.47719999996</v>
      </c>
      <c r="AK109">
        <v>609860.55900000001</v>
      </c>
      <c r="AL109">
        <v>617439.31590000005</v>
      </c>
      <c r="AM109">
        <v>625033.04399999999</v>
      </c>
      <c r="AN109">
        <v>632687.81570000004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43479.178319999999</v>
      </c>
      <c r="E110">
        <v>44738.567130000003</v>
      </c>
      <c r="F110">
        <v>46016.598189999997</v>
      </c>
      <c r="G110">
        <v>47323.930809999998</v>
      </c>
      <c r="H110">
        <v>48685.754150000001</v>
      </c>
      <c r="I110">
        <v>50090.035810000001</v>
      </c>
      <c r="J110">
        <v>51540.931449999996</v>
      </c>
      <c r="K110">
        <v>53045.853770000002</v>
      </c>
      <c r="L110">
        <v>54622.04825</v>
      </c>
      <c r="M110">
        <v>56297.288820000002</v>
      </c>
      <c r="N110">
        <v>58111.82316</v>
      </c>
      <c r="O110">
        <v>60125.184459999997</v>
      </c>
      <c r="P110">
        <v>62204.258580000002</v>
      </c>
      <c r="Q110">
        <v>64413.86911</v>
      </c>
      <c r="R110">
        <v>66777.866129999995</v>
      </c>
      <c r="S110">
        <v>69313.945819999906</v>
      </c>
      <c r="T110">
        <v>72045.339399999997</v>
      </c>
      <c r="U110">
        <v>74695.564929999906</v>
      </c>
      <c r="V110">
        <v>77401.551819999906</v>
      </c>
      <c r="W110">
        <v>80211.576390000002</v>
      </c>
      <c r="X110">
        <v>83141.556599999996</v>
      </c>
      <c r="Y110">
        <v>86197.143849999906</v>
      </c>
      <c r="Z110">
        <v>89380.872489999994</v>
      </c>
      <c r="AA110">
        <v>92694.372000000003</v>
      </c>
      <c r="AB110">
        <v>96139.007800000007</v>
      </c>
      <c r="AC110">
        <v>99716.099669999996</v>
      </c>
      <c r="AD110">
        <v>103427.0935</v>
      </c>
      <c r="AE110">
        <v>106901.55349999999</v>
      </c>
      <c r="AF110">
        <v>110353.56050000001</v>
      </c>
      <c r="AG110">
        <v>113828.2513</v>
      </c>
      <c r="AH110">
        <v>117331.5643</v>
      </c>
      <c r="AI110">
        <v>120863.53569999999</v>
      </c>
      <c r="AJ110">
        <v>124425.71739999999</v>
      </c>
      <c r="AK110">
        <v>128022.7001</v>
      </c>
      <c r="AL110">
        <v>131662.95129999999</v>
      </c>
      <c r="AM110">
        <v>135360.00330000001</v>
      </c>
      <c r="AN110">
        <v>139133.4284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182115.91639999999</v>
      </c>
      <c r="E111">
        <v>187378.66510000001</v>
      </c>
      <c r="F111">
        <v>192706.6134</v>
      </c>
      <c r="G111">
        <v>198158.18530000001</v>
      </c>
      <c r="H111">
        <v>203787.21410000001</v>
      </c>
      <c r="I111">
        <v>209591.35980000001</v>
      </c>
      <c r="J111">
        <v>215566.60380000001</v>
      </c>
      <c r="K111">
        <v>221727.83809999999</v>
      </c>
      <c r="L111">
        <v>228105.85070000001</v>
      </c>
      <c r="M111">
        <v>234739.26010000001</v>
      </c>
      <c r="N111">
        <v>241670.7384</v>
      </c>
      <c r="O111">
        <v>248948.80189999999</v>
      </c>
      <c r="P111">
        <v>256518.21049999999</v>
      </c>
      <c r="Q111">
        <v>264418.61050000001</v>
      </c>
      <c r="R111">
        <v>272686.39490000001</v>
      </c>
      <c r="S111">
        <v>281371.48629999999</v>
      </c>
      <c r="T111">
        <v>290555.15210000001</v>
      </c>
      <c r="U111">
        <v>300108.06660000002</v>
      </c>
      <c r="V111">
        <v>309975.26630000002</v>
      </c>
      <c r="W111">
        <v>320124.04190000001</v>
      </c>
      <c r="X111">
        <v>330542.73989999999</v>
      </c>
      <c r="Y111">
        <v>341236.11290000001</v>
      </c>
      <c r="Z111">
        <v>352219.7304</v>
      </c>
      <c r="AA111">
        <v>363515.73849999998</v>
      </c>
      <c r="AB111">
        <v>375150.48210000002</v>
      </c>
      <c r="AC111">
        <v>387153.6937</v>
      </c>
      <c r="AD111">
        <v>399558.84940000001</v>
      </c>
      <c r="AE111">
        <v>412118.51169999997</v>
      </c>
      <c r="AF111">
        <v>424872.16570000001</v>
      </c>
      <c r="AG111">
        <v>437803.60600000003</v>
      </c>
      <c r="AH111">
        <v>450904.86369999999</v>
      </c>
      <c r="AI111">
        <v>464184.63040000002</v>
      </c>
      <c r="AJ111">
        <v>477665.60749999998</v>
      </c>
      <c r="AK111">
        <v>491381.37599999999</v>
      </c>
      <c r="AL111">
        <v>505375.38929999998</v>
      </c>
      <c r="AM111">
        <v>519702.53739999997</v>
      </c>
      <c r="AN111">
        <v>534430.87990000006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12339.38536</v>
      </c>
      <c r="E112">
        <v>12697.392180000001</v>
      </c>
      <c r="F112">
        <v>13070.24416</v>
      </c>
      <c r="G112">
        <v>13459.000700000001</v>
      </c>
      <c r="H112">
        <v>13854.53472</v>
      </c>
      <c r="I112">
        <v>14251.337460000001</v>
      </c>
      <c r="J112">
        <v>14647.107669999999</v>
      </c>
      <c r="K112">
        <v>15042.751399999999</v>
      </c>
      <c r="L112">
        <v>15444.279329999999</v>
      </c>
      <c r="M112">
        <v>15856.746010000001</v>
      </c>
      <c r="N112">
        <v>16284.001770000001</v>
      </c>
      <c r="O112">
        <v>16729.45177</v>
      </c>
      <c r="P112">
        <v>17193.922439999998</v>
      </c>
      <c r="Q112">
        <v>17679.212630000002</v>
      </c>
      <c r="R112">
        <v>18184.8835</v>
      </c>
      <c r="S112">
        <v>18711.0226</v>
      </c>
      <c r="T112">
        <v>19258.627110000001</v>
      </c>
      <c r="U112">
        <v>19837.458210000001</v>
      </c>
      <c r="V112">
        <v>20446.43217</v>
      </c>
      <c r="W112">
        <v>21084.954160000001</v>
      </c>
      <c r="X112">
        <v>21752.827249999998</v>
      </c>
      <c r="Y112">
        <v>22450.138719999999</v>
      </c>
      <c r="Z112">
        <v>23177.2045</v>
      </c>
      <c r="AA112">
        <v>23934.514500000001</v>
      </c>
      <c r="AB112">
        <v>24722.69657</v>
      </c>
      <c r="AC112">
        <v>25542.505280000001</v>
      </c>
      <c r="AD112">
        <v>26394.833030000002</v>
      </c>
      <c r="AE112">
        <v>27277.712469999999</v>
      </c>
      <c r="AF112">
        <v>28191.27015</v>
      </c>
      <c r="AG112">
        <v>29133.253420000001</v>
      </c>
      <c r="AH112">
        <v>30101.480650000001</v>
      </c>
      <c r="AI112">
        <v>31094.09606</v>
      </c>
      <c r="AJ112">
        <v>32109.80068</v>
      </c>
      <c r="AK112">
        <v>33148.032899999998</v>
      </c>
      <c r="AL112">
        <v>34209.064789999997</v>
      </c>
      <c r="AM112">
        <v>35294.069179999999</v>
      </c>
      <c r="AN112">
        <v>36405.193319999998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16510.969249999998</v>
      </c>
      <c r="E113">
        <v>16821.667570000001</v>
      </c>
      <c r="F113">
        <v>17081.286220000002</v>
      </c>
      <c r="G113">
        <v>17459.36823</v>
      </c>
      <c r="H113">
        <v>17973.8891</v>
      </c>
      <c r="I113">
        <v>18604.290270000001</v>
      </c>
      <c r="J113">
        <v>19330.917259999998</v>
      </c>
      <c r="K113">
        <v>20148.179080000002</v>
      </c>
      <c r="L113">
        <v>21060.467769999999</v>
      </c>
      <c r="M113">
        <v>22074.22524</v>
      </c>
      <c r="N113">
        <v>23196.571619999999</v>
      </c>
      <c r="O113">
        <v>24435.82835</v>
      </c>
      <c r="P113">
        <v>25680.117900000001</v>
      </c>
      <c r="Q113">
        <v>26913.944800000001</v>
      </c>
      <c r="R113">
        <v>28148.069339999998</v>
      </c>
      <c r="S113">
        <v>29400.882249999999</v>
      </c>
      <c r="T113">
        <v>30690.698179999999</v>
      </c>
      <c r="U113">
        <v>32019.972040000001</v>
      </c>
      <c r="V113">
        <v>33378.429960000001</v>
      </c>
      <c r="W113">
        <v>34758.189570000002</v>
      </c>
      <c r="X113">
        <v>36156.24411</v>
      </c>
      <c r="Y113">
        <v>37573.337030000002</v>
      </c>
      <c r="Z113">
        <v>39012.467770000003</v>
      </c>
      <c r="AA113">
        <v>40477.722170000001</v>
      </c>
      <c r="AB113">
        <v>41973.530989999999</v>
      </c>
      <c r="AC113">
        <v>43504.274259999998</v>
      </c>
      <c r="AD113">
        <v>45074.121570000003</v>
      </c>
      <c r="AE113">
        <v>46540.212800000001</v>
      </c>
      <c r="AF113">
        <v>47894.082060000001</v>
      </c>
      <c r="AG113">
        <v>49154.058440000001</v>
      </c>
      <c r="AH113">
        <v>50341.077539999998</v>
      </c>
      <c r="AI113">
        <v>51471.248099999997</v>
      </c>
      <c r="AJ113">
        <v>52555.917699999998</v>
      </c>
      <c r="AK113">
        <v>53603.28757</v>
      </c>
      <c r="AL113">
        <v>54619.890480000002</v>
      </c>
      <c r="AM113">
        <v>55611.668409999998</v>
      </c>
      <c r="AN113">
        <v>56584.687149999998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738.20087650000005</v>
      </c>
      <c r="E114">
        <v>750.74730810000005</v>
      </c>
      <c r="F114">
        <v>760.30231490000006</v>
      </c>
      <c r="G114">
        <v>772.87316310000006</v>
      </c>
      <c r="H114">
        <v>789.18170169999996</v>
      </c>
      <c r="I114">
        <v>808.90610279999999</v>
      </c>
      <c r="J114">
        <v>831.8628741</v>
      </c>
      <c r="K114">
        <v>857.98045339999999</v>
      </c>
      <c r="L114">
        <v>887.29368069999998</v>
      </c>
      <c r="M114">
        <v>919.86204659999999</v>
      </c>
      <c r="N114">
        <v>955.67028700000003</v>
      </c>
      <c r="O114">
        <v>994.61712890000001</v>
      </c>
      <c r="P114">
        <v>1033.159079</v>
      </c>
      <c r="Q114">
        <v>1069.892423</v>
      </c>
      <c r="R114">
        <v>1103.998394</v>
      </c>
      <c r="S114">
        <v>1135.0394220000001</v>
      </c>
      <c r="T114">
        <v>1162.6997630000001</v>
      </c>
      <c r="U114">
        <v>1189.5354540000001</v>
      </c>
      <c r="V114">
        <v>1217.2231079999999</v>
      </c>
      <c r="W114">
        <v>1246.6703620000001</v>
      </c>
      <c r="X114">
        <v>1278.230446</v>
      </c>
      <c r="Y114">
        <v>1311.9269280000001</v>
      </c>
      <c r="Z114">
        <v>1347.6049949999999</v>
      </c>
      <c r="AA114">
        <v>1385.019006</v>
      </c>
      <c r="AB114">
        <v>1423.882501</v>
      </c>
      <c r="AC114">
        <v>1463.897864</v>
      </c>
      <c r="AD114">
        <v>1504.7746729999999</v>
      </c>
      <c r="AE114">
        <v>1544.293017</v>
      </c>
      <c r="AF114">
        <v>1582.705207</v>
      </c>
      <c r="AG114">
        <v>1620.4469099999999</v>
      </c>
      <c r="AH114">
        <v>1657.8674759999999</v>
      </c>
      <c r="AI114">
        <v>1695.1737310000001</v>
      </c>
      <c r="AJ114">
        <v>1732.4756190000001</v>
      </c>
      <c r="AK114">
        <v>1769.842355</v>
      </c>
      <c r="AL114">
        <v>1807.3400119999999</v>
      </c>
      <c r="AM114">
        <v>1845.053392</v>
      </c>
      <c r="AN114">
        <v>1883.100015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50008.81018</v>
      </c>
      <c r="E115">
        <v>51433.306109999998</v>
      </c>
      <c r="F115">
        <v>52872.882510000003</v>
      </c>
      <c r="G115">
        <v>54351.198949999998</v>
      </c>
      <c r="H115">
        <v>55864.607190000002</v>
      </c>
      <c r="I115">
        <v>57417.640180000002</v>
      </c>
      <c r="J115">
        <v>59024.003539999998</v>
      </c>
      <c r="K115">
        <v>60690.500090000001</v>
      </c>
      <c r="L115">
        <v>62434.972970000003</v>
      </c>
      <c r="M115">
        <v>64276.844879999997</v>
      </c>
      <c r="N115">
        <v>66231.478560000003</v>
      </c>
      <c r="O115">
        <v>68312.636050000001</v>
      </c>
      <c r="P115">
        <v>70469.130120000002</v>
      </c>
      <c r="Q115">
        <v>72725.494099999996</v>
      </c>
      <c r="R115">
        <v>75069.960659999997</v>
      </c>
      <c r="S115">
        <v>77494.239000000001</v>
      </c>
      <c r="T115">
        <v>79993.800440000006</v>
      </c>
      <c r="U115">
        <v>82566.704060000004</v>
      </c>
      <c r="V115">
        <v>85225.229940000005</v>
      </c>
      <c r="W115">
        <v>87978.740720000002</v>
      </c>
      <c r="X115">
        <v>90833.958559999999</v>
      </c>
      <c r="Y115">
        <v>93795.425000000003</v>
      </c>
      <c r="Z115">
        <v>96866.168909999906</v>
      </c>
      <c r="AA115">
        <v>100048.20389999999</v>
      </c>
      <c r="AB115">
        <v>103342.89539999999</v>
      </c>
      <c r="AC115">
        <v>106751.26360000001</v>
      </c>
      <c r="AD115">
        <v>110274.25440000001</v>
      </c>
      <c r="AE115">
        <v>113839.02159999999</v>
      </c>
      <c r="AF115">
        <v>117473.5117</v>
      </c>
      <c r="AG115">
        <v>121165.2803</v>
      </c>
      <c r="AH115">
        <v>124905.2291</v>
      </c>
      <c r="AI115">
        <v>128689.4561</v>
      </c>
      <c r="AJ115">
        <v>132517.98939999999</v>
      </c>
      <c r="AK115">
        <v>136394.10690000001</v>
      </c>
      <c r="AL115">
        <v>140324.22440000001</v>
      </c>
      <c r="AM115">
        <v>144318.13529999999</v>
      </c>
      <c r="AN115">
        <v>148389.41279999999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83553.42224</v>
      </c>
      <c r="E116">
        <v>86059.940239999996</v>
      </c>
      <c r="F116">
        <v>88706.811910000004</v>
      </c>
      <c r="G116">
        <v>91422.2693</v>
      </c>
      <c r="H116">
        <v>94123.259669999999</v>
      </c>
      <c r="I116">
        <v>96776.419049999997</v>
      </c>
      <c r="J116">
        <v>99380.605100000001</v>
      </c>
      <c r="K116">
        <v>101960.40609999999</v>
      </c>
      <c r="L116">
        <v>104571.4192</v>
      </c>
      <c r="M116">
        <v>107258.6829</v>
      </c>
      <c r="N116">
        <v>110059.3223</v>
      </c>
      <c r="O116">
        <v>113009.9333</v>
      </c>
      <c r="P116">
        <v>116146.8284</v>
      </c>
      <c r="Q116">
        <v>119486.95510000001</v>
      </c>
      <c r="R116">
        <v>123029.85679999999</v>
      </c>
      <c r="S116">
        <v>126777.8484</v>
      </c>
      <c r="T116">
        <v>130740.5696</v>
      </c>
      <c r="U116">
        <v>134999.2862</v>
      </c>
      <c r="V116">
        <v>139540.2421</v>
      </c>
      <c r="W116">
        <v>144358.48569999999</v>
      </c>
      <c r="X116">
        <v>149454.13889999999</v>
      </c>
      <c r="Y116">
        <v>154830.21359999999</v>
      </c>
      <c r="Z116">
        <v>160491.76550000001</v>
      </c>
      <c r="AA116">
        <v>166445.38219999999</v>
      </c>
      <c r="AB116">
        <v>172698.9111</v>
      </c>
      <c r="AC116">
        <v>179261.3854</v>
      </c>
      <c r="AD116">
        <v>186143.11550000001</v>
      </c>
      <c r="AE116">
        <v>193334.51680000001</v>
      </c>
      <c r="AF116">
        <v>200841.10630000001</v>
      </c>
      <c r="AG116">
        <v>208648.9553</v>
      </c>
      <c r="AH116">
        <v>216740.82339999999</v>
      </c>
      <c r="AI116">
        <v>225100.37109999999</v>
      </c>
      <c r="AJ116">
        <v>233715.5171</v>
      </c>
      <c r="AK116">
        <v>242580.6292</v>
      </c>
      <c r="AL116">
        <v>251697.63819999999</v>
      </c>
      <c r="AM116">
        <v>261076.7879</v>
      </c>
      <c r="AN116">
        <v>270737.41139999998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12025.45318</v>
      </c>
      <c r="E117">
        <v>12361.16714</v>
      </c>
      <c r="F117">
        <v>12713.76086</v>
      </c>
      <c r="G117">
        <v>13087.73868</v>
      </c>
      <c r="H117">
        <v>13471.017030000001</v>
      </c>
      <c r="I117">
        <v>13848.706270000001</v>
      </c>
      <c r="J117">
        <v>14215.30416</v>
      </c>
      <c r="K117">
        <v>14562.304700000001</v>
      </c>
      <c r="L117">
        <v>14893.604579999999</v>
      </c>
      <c r="M117">
        <v>15215.734049999999</v>
      </c>
      <c r="N117">
        <v>15529.898380000001</v>
      </c>
      <c r="O117">
        <v>15833.746419999999</v>
      </c>
      <c r="P117">
        <v>16141.99006</v>
      </c>
      <c r="Q117">
        <v>16473.03297</v>
      </c>
      <c r="R117">
        <v>16815.420880000001</v>
      </c>
      <c r="S117">
        <v>17160.153249999999</v>
      </c>
      <c r="T117">
        <v>17500.534749999999</v>
      </c>
      <c r="U117">
        <v>17828.916929999999</v>
      </c>
      <c r="V117">
        <v>18157.569599999999</v>
      </c>
      <c r="W117">
        <v>18491.523290000001</v>
      </c>
      <c r="X117">
        <v>18832.637559999999</v>
      </c>
      <c r="Y117">
        <v>19181.503379999998</v>
      </c>
      <c r="Z117">
        <v>19538.215339999999</v>
      </c>
      <c r="AA117">
        <v>19902.62599</v>
      </c>
      <c r="AB117">
        <v>20274.405699999999</v>
      </c>
      <c r="AC117">
        <v>20653.060649999999</v>
      </c>
      <c r="AD117">
        <v>21037.954040000001</v>
      </c>
      <c r="AE117">
        <v>21429.023829999998</v>
      </c>
      <c r="AF117">
        <v>21842.481500000002</v>
      </c>
      <c r="AG117">
        <v>22271.911339999999</v>
      </c>
      <c r="AH117">
        <v>22712.647359999999</v>
      </c>
      <c r="AI117">
        <v>23162.362580000001</v>
      </c>
      <c r="AJ117">
        <v>23619.818920000002</v>
      </c>
      <c r="AK117">
        <v>24084.397509999999</v>
      </c>
      <c r="AL117">
        <v>24556.014739999999</v>
      </c>
      <c r="AM117">
        <v>25035.13665</v>
      </c>
      <c r="AN117">
        <v>25522.798640000001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1729922.0009999999</v>
      </c>
      <c r="E118">
        <v>1780546.36</v>
      </c>
      <c r="F118">
        <v>1832521.057</v>
      </c>
      <c r="G118">
        <v>1885227.6129999999</v>
      </c>
      <c r="H118">
        <v>1938479.2250000001</v>
      </c>
      <c r="I118">
        <v>1992241.895</v>
      </c>
      <c r="J118">
        <v>2046628.125</v>
      </c>
      <c r="K118">
        <v>2101871.9160000002</v>
      </c>
      <c r="L118">
        <v>2158345.4789999998</v>
      </c>
      <c r="M118">
        <v>2216405.0920000002</v>
      </c>
      <c r="N118">
        <v>2276364.335</v>
      </c>
      <c r="O118">
        <v>2338548.7259999998</v>
      </c>
      <c r="P118">
        <v>2403697.861</v>
      </c>
      <c r="Q118">
        <v>2471950.824</v>
      </c>
      <c r="R118">
        <v>2543175.497</v>
      </c>
      <c r="S118">
        <v>2617413.5099999998</v>
      </c>
      <c r="T118">
        <v>2694915.7179999999</v>
      </c>
      <c r="U118">
        <v>2776294.3810000001</v>
      </c>
      <c r="V118">
        <v>2861253.463</v>
      </c>
      <c r="W118">
        <v>2949589.949</v>
      </c>
      <c r="X118">
        <v>3041166.5389999999</v>
      </c>
      <c r="Y118">
        <v>3135892.625</v>
      </c>
      <c r="Z118">
        <v>3233713.3620000002</v>
      </c>
      <c r="AA118">
        <v>3334601.0430000001</v>
      </c>
      <c r="AB118">
        <v>3438549.9449999998</v>
      </c>
      <c r="AC118">
        <v>3545574.6949999998</v>
      </c>
      <c r="AD118">
        <v>3655711.8459999999</v>
      </c>
      <c r="AE118">
        <v>3769245.8939999999</v>
      </c>
      <c r="AF118">
        <v>3886080.0150000001</v>
      </c>
      <c r="AG118">
        <v>4005771.679</v>
      </c>
      <c r="AH118">
        <v>4128013.5079999999</v>
      </c>
      <c r="AI118">
        <v>4252641.0980000002</v>
      </c>
      <c r="AJ118">
        <v>4379615.2450000001</v>
      </c>
      <c r="AK118">
        <v>4509013.7690000003</v>
      </c>
      <c r="AL118">
        <v>4641030.148</v>
      </c>
      <c r="AM118">
        <v>4775979.88</v>
      </c>
      <c r="AN118">
        <v>4914311.03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369059.63679999998</v>
      </c>
      <c r="E119">
        <v>379138.28090000001</v>
      </c>
      <c r="F119">
        <v>388903.37939999998</v>
      </c>
      <c r="G119">
        <v>398820.30009999999</v>
      </c>
      <c r="H119">
        <v>409352.62089999998</v>
      </c>
      <c r="I119">
        <v>420637.29109999997</v>
      </c>
      <c r="J119">
        <v>432672.35619999998</v>
      </c>
      <c r="K119">
        <v>445463.71480000002</v>
      </c>
      <c r="L119">
        <v>459035.80810000002</v>
      </c>
      <c r="M119">
        <v>473417.7084</v>
      </c>
      <c r="N119">
        <v>488631.17680000002</v>
      </c>
      <c r="O119">
        <v>504680.9032</v>
      </c>
      <c r="P119">
        <v>521554.27610000002</v>
      </c>
      <c r="Q119">
        <v>539066.91680000001</v>
      </c>
      <c r="R119">
        <v>557182.35049999994</v>
      </c>
      <c r="S119">
        <v>575946.22</v>
      </c>
      <c r="T119">
        <v>595453.19940000004</v>
      </c>
      <c r="U119">
        <v>615619.70530000003</v>
      </c>
      <c r="V119">
        <v>636390.40549999999</v>
      </c>
      <c r="W119">
        <v>657734.90760000004</v>
      </c>
      <c r="X119">
        <v>679642.0466</v>
      </c>
      <c r="Y119">
        <v>702111.33479999995</v>
      </c>
      <c r="Z119">
        <v>725147.81759999995</v>
      </c>
      <c r="AA119">
        <v>748760.17790000001</v>
      </c>
      <c r="AB119">
        <v>772960.7746</v>
      </c>
      <c r="AC119">
        <v>797766.71539999999</v>
      </c>
      <c r="AD119">
        <v>823201.50589999999</v>
      </c>
      <c r="AE119">
        <v>849262.67350000003</v>
      </c>
      <c r="AF119">
        <v>875664.72499999998</v>
      </c>
      <c r="AG119">
        <v>902277.42429999996</v>
      </c>
      <c r="AH119">
        <v>929118.74</v>
      </c>
      <c r="AI119">
        <v>956279.96699999995</v>
      </c>
      <c r="AJ119">
        <v>983887.6152</v>
      </c>
      <c r="AK119">
        <v>1012088.424</v>
      </c>
      <c r="AL119">
        <v>1041047.522</v>
      </c>
      <c r="AM119">
        <v>1070953.3799999999</v>
      </c>
      <c r="AN119">
        <v>1102025.33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16237.24402</v>
      </c>
      <c r="E120">
        <v>16548.211159999999</v>
      </c>
      <c r="F120">
        <v>16850.14272</v>
      </c>
      <c r="G120">
        <v>17260.398349999999</v>
      </c>
      <c r="H120">
        <v>17665.14516</v>
      </c>
      <c r="I120">
        <v>18100.098620000001</v>
      </c>
      <c r="J120">
        <v>18587.72234</v>
      </c>
      <c r="K120">
        <v>19133.505020000001</v>
      </c>
      <c r="L120">
        <v>19743.320500000002</v>
      </c>
      <c r="M120">
        <v>20437.233749999999</v>
      </c>
      <c r="N120">
        <v>21226.15324</v>
      </c>
      <c r="O120">
        <v>22116.724569999998</v>
      </c>
      <c r="P120">
        <v>22973.211920000002</v>
      </c>
      <c r="Q120">
        <v>23844.584210000001</v>
      </c>
      <c r="R120">
        <v>24709.43751</v>
      </c>
      <c r="S120">
        <v>25552.521779999999</v>
      </c>
      <c r="T120">
        <v>26355.61362</v>
      </c>
      <c r="U120">
        <v>27036.741450000001</v>
      </c>
      <c r="V120">
        <v>27680.714240000001</v>
      </c>
      <c r="W120">
        <v>28314.102900000002</v>
      </c>
      <c r="X120">
        <v>28945.693029999999</v>
      </c>
      <c r="Y120">
        <v>29577.85742</v>
      </c>
      <c r="Z120">
        <v>30210.451369999999</v>
      </c>
      <c r="AA120">
        <v>30841.997810000001</v>
      </c>
      <c r="AB120">
        <v>31469.965550000001</v>
      </c>
      <c r="AC120">
        <v>32090.83943</v>
      </c>
      <c r="AD120">
        <v>32700.1646</v>
      </c>
      <c r="AE120">
        <v>33125.516559999996</v>
      </c>
      <c r="AF120">
        <v>33439.637540000003</v>
      </c>
      <c r="AG120">
        <v>33646.777069999996</v>
      </c>
      <c r="AH120">
        <v>33756.647749999996</v>
      </c>
      <c r="AI120">
        <v>33778.877910000003</v>
      </c>
      <c r="AJ120">
        <v>33721.215550000001</v>
      </c>
      <c r="AK120">
        <v>33589.822679999997</v>
      </c>
      <c r="AL120">
        <v>33389.934609999997</v>
      </c>
      <c r="AM120">
        <v>33126.333229999997</v>
      </c>
      <c r="AN120">
        <v>32803.610260000001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53315.423069999997</v>
      </c>
      <c r="E121">
        <v>54611.803529999997</v>
      </c>
      <c r="F121">
        <v>55995.595439999997</v>
      </c>
      <c r="G121">
        <v>57683.095520000003</v>
      </c>
      <c r="H121">
        <v>60071.211660000001</v>
      </c>
      <c r="I121">
        <v>62556.158510000001</v>
      </c>
      <c r="J121">
        <v>64887.019560000001</v>
      </c>
      <c r="K121">
        <v>66787.481709999905</v>
      </c>
      <c r="L121">
        <v>68370.007190000004</v>
      </c>
      <c r="M121">
        <v>69722.624379999994</v>
      </c>
      <c r="N121">
        <v>70834.437829999995</v>
      </c>
      <c r="O121">
        <v>71632.363029999906</v>
      </c>
      <c r="P121">
        <v>72348.478900000002</v>
      </c>
      <c r="Q121">
        <v>73308.101460000005</v>
      </c>
      <c r="R121">
        <v>74300.034230000005</v>
      </c>
      <c r="S121">
        <v>75213.121549999996</v>
      </c>
      <c r="T121">
        <v>75986.346080000003</v>
      </c>
      <c r="U121">
        <v>76789.82475</v>
      </c>
      <c r="V121">
        <v>77581.638089999906</v>
      </c>
      <c r="W121">
        <v>78341.449729999906</v>
      </c>
      <c r="X121">
        <v>79067.904790000001</v>
      </c>
      <c r="Y121">
        <v>79762.749880000003</v>
      </c>
      <c r="Z121">
        <v>80428.058829999994</v>
      </c>
      <c r="AA121">
        <v>81065.568740000002</v>
      </c>
      <c r="AB121">
        <v>81676.097420000006</v>
      </c>
      <c r="AC121">
        <v>82259.111929999999</v>
      </c>
      <c r="AD121">
        <v>82812.523449999906</v>
      </c>
      <c r="AE121">
        <v>83182.652749999994</v>
      </c>
      <c r="AF121">
        <v>83696.886729999998</v>
      </c>
      <c r="AG121">
        <v>84229.123989999905</v>
      </c>
      <c r="AH121">
        <v>84725.438259999995</v>
      </c>
      <c r="AI121">
        <v>85172.912429999997</v>
      </c>
      <c r="AJ121">
        <v>85570.537419999906</v>
      </c>
      <c r="AK121">
        <v>85919.994930000001</v>
      </c>
      <c r="AL121">
        <v>86223.782709999999</v>
      </c>
      <c r="AM121">
        <v>86485.235939999999</v>
      </c>
      <c r="AN121">
        <v>86708.564490000004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11261.71614</v>
      </c>
      <c r="E122">
        <v>11800.4311</v>
      </c>
      <c r="F122">
        <v>12337.36679</v>
      </c>
      <c r="G122">
        <v>12837.58952</v>
      </c>
      <c r="H122">
        <v>14227.01417</v>
      </c>
      <c r="I122">
        <v>15553.17402</v>
      </c>
      <c r="J122">
        <v>16569.611359999999</v>
      </c>
      <c r="K122">
        <v>17266.595679999999</v>
      </c>
      <c r="L122">
        <v>17668.05544</v>
      </c>
      <c r="M122">
        <v>17768.489799999999</v>
      </c>
      <c r="N122">
        <v>17518.293129999998</v>
      </c>
      <c r="O122">
        <v>16826.60799</v>
      </c>
      <c r="P122">
        <v>17343.54579</v>
      </c>
      <c r="Q122">
        <v>18246.747210000001</v>
      </c>
      <c r="R122">
        <v>19251.570449999999</v>
      </c>
      <c r="S122">
        <v>20257.20462</v>
      </c>
      <c r="T122">
        <v>21223.607220000002</v>
      </c>
      <c r="U122">
        <v>22223.351259999999</v>
      </c>
      <c r="V122">
        <v>23210.042829999999</v>
      </c>
      <c r="W122">
        <v>24150.932270000001</v>
      </c>
      <c r="X122">
        <v>25029.108189999999</v>
      </c>
      <c r="Y122">
        <v>25833.912359999998</v>
      </c>
      <c r="Z122">
        <v>26558.489539999999</v>
      </c>
      <c r="AA122">
        <v>27198.82116</v>
      </c>
      <c r="AB122">
        <v>27752.991580000002</v>
      </c>
      <c r="AC122">
        <v>28220.610359999999</v>
      </c>
      <c r="AD122">
        <v>28602.4094</v>
      </c>
      <c r="AE122">
        <v>29527.414100000002</v>
      </c>
      <c r="AF122">
        <v>30775.999090000001</v>
      </c>
      <c r="AG122">
        <v>32206.175780000001</v>
      </c>
      <c r="AH122">
        <v>33766.488069999999</v>
      </c>
      <c r="AI122">
        <v>35436.926010000003</v>
      </c>
      <c r="AJ122">
        <v>37205.467700000001</v>
      </c>
      <c r="AK122">
        <v>39058.533239999997</v>
      </c>
      <c r="AL122">
        <v>40977.51427</v>
      </c>
      <c r="AM122">
        <v>42938.147149999997</v>
      </c>
      <c r="AN122">
        <v>44909.034549999997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1026.128181</v>
      </c>
      <c r="E123">
        <v>1398.7143840000001</v>
      </c>
      <c r="F123">
        <v>1908.6116939999999</v>
      </c>
      <c r="G123">
        <v>2603.1443629999999</v>
      </c>
      <c r="H123">
        <v>3821.000442</v>
      </c>
      <c r="I123">
        <v>5367.8645429999997</v>
      </c>
      <c r="J123">
        <v>7348.5489299999999</v>
      </c>
      <c r="K123">
        <v>9895.8704859999998</v>
      </c>
      <c r="L123">
        <v>13148.601430000001</v>
      </c>
      <c r="M123">
        <v>17220.463820000001</v>
      </c>
      <c r="N123">
        <v>22134.978920000001</v>
      </c>
      <c r="O123">
        <v>27707.81019</v>
      </c>
      <c r="P123">
        <v>36184.644330000003</v>
      </c>
      <c r="Q123">
        <v>46977.53471</v>
      </c>
      <c r="R123">
        <v>60557.997640000001</v>
      </c>
      <c r="S123">
        <v>77494.110639999999</v>
      </c>
      <c r="T123">
        <v>98461.089819999994</v>
      </c>
      <c r="U123">
        <v>113299.10890000001</v>
      </c>
      <c r="V123">
        <v>129238.9289</v>
      </c>
      <c r="W123">
        <v>146145.98850000001</v>
      </c>
      <c r="X123">
        <v>163941.9993</v>
      </c>
      <c r="Y123">
        <v>182543.25649999999</v>
      </c>
      <c r="Z123">
        <v>201871.25940000001</v>
      </c>
      <c r="AA123">
        <v>221855.3836</v>
      </c>
      <c r="AB123">
        <v>242432.38279999999</v>
      </c>
      <c r="AC123">
        <v>263545.41879999998</v>
      </c>
      <c r="AD123">
        <v>285143.46919999999</v>
      </c>
      <c r="AE123">
        <v>290199.64159999997</v>
      </c>
      <c r="AF123">
        <v>295235.94189999998</v>
      </c>
      <c r="AG123">
        <v>299376.15850000002</v>
      </c>
      <c r="AH123">
        <v>302511.0294</v>
      </c>
      <c r="AI123">
        <v>304586.29820000002</v>
      </c>
      <c r="AJ123">
        <v>305546.5246</v>
      </c>
      <c r="AK123">
        <v>305317.30729999999</v>
      </c>
      <c r="AL123">
        <v>303812.69469999999</v>
      </c>
      <c r="AM123">
        <v>300951.80089999997</v>
      </c>
      <c r="AN123">
        <v>296654.9694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651.8840265</v>
      </c>
      <c r="E124">
        <v>660.50971679999998</v>
      </c>
      <c r="F124">
        <v>665.14079419999996</v>
      </c>
      <c r="G124">
        <v>665.20644909999999</v>
      </c>
      <c r="H124">
        <v>775.39189680000004</v>
      </c>
      <c r="I124">
        <v>921.36097529999995</v>
      </c>
      <c r="J124">
        <v>1081.394497</v>
      </c>
      <c r="K124">
        <v>1250.762714</v>
      </c>
      <c r="L124">
        <v>1428.2439119999999</v>
      </c>
      <c r="M124">
        <v>1610.2509439999999</v>
      </c>
      <c r="N124">
        <v>1787.0772159999999</v>
      </c>
      <c r="O124">
        <v>1939.4898129999999</v>
      </c>
      <c r="P124">
        <v>2042.2401359999999</v>
      </c>
      <c r="Q124">
        <v>2118.9868070000002</v>
      </c>
      <c r="R124">
        <v>2175.7960389999998</v>
      </c>
      <c r="S124">
        <v>2213.4825860000001</v>
      </c>
      <c r="T124">
        <v>2232.0795840000001</v>
      </c>
      <c r="U124">
        <v>2293.5143509999998</v>
      </c>
      <c r="V124">
        <v>2360.9297809999998</v>
      </c>
      <c r="W124">
        <v>2419.9970739999999</v>
      </c>
      <c r="X124">
        <v>2465.673417</v>
      </c>
      <c r="Y124">
        <v>2496.1175480000002</v>
      </c>
      <c r="Z124">
        <v>2510.8434569999999</v>
      </c>
      <c r="AA124">
        <v>2510.0918940000001</v>
      </c>
      <c r="AB124">
        <v>2494.5573089999998</v>
      </c>
      <c r="AC124">
        <v>2465.235694</v>
      </c>
      <c r="AD124">
        <v>2423.3248880000001</v>
      </c>
      <c r="AE124">
        <v>2407.3688560000001</v>
      </c>
      <c r="AF124">
        <v>2402.305069</v>
      </c>
      <c r="AG124">
        <v>2397.8488929999999</v>
      </c>
      <c r="AH124">
        <v>2390.046695</v>
      </c>
      <c r="AI124">
        <v>2377.2661840000001</v>
      </c>
      <c r="AJ124">
        <v>2358.5934379999999</v>
      </c>
      <c r="AK124">
        <v>2333.2477279999998</v>
      </c>
      <c r="AL124">
        <v>2300.444528</v>
      </c>
      <c r="AM124">
        <v>2259.4436040000001</v>
      </c>
      <c r="AN124">
        <v>2209.5451119999998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9.481806271</v>
      </c>
      <c r="E125">
        <v>20.73334848</v>
      </c>
      <c r="F125">
        <v>45.773530559999998</v>
      </c>
      <c r="G125">
        <v>101.73339300000001</v>
      </c>
      <c r="H125">
        <v>231.06855899999999</v>
      </c>
      <c r="I125">
        <v>503.72483310000001</v>
      </c>
      <c r="J125">
        <v>1069.3631519999999</v>
      </c>
      <c r="K125">
        <v>2228.3484039999998</v>
      </c>
      <c r="L125">
        <v>4570.5032440000004</v>
      </c>
      <c r="M125">
        <v>9220.0770420000008</v>
      </c>
      <c r="N125">
        <v>18222.25375</v>
      </c>
      <c r="O125">
        <v>35025.478490000001</v>
      </c>
      <c r="P125">
        <v>38055.113969999999</v>
      </c>
      <c r="Q125">
        <v>40646.103080000001</v>
      </c>
      <c r="R125">
        <v>42775.243730000002</v>
      </c>
      <c r="S125">
        <v>44432.96097</v>
      </c>
      <c r="T125">
        <v>45624.554170000003</v>
      </c>
      <c r="U125">
        <v>51927.35398</v>
      </c>
      <c r="V125">
        <v>58722.362249999998</v>
      </c>
      <c r="W125">
        <v>65954.475019999998</v>
      </c>
      <c r="X125">
        <v>73595.688829999999</v>
      </c>
      <c r="Y125">
        <v>81616.289009999906</v>
      </c>
      <c r="Z125">
        <v>89989.313410000002</v>
      </c>
      <c r="AA125">
        <v>98691.425109999996</v>
      </c>
      <c r="AB125">
        <v>107702.4553</v>
      </c>
      <c r="AC125">
        <v>117004.82120000001</v>
      </c>
      <c r="AD125">
        <v>126583.1755</v>
      </c>
      <c r="AE125">
        <v>124703.7023</v>
      </c>
      <c r="AF125">
        <v>122761.62360000001</v>
      </c>
      <c r="AG125">
        <v>120408.70329999999</v>
      </c>
      <c r="AH125">
        <v>117643.0469</v>
      </c>
      <c r="AI125">
        <v>114487.8612</v>
      </c>
      <c r="AJ125">
        <v>110966.80250000001</v>
      </c>
      <c r="AK125">
        <v>107097.4911</v>
      </c>
      <c r="AL125">
        <v>102894.928</v>
      </c>
      <c r="AM125">
        <v>98377.351089999996</v>
      </c>
      <c r="AN125">
        <v>93564.498959999997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360.14354320000001</v>
      </c>
      <c r="E126">
        <v>478.79349869999999</v>
      </c>
      <c r="F126">
        <v>650.89936460000001</v>
      </c>
      <c r="G126">
        <v>893.23494819999996</v>
      </c>
      <c r="H126">
        <v>1158.63222</v>
      </c>
      <c r="I126">
        <v>1427.3919100000001</v>
      </c>
      <c r="J126">
        <v>1694.587845</v>
      </c>
      <c r="K126">
        <v>1960.671634</v>
      </c>
      <c r="L126">
        <v>2223.9489530000001</v>
      </c>
      <c r="M126">
        <v>2476.371615</v>
      </c>
      <c r="N126">
        <v>2700.261767</v>
      </c>
      <c r="O126">
        <v>2865.4205099999999</v>
      </c>
      <c r="P126">
        <v>3161.410707</v>
      </c>
      <c r="Q126">
        <v>3516.6441840000002</v>
      </c>
      <c r="R126">
        <v>3899.5743210000001</v>
      </c>
      <c r="S126">
        <v>4295.0986000000003</v>
      </c>
      <c r="T126">
        <v>4694.1271210000004</v>
      </c>
      <c r="U126">
        <v>5002.7254999999996</v>
      </c>
      <c r="V126">
        <v>5257.0559329999996</v>
      </c>
      <c r="W126">
        <v>5465.9755009999999</v>
      </c>
      <c r="X126">
        <v>5630.3735129999995</v>
      </c>
      <c r="Y126">
        <v>5749.5618599999998</v>
      </c>
      <c r="Z126">
        <v>5823.4401239999997</v>
      </c>
      <c r="AA126">
        <v>5853.0398660000001</v>
      </c>
      <c r="AB126">
        <v>5840.4715640000004</v>
      </c>
      <c r="AC126">
        <v>5788.6985670000004</v>
      </c>
      <c r="AD126">
        <v>5701.2930040000001</v>
      </c>
      <c r="AE126">
        <v>5570.649496</v>
      </c>
      <c r="AF126">
        <v>5427.8789029999998</v>
      </c>
      <c r="AG126">
        <v>5271.9145559999997</v>
      </c>
      <c r="AH126">
        <v>5102.137041</v>
      </c>
      <c r="AI126">
        <v>4919.1125439999996</v>
      </c>
      <c r="AJ126">
        <v>4723.8108469999997</v>
      </c>
      <c r="AK126">
        <v>4517.1568710000001</v>
      </c>
      <c r="AL126">
        <v>4299.9949280000001</v>
      </c>
      <c r="AM126">
        <v>4073.2496120000001</v>
      </c>
      <c r="AN126">
        <v>3837.9210170000001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557.97950500000002</v>
      </c>
      <c r="E127">
        <v>613.93491129999995</v>
      </c>
      <c r="F127">
        <v>676.89800400000001</v>
      </c>
      <c r="G127">
        <v>744.67568540000002</v>
      </c>
      <c r="H127">
        <v>856.62003370000002</v>
      </c>
      <c r="I127">
        <v>967.69995749999998</v>
      </c>
      <c r="J127">
        <v>1065.1813970000001</v>
      </c>
      <c r="K127">
        <v>1147.9025750000001</v>
      </c>
      <c r="L127">
        <v>1215.983275</v>
      </c>
      <c r="M127">
        <v>1267.1893660000001</v>
      </c>
      <c r="N127">
        <v>1295.660359</v>
      </c>
      <c r="O127">
        <v>1291.565454</v>
      </c>
      <c r="P127">
        <v>1300.7866919999999</v>
      </c>
      <c r="Q127">
        <v>1308.2762560000001</v>
      </c>
      <c r="R127">
        <v>1307.7217089999999</v>
      </c>
      <c r="S127">
        <v>1297.071355</v>
      </c>
      <c r="T127">
        <v>1276.1144300000001</v>
      </c>
      <c r="U127">
        <v>1236.824177</v>
      </c>
      <c r="V127">
        <v>1186.40599</v>
      </c>
      <c r="W127">
        <v>1127.7067709999999</v>
      </c>
      <c r="X127">
        <v>1062.7151240000001</v>
      </c>
      <c r="Y127">
        <v>993.19706020000001</v>
      </c>
      <c r="Z127">
        <v>920.84301319999997</v>
      </c>
      <c r="AA127">
        <v>847.24663929999997</v>
      </c>
      <c r="AB127">
        <v>773.84748279999997</v>
      </c>
      <c r="AC127">
        <v>701.88718310000002</v>
      </c>
      <c r="AD127">
        <v>632.38883869999995</v>
      </c>
      <c r="AE127">
        <v>659.43679799999995</v>
      </c>
      <c r="AF127">
        <v>725.72365600000001</v>
      </c>
      <c r="AG127">
        <v>815.37335129999997</v>
      </c>
      <c r="AH127">
        <v>925.46725609999999</v>
      </c>
      <c r="AI127">
        <v>1057.395178</v>
      </c>
      <c r="AJ127">
        <v>1214.309964</v>
      </c>
      <c r="AK127">
        <v>1400.274064</v>
      </c>
      <c r="AL127">
        <v>1619.9405650000001</v>
      </c>
      <c r="AM127">
        <v>1878.4040669999999</v>
      </c>
      <c r="AN127">
        <v>2180.98747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0.82516541399999999</v>
      </c>
      <c r="E128">
        <v>4.8093071619999996</v>
      </c>
      <c r="F128">
        <v>33.514610869999998</v>
      </c>
      <c r="G128">
        <v>246.9837187</v>
      </c>
      <c r="H128">
        <v>604.7773052</v>
      </c>
      <c r="I128">
        <v>981.14608120000003</v>
      </c>
      <c r="J128">
        <v>1355.7948329999999</v>
      </c>
      <c r="K128">
        <v>1740.5384650000001</v>
      </c>
      <c r="L128">
        <v>2142.3784500000002</v>
      </c>
      <c r="M128">
        <v>2556.5788579999999</v>
      </c>
      <c r="N128">
        <v>2963.6788849999998</v>
      </c>
      <c r="O128">
        <v>3325.0049439999998</v>
      </c>
      <c r="P128">
        <v>3548.281023</v>
      </c>
      <c r="Q128">
        <v>3691.055378</v>
      </c>
      <c r="R128">
        <v>3773.2802879999999</v>
      </c>
      <c r="S128">
        <v>3802.0886380000002</v>
      </c>
      <c r="T128">
        <v>3782.2455260000002</v>
      </c>
      <c r="U128">
        <v>3620.3386249999999</v>
      </c>
      <c r="V128">
        <v>3394.6988660000002</v>
      </c>
      <c r="W128">
        <v>3137.1461570000001</v>
      </c>
      <c r="X128">
        <v>2863.8371160000002</v>
      </c>
      <c r="Y128">
        <v>2585.4543349999999</v>
      </c>
      <c r="Z128">
        <v>2310.1509059999998</v>
      </c>
      <c r="AA128">
        <v>2044.3035170000001</v>
      </c>
      <c r="AB128">
        <v>1792.7110540000001</v>
      </c>
      <c r="AC128">
        <v>1558.7253430000001</v>
      </c>
      <c r="AD128">
        <v>1344.4186930000001</v>
      </c>
      <c r="AE128">
        <v>1212.4623079999999</v>
      </c>
      <c r="AF128">
        <v>1110.6851939999999</v>
      </c>
      <c r="AG128">
        <v>1021.280269</v>
      </c>
      <c r="AH128">
        <v>938.9294688</v>
      </c>
      <c r="AI128">
        <v>861.92140810000001</v>
      </c>
      <c r="AJ128">
        <v>789.5672654</v>
      </c>
      <c r="AK128">
        <v>721.45405259999995</v>
      </c>
      <c r="AL128">
        <v>657.25693739999997</v>
      </c>
      <c r="AM128">
        <v>596.71222680000005</v>
      </c>
      <c r="AN128">
        <v>539.59731980000004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2629.8113109999999</v>
      </c>
      <c r="E129">
        <v>2625.1549599999998</v>
      </c>
      <c r="F129">
        <v>2600.5362789999999</v>
      </c>
      <c r="G129">
        <v>2555.838855</v>
      </c>
      <c r="H129">
        <v>2753.5810150000002</v>
      </c>
      <c r="I129">
        <v>2953.3571750000001</v>
      </c>
      <c r="J129">
        <v>3095.0447279999998</v>
      </c>
      <c r="K129">
        <v>3174.916084</v>
      </c>
      <c r="L129">
        <v>3198.623916</v>
      </c>
      <c r="M129">
        <v>3167.3163129999998</v>
      </c>
      <c r="N129">
        <v>3074.7198669999998</v>
      </c>
      <c r="O129">
        <v>2907.9698039999998</v>
      </c>
      <c r="P129">
        <v>2865.7205920000001</v>
      </c>
      <c r="Q129">
        <v>2851.4102659999999</v>
      </c>
      <c r="R129">
        <v>2832.0943459999999</v>
      </c>
      <c r="S129">
        <v>2797.7895109999999</v>
      </c>
      <c r="T129">
        <v>2746.312167</v>
      </c>
      <c r="U129">
        <v>2758.54</v>
      </c>
      <c r="V129">
        <v>2783.234438</v>
      </c>
      <c r="W129">
        <v>2802.1308439999998</v>
      </c>
      <c r="X129">
        <v>2809.639999</v>
      </c>
      <c r="Y129">
        <v>2804.2290079999998</v>
      </c>
      <c r="Z129">
        <v>2785.8575689999998</v>
      </c>
      <c r="AA129">
        <v>2755.1363879999999</v>
      </c>
      <c r="AB129">
        <v>2712.9933660000002</v>
      </c>
      <c r="AC129">
        <v>2660.5139220000001</v>
      </c>
      <c r="AD129">
        <v>2598.8548959999998</v>
      </c>
      <c r="AE129">
        <v>2979.6806270000002</v>
      </c>
      <c r="AF129">
        <v>3630.251186</v>
      </c>
      <c r="AG129">
        <v>4535.1781840000003</v>
      </c>
      <c r="AH129">
        <v>5744.0555590000004</v>
      </c>
      <c r="AI129">
        <v>7346.8688910000001</v>
      </c>
      <c r="AJ129">
        <v>9472.5927940000001</v>
      </c>
      <c r="AK129">
        <v>12295.91178</v>
      </c>
      <c r="AL129">
        <v>16048.18741</v>
      </c>
      <c r="AM129">
        <v>21031.331020000001</v>
      </c>
      <c r="AN129">
        <v>27632.476159999998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2873.398741</v>
      </c>
      <c r="E130">
        <v>2870.4691720000001</v>
      </c>
      <c r="F130">
        <v>2834.0334320000002</v>
      </c>
      <c r="G130">
        <v>2772.0330349999999</v>
      </c>
      <c r="H130">
        <v>2294.7434069999999</v>
      </c>
      <c r="I130">
        <v>1722.5033100000001</v>
      </c>
      <c r="J130">
        <v>1215.9217149999999</v>
      </c>
      <c r="K130">
        <v>821.84697800000004</v>
      </c>
      <c r="L130">
        <v>536.22173069999997</v>
      </c>
      <c r="M130">
        <v>338.47736750000001</v>
      </c>
      <c r="N130">
        <v>206.29287450000001</v>
      </c>
      <c r="O130">
        <v>120.7098548</v>
      </c>
      <c r="P130">
        <v>85.805223620000007</v>
      </c>
      <c r="Q130">
        <v>64.530409910000003</v>
      </c>
      <c r="R130">
        <v>48.986782320000003</v>
      </c>
      <c r="S130">
        <v>37.008254800000003</v>
      </c>
      <c r="T130">
        <v>27.71144731</v>
      </c>
      <c r="U130">
        <v>19.023497989999999</v>
      </c>
      <c r="V130">
        <v>12.583807670000001</v>
      </c>
      <c r="W130">
        <v>8.1587282180000003</v>
      </c>
      <c r="X130">
        <v>5.2171320410000002</v>
      </c>
      <c r="Y130">
        <v>3.301374531</v>
      </c>
      <c r="Z130">
        <v>2.0733387790000002</v>
      </c>
      <c r="AA130">
        <v>1.2964247200000001</v>
      </c>
      <c r="AB130">
        <v>0.81008051270000003</v>
      </c>
      <c r="AC130">
        <v>0.50793454380000003</v>
      </c>
      <c r="AD130">
        <v>0.32098198729999999</v>
      </c>
      <c r="AE130">
        <v>0.2379090096</v>
      </c>
      <c r="AF130">
        <v>0.18628951269999999</v>
      </c>
      <c r="AG130">
        <v>0.148617097</v>
      </c>
      <c r="AH130">
        <v>0.1194586659</v>
      </c>
      <c r="AI130">
        <v>9.6409487500000002E-2</v>
      </c>
      <c r="AJ130">
        <v>7.8027998400000007E-2</v>
      </c>
      <c r="AK130">
        <v>6.3293982200000001E-2</v>
      </c>
      <c r="AL130">
        <v>5.1436790699999999E-2</v>
      </c>
      <c r="AM130">
        <v>4.1861392400000003E-2</v>
      </c>
      <c r="AN130">
        <v>3.4103550000000003E-2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12771.74806</v>
      </c>
      <c r="E131">
        <v>13621.73892</v>
      </c>
      <c r="F131">
        <v>14377.354890000001</v>
      </c>
      <c r="G131">
        <v>15065.964900000001</v>
      </c>
      <c r="H131">
        <v>17676.680759999999</v>
      </c>
      <c r="I131">
        <v>19872.47639</v>
      </c>
      <c r="J131">
        <v>21796.566800000001</v>
      </c>
      <c r="K131">
        <v>23540.931759999999</v>
      </c>
      <c r="L131">
        <v>25114.056059999999</v>
      </c>
      <c r="M131">
        <v>26442.768940000002</v>
      </c>
      <c r="N131">
        <v>27362.582429999999</v>
      </c>
      <c r="O131">
        <v>27609.680489999999</v>
      </c>
      <c r="P131">
        <v>32913.316200000001</v>
      </c>
      <c r="Q131">
        <v>39159.223250000003</v>
      </c>
      <c r="R131">
        <v>46431.413610000003</v>
      </c>
      <c r="S131">
        <v>54839.30184</v>
      </c>
      <c r="T131">
        <v>64510.317020000002</v>
      </c>
      <c r="U131">
        <v>59509.63753</v>
      </c>
      <c r="V131">
        <v>54332.025889999997</v>
      </c>
      <c r="W131">
        <v>49089.249770000002</v>
      </c>
      <c r="X131">
        <v>43914.13521</v>
      </c>
      <c r="Y131">
        <v>38915.490019999997</v>
      </c>
      <c r="Z131">
        <v>34178.83294</v>
      </c>
      <c r="AA131">
        <v>29766.032770000002</v>
      </c>
      <c r="AB131">
        <v>25716.57242</v>
      </c>
      <c r="AC131">
        <v>22050.33207</v>
      </c>
      <c r="AD131">
        <v>18771.096269999998</v>
      </c>
      <c r="AE131">
        <v>18788.708269999999</v>
      </c>
      <c r="AF131">
        <v>18861.817289999999</v>
      </c>
      <c r="AG131">
        <v>18930.323830000001</v>
      </c>
      <c r="AH131">
        <v>18985.80962</v>
      </c>
      <c r="AI131">
        <v>19023.65295</v>
      </c>
      <c r="AJ131">
        <v>19038.923419999999</v>
      </c>
      <c r="AK131">
        <v>19025.04048</v>
      </c>
      <c r="AL131">
        <v>18974.100129999999</v>
      </c>
      <c r="AM131">
        <v>18877.80084</v>
      </c>
      <c r="AN131">
        <v>18727.124449999999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538.20157029999996</v>
      </c>
      <c r="E132">
        <v>628.63052549999998</v>
      </c>
      <c r="F132">
        <v>740.45810870000003</v>
      </c>
      <c r="G132">
        <v>873.84831799999995</v>
      </c>
      <c r="H132">
        <v>731.96000979999997</v>
      </c>
      <c r="I132">
        <v>522.53835730000003</v>
      </c>
      <c r="J132">
        <v>342.7101371</v>
      </c>
      <c r="K132">
        <v>212.8188203</v>
      </c>
      <c r="L132">
        <v>126.6573645</v>
      </c>
      <c r="M132">
        <v>72.512192929999998</v>
      </c>
      <c r="N132">
        <v>39.890089799999998</v>
      </c>
      <c r="O132">
        <v>20.98543063</v>
      </c>
      <c r="P132">
        <v>14.92308489</v>
      </c>
      <c r="Q132">
        <v>11.648815989999999</v>
      </c>
      <c r="R132">
        <v>9.3028974919999996</v>
      </c>
      <c r="S132">
        <v>7.4411363330000002</v>
      </c>
      <c r="T132">
        <v>5.9241944499999999</v>
      </c>
      <c r="U132">
        <v>5.4582166580000004</v>
      </c>
      <c r="V132">
        <v>5.2858732890000004</v>
      </c>
      <c r="W132">
        <v>5.2081550869999997</v>
      </c>
      <c r="X132">
        <v>5.1702872490000003</v>
      </c>
      <c r="Y132">
        <v>5.156514059</v>
      </c>
      <c r="Z132">
        <v>5.1626201199999997</v>
      </c>
      <c r="AA132">
        <v>5.1880642760000004</v>
      </c>
      <c r="AB132">
        <v>5.2336086489999998</v>
      </c>
      <c r="AC132">
        <v>5.3005850959999998</v>
      </c>
      <c r="AD132">
        <v>5.3906803349999999</v>
      </c>
      <c r="AE132">
        <v>5.4557794079999997</v>
      </c>
      <c r="AF132">
        <v>5.5464218699999996</v>
      </c>
      <c r="AG132">
        <v>5.668743332</v>
      </c>
      <c r="AH132">
        <v>5.8238783529999996</v>
      </c>
      <c r="AI132">
        <v>6.012620224</v>
      </c>
      <c r="AJ132">
        <v>6.2358227380000004</v>
      </c>
      <c r="AK132">
        <v>6.4941516139999997</v>
      </c>
      <c r="AL132">
        <v>6.7879301500000002</v>
      </c>
      <c r="AM132">
        <v>7.1171352260000003</v>
      </c>
      <c r="AN132">
        <v>7.4811128660000001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5946.1623689999997</v>
      </c>
      <c r="E133">
        <v>5773.6041290000003</v>
      </c>
      <c r="F133">
        <v>5527.71587</v>
      </c>
      <c r="G133">
        <v>5234.7786770000002</v>
      </c>
      <c r="H133">
        <v>3243.991599</v>
      </c>
      <c r="I133">
        <v>1654.647203</v>
      </c>
      <c r="J133">
        <v>760.69420149999996</v>
      </c>
      <c r="K133">
        <v>326.79696269999999</v>
      </c>
      <c r="L133">
        <v>133.46511409999999</v>
      </c>
      <c r="M133">
        <v>52.491061129999999</v>
      </c>
      <c r="N133">
        <v>20.249929699999999</v>
      </c>
      <c r="O133">
        <v>7.9289424430000004</v>
      </c>
      <c r="P133">
        <v>4.9011055969999999</v>
      </c>
      <c r="Q133">
        <v>3.5054898479999999</v>
      </c>
      <c r="R133">
        <v>2.6148635530000002</v>
      </c>
      <c r="S133">
        <v>1.971669055</v>
      </c>
      <c r="T133">
        <v>1.4890213880000001</v>
      </c>
      <c r="U133">
        <v>1.1480511769999999</v>
      </c>
      <c r="V133">
        <v>0.89057874940000004</v>
      </c>
      <c r="W133">
        <v>0.69153505329999998</v>
      </c>
      <c r="X133">
        <v>0.53672152839999998</v>
      </c>
      <c r="Y133">
        <v>0.41622117089999999</v>
      </c>
      <c r="Z133">
        <v>0.32251285790000001</v>
      </c>
      <c r="AA133">
        <v>0.24973677659999999</v>
      </c>
      <c r="AB133">
        <v>0.19329299380000001</v>
      </c>
      <c r="AC133">
        <v>0.14956813969999999</v>
      </c>
      <c r="AD133">
        <v>0.1157289459</v>
      </c>
      <c r="AE133">
        <v>9.0916378699999995E-2</v>
      </c>
      <c r="AF133">
        <v>7.1983790199999995E-2</v>
      </c>
      <c r="AG133">
        <v>5.7215784800000002E-2</v>
      </c>
      <c r="AH133">
        <v>4.55897434E-2</v>
      </c>
      <c r="AI133">
        <v>3.63953147E-2</v>
      </c>
      <c r="AJ133">
        <v>2.9101778799999999E-2</v>
      </c>
      <c r="AK133">
        <v>2.33011438E-2</v>
      </c>
      <c r="AL133">
        <v>1.8676738299999999E-2</v>
      </c>
      <c r="AM133">
        <v>1.4981981300000001E-2</v>
      </c>
      <c r="AN133">
        <v>1.20241007E-2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362081.00189999997</v>
      </c>
      <c r="E134">
        <v>373033.13390000002</v>
      </c>
      <c r="F134">
        <v>384406.82079999999</v>
      </c>
      <c r="G134">
        <v>395709.6544</v>
      </c>
      <c r="H134">
        <v>406887.15460000001</v>
      </c>
      <c r="I134">
        <v>418010.31969999999</v>
      </c>
      <c r="J134">
        <v>429143.44750000001</v>
      </c>
      <c r="K134">
        <v>440399.51510000002</v>
      </c>
      <c r="L134">
        <v>451830.45970000001</v>
      </c>
      <c r="M134">
        <v>463479.71029999998</v>
      </c>
      <c r="N134">
        <v>475405.77710000001</v>
      </c>
      <c r="O134">
        <v>487677.88</v>
      </c>
      <c r="P134">
        <v>500624.5294</v>
      </c>
      <c r="Q134">
        <v>514142.364</v>
      </c>
      <c r="R134">
        <v>528224.41610000003</v>
      </c>
      <c r="S134">
        <v>542869.39439999999</v>
      </c>
      <c r="T134">
        <v>558075.19460000005</v>
      </c>
      <c r="U134">
        <v>574490.06550000003</v>
      </c>
      <c r="V134">
        <v>591701.60499999998</v>
      </c>
      <c r="W134">
        <v>609686.93460000004</v>
      </c>
      <c r="X134">
        <v>628421.10730000003</v>
      </c>
      <c r="Y134">
        <v>647879.96180000005</v>
      </c>
      <c r="Z134">
        <v>668040.49479999999</v>
      </c>
      <c r="AA134">
        <v>688881.77359999996</v>
      </c>
      <c r="AB134">
        <v>710386.37939999998</v>
      </c>
      <c r="AC134">
        <v>732541.80370000005</v>
      </c>
      <c r="AD134">
        <v>755341.6544</v>
      </c>
      <c r="AE134">
        <v>778946.60060000001</v>
      </c>
      <c r="AF134">
        <v>803226.76329999999</v>
      </c>
      <c r="AG134">
        <v>828094.36479999998</v>
      </c>
      <c r="AH134">
        <v>853471.03559999994</v>
      </c>
      <c r="AI134">
        <v>879300.78890000004</v>
      </c>
      <c r="AJ134">
        <v>905554.66720000003</v>
      </c>
      <c r="AK134">
        <v>932233.52480000001</v>
      </c>
      <c r="AL134">
        <v>959362.94620000001</v>
      </c>
      <c r="AM134">
        <v>986993.16769999999</v>
      </c>
      <c r="AN134">
        <v>1015198.976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2802.5291659999998</v>
      </c>
      <c r="E135">
        <v>2887.9830710000001</v>
      </c>
      <c r="F135">
        <v>2977.279908</v>
      </c>
      <c r="G135">
        <v>3065.5988870000001</v>
      </c>
      <c r="H135">
        <v>3152.0291590000002</v>
      </c>
      <c r="I135">
        <v>3237.2131220000001</v>
      </c>
      <c r="J135">
        <v>3321.991121</v>
      </c>
      <c r="K135">
        <v>3407.602832</v>
      </c>
      <c r="L135">
        <v>3494.6648740000001</v>
      </c>
      <c r="M135">
        <v>3583.586382</v>
      </c>
      <c r="N135">
        <v>3674.8397920000002</v>
      </c>
      <c r="O135">
        <v>3768.971395</v>
      </c>
      <c r="P135">
        <v>3868.8126990000001</v>
      </c>
      <c r="Q135">
        <v>3973.3982179999998</v>
      </c>
      <c r="R135">
        <v>4082.4253669999998</v>
      </c>
      <c r="S135">
        <v>4195.7247859999998</v>
      </c>
      <c r="T135">
        <v>4313.2252570000001</v>
      </c>
      <c r="U135">
        <v>4440.4820369999998</v>
      </c>
      <c r="V135">
        <v>4574.1615830000001</v>
      </c>
      <c r="W135">
        <v>4713.559037</v>
      </c>
      <c r="X135">
        <v>4858.1551589999999</v>
      </c>
      <c r="Y135">
        <v>5007.6101259999996</v>
      </c>
      <c r="Z135">
        <v>5161.7119089999997</v>
      </c>
      <c r="AA135">
        <v>5320.3332540000001</v>
      </c>
      <c r="AB135">
        <v>5483.4064790000002</v>
      </c>
      <c r="AC135">
        <v>5650.9113600000001</v>
      </c>
      <c r="AD135">
        <v>5822.8715810000003</v>
      </c>
      <c r="AE135">
        <v>6000.8181420000001</v>
      </c>
      <c r="AF135">
        <v>6183.8042310000001</v>
      </c>
      <c r="AG135">
        <v>6371.0346209999998</v>
      </c>
      <c r="AH135">
        <v>6561.763653</v>
      </c>
      <c r="AI135">
        <v>6755.46191</v>
      </c>
      <c r="AJ135">
        <v>6951.8737090000004</v>
      </c>
      <c r="AK135">
        <v>7151.029869</v>
      </c>
      <c r="AL135">
        <v>7353.1818480000002</v>
      </c>
      <c r="AM135">
        <v>7558.7760520000002</v>
      </c>
      <c r="AN135">
        <v>7768.4356330000001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2641657.5180000002</v>
      </c>
      <c r="E136">
        <v>2721502.764</v>
      </c>
      <c r="F136">
        <v>2804453.321</v>
      </c>
      <c r="G136">
        <v>2886186.87</v>
      </c>
      <c r="H136">
        <v>2966180.1039999998</v>
      </c>
      <c r="I136">
        <v>3045183.9339999999</v>
      </c>
      <c r="J136">
        <v>3124023.86</v>
      </c>
      <c r="K136">
        <v>3203848.8229999999</v>
      </c>
      <c r="L136">
        <v>3285216.537</v>
      </c>
      <c r="M136">
        <v>3368484.6090000002</v>
      </c>
      <c r="N136">
        <v>3454057.094</v>
      </c>
      <c r="O136">
        <v>3542401.8879999998</v>
      </c>
      <c r="P136">
        <v>3636201.4240000001</v>
      </c>
      <c r="Q136">
        <v>3734469.395</v>
      </c>
      <c r="R136">
        <v>3836785.6209999998</v>
      </c>
      <c r="S136">
        <v>3942854.1680000001</v>
      </c>
      <c r="T136">
        <v>4052441.7680000002</v>
      </c>
      <c r="U136">
        <v>4170884.3960000002</v>
      </c>
      <c r="V136">
        <v>4295909.6610000003</v>
      </c>
      <c r="W136">
        <v>4427440.2570000002</v>
      </c>
      <c r="X136">
        <v>4565259.1560000004</v>
      </c>
      <c r="Y136">
        <v>4709092.5449999999</v>
      </c>
      <c r="Z136">
        <v>4858659.7630000003</v>
      </c>
      <c r="AA136">
        <v>5013706.4689999996</v>
      </c>
      <c r="AB136">
        <v>5174026.8930000002</v>
      </c>
      <c r="AC136">
        <v>5339476.8770000003</v>
      </c>
      <c r="AD136">
        <v>5509980.8159999996</v>
      </c>
      <c r="AE136">
        <v>5686781.7970000003</v>
      </c>
      <c r="AF136">
        <v>5869042.9280000003</v>
      </c>
      <c r="AG136">
        <v>6056100.9699999997</v>
      </c>
      <c r="AH136">
        <v>6247316.8269999996</v>
      </c>
      <c r="AI136">
        <v>6442211.5449999999</v>
      </c>
      <c r="AJ136">
        <v>6640529.4929999998</v>
      </c>
      <c r="AK136">
        <v>6842273.0990000004</v>
      </c>
      <c r="AL136">
        <v>7047657.9170000004</v>
      </c>
      <c r="AM136">
        <v>7257103.0820000004</v>
      </c>
      <c r="AN136">
        <v>7471223.7350000003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112968.0947</v>
      </c>
      <c r="E137">
        <v>116372.44349999999</v>
      </c>
      <c r="F137">
        <v>119909.6483</v>
      </c>
      <c r="G137">
        <v>123380.9485</v>
      </c>
      <c r="H137">
        <v>126761.87330000001</v>
      </c>
      <c r="I137">
        <v>130091.1122</v>
      </c>
      <c r="J137">
        <v>133412.60860000001</v>
      </c>
      <c r="K137">
        <v>136781.96770000001</v>
      </c>
      <c r="L137">
        <v>140226.67559999999</v>
      </c>
      <c r="M137">
        <v>143763.68309999999</v>
      </c>
      <c r="N137">
        <v>147411.41589999999</v>
      </c>
      <c r="O137">
        <v>151191.19459999999</v>
      </c>
      <c r="P137">
        <v>155224.39120000001</v>
      </c>
      <c r="Q137">
        <v>159465.717</v>
      </c>
      <c r="R137">
        <v>163893.13769999999</v>
      </c>
      <c r="S137">
        <v>168490.55189999999</v>
      </c>
      <c r="T137">
        <v>173245.52859999999</v>
      </c>
      <c r="U137">
        <v>178404.7665</v>
      </c>
      <c r="V137">
        <v>183876.15429999999</v>
      </c>
      <c r="W137">
        <v>189657.88939999999</v>
      </c>
      <c r="X137">
        <v>195739.8841</v>
      </c>
      <c r="Y137">
        <v>202108.47880000001</v>
      </c>
      <c r="Z137">
        <v>208749.4749</v>
      </c>
      <c r="AA137">
        <v>215650.11230000001</v>
      </c>
      <c r="AB137">
        <v>222800.29879999999</v>
      </c>
      <c r="AC137">
        <v>230193.25880000001</v>
      </c>
      <c r="AD137">
        <v>237825.81719999999</v>
      </c>
      <c r="AE137">
        <v>245753.64929999999</v>
      </c>
      <c r="AF137">
        <v>253942.65700000001</v>
      </c>
      <c r="AG137">
        <v>262364.34940000001</v>
      </c>
      <c r="AH137">
        <v>270989.60119999998</v>
      </c>
      <c r="AI137">
        <v>279795.8664</v>
      </c>
      <c r="AJ137">
        <v>288770.92580000003</v>
      </c>
      <c r="AK137">
        <v>297914.94589999999</v>
      </c>
      <c r="AL137">
        <v>307238.48369999998</v>
      </c>
      <c r="AM137">
        <v>316761.9841</v>
      </c>
      <c r="AN137">
        <v>326515.35580000002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630544.66520000005</v>
      </c>
      <c r="E138">
        <v>650124.47860000003</v>
      </c>
      <c r="F138">
        <v>670800.37950000004</v>
      </c>
      <c r="G138">
        <v>690976.0808</v>
      </c>
      <c r="H138">
        <v>710293.1936</v>
      </c>
      <c r="I138">
        <v>728955.49190000002</v>
      </c>
      <c r="J138">
        <v>747340.18339999998</v>
      </c>
      <c r="K138">
        <v>765869.60290000006</v>
      </c>
      <c r="L138">
        <v>784756.17260000005</v>
      </c>
      <c r="M138">
        <v>804124.97210000001</v>
      </c>
      <c r="N138">
        <v>824102.58400000003</v>
      </c>
      <c r="O138">
        <v>844829.70050000004</v>
      </c>
      <c r="P138">
        <v>867121.72569999995</v>
      </c>
      <c r="Q138">
        <v>890723.68969999999</v>
      </c>
      <c r="R138">
        <v>915553.75569999998</v>
      </c>
      <c r="S138">
        <v>941555.54280000005</v>
      </c>
      <c r="T138">
        <v>968704.6605</v>
      </c>
      <c r="U138">
        <v>998287.42940000002</v>
      </c>
      <c r="V138">
        <v>1029650.573</v>
      </c>
      <c r="W138">
        <v>1062708.0249999999</v>
      </c>
      <c r="X138">
        <v>1097379.9650000001</v>
      </c>
      <c r="Y138">
        <v>1133600.3659999999</v>
      </c>
      <c r="Z138">
        <v>1171317.692</v>
      </c>
      <c r="AA138">
        <v>1210495.1370000001</v>
      </c>
      <c r="AB138">
        <v>1251111.557</v>
      </c>
      <c r="AC138">
        <v>1293162.5419999999</v>
      </c>
      <c r="AD138">
        <v>1336661.514</v>
      </c>
      <c r="AE138">
        <v>1382254.371</v>
      </c>
      <c r="AF138">
        <v>1429638.753</v>
      </c>
      <c r="AG138">
        <v>1478597.6129999999</v>
      </c>
      <c r="AH138">
        <v>1528921.4240000001</v>
      </c>
      <c r="AI138">
        <v>1580454.06</v>
      </c>
      <c r="AJ138">
        <v>1633113.2819999999</v>
      </c>
      <c r="AK138">
        <v>1686898.067</v>
      </c>
      <c r="AL138">
        <v>1741874.395</v>
      </c>
      <c r="AM138">
        <v>1798169.7560000001</v>
      </c>
      <c r="AN138">
        <v>1855969.165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481.83174359999998</v>
      </c>
      <c r="E139">
        <v>495.66323110000002</v>
      </c>
      <c r="F139">
        <v>509.7763377</v>
      </c>
      <c r="G139">
        <v>523.07125250000001</v>
      </c>
      <c r="H139">
        <v>535.63244899999995</v>
      </c>
      <c r="I139">
        <v>547.84756440000001</v>
      </c>
      <c r="J139">
        <v>560.06193780000001</v>
      </c>
      <c r="K139">
        <v>572.5583858</v>
      </c>
      <c r="L139">
        <v>585.41325859999995</v>
      </c>
      <c r="M139">
        <v>598.60517760000005</v>
      </c>
      <c r="N139">
        <v>612.09759499999996</v>
      </c>
      <c r="O139">
        <v>625.85770649999995</v>
      </c>
      <c r="P139">
        <v>640.77357700000005</v>
      </c>
      <c r="Q139">
        <v>656.35227220000002</v>
      </c>
      <c r="R139">
        <v>672.21278370000005</v>
      </c>
      <c r="S139">
        <v>688.06573100000003</v>
      </c>
      <c r="T139">
        <v>703.6645939</v>
      </c>
      <c r="U139">
        <v>721.04931799999997</v>
      </c>
      <c r="V139">
        <v>740.10112730000003</v>
      </c>
      <c r="W139">
        <v>760.90927090000002</v>
      </c>
      <c r="X139">
        <v>783.43023200000005</v>
      </c>
      <c r="Y139">
        <v>807.53475839999999</v>
      </c>
      <c r="Z139">
        <v>833.05243080000002</v>
      </c>
      <c r="AA139">
        <v>859.80659979999996</v>
      </c>
      <c r="AB139">
        <v>887.63665219999996</v>
      </c>
      <c r="AC139">
        <v>916.40899139999999</v>
      </c>
      <c r="AD139">
        <v>946.02004220000003</v>
      </c>
      <c r="AE139">
        <v>976.89997000000005</v>
      </c>
      <c r="AF139">
        <v>1008.826675</v>
      </c>
      <c r="AG139">
        <v>1041.592351</v>
      </c>
      <c r="AH139">
        <v>1075.0113590000001</v>
      </c>
      <c r="AI139">
        <v>1108.9353679999999</v>
      </c>
      <c r="AJ139">
        <v>1143.2620509999999</v>
      </c>
      <c r="AK139">
        <v>1177.945068</v>
      </c>
      <c r="AL139">
        <v>1212.9807450000001</v>
      </c>
      <c r="AM139">
        <v>1248.4046390000001</v>
      </c>
      <c r="AN139">
        <v>1284.2881809999999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1115066.7690000001</v>
      </c>
      <c r="E140">
        <v>1148933.3559999999</v>
      </c>
      <c r="F140">
        <v>1184181.4879999999</v>
      </c>
      <c r="G140">
        <v>1218910.3759999999</v>
      </c>
      <c r="H140">
        <v>1252787.5989999999</v>
      </c>
      <c r="I140">
        <v>1286180.3729999999</v>
      </c>
      <c r="J140">
        <v>1319550.7039999999</v>
      </c>
      <c r="K140">
        <v>1353497.747</v>
      </c>
      <c r="L140">
        <v>1388355.175</v>
      </c>
      <c r="M140">
        <v>1424354.402</v>
      </c>
      <c r="N140">
        <v>1461741.976</v>
      </c>
      <c r="O140">
        <v>1500798.5889999999</v>
      </c>
      <c r="P140">
        <v>1542654.78</v>
      </c>
      <c r="Q140">
        <v>1586983.977</v>
      </c>
      <c r="R140">
        <v>1633649.3559999999</v>
      </c>
      <c r="S140">
        <v>1682564.0060000001</v>
      </c>
      <c r="T140">
        <v>1733691.0090000001</v>
      </c>
      <c r="U140">
        <v>1789288.5090000001</v>
      </c>
      <c r="V140">
        <v>1848199.0889999999</v>
      </c>
      <c r="W140">
        <v>1910273.82</v>
      </c>
      <c r="X140">
        <v>1975369.4439999999</v>
      </c>
      <c r="Y140">
        <v>2043365.909</v>
      </c>
      <c r="Z140">
        <v>2114170.6179999998</v>
      </c>
      <c r="AA140">
        <v>2187720.1740000001</v>
      </c>
      <c r="AB140">
        <v>2263982.4500000002</v>
      </c>
      <c r="AC140">
        <v>2342958.5490000001</v>
      </c>
      <c r="AD140">
        <v>2424684.8360000001</v>
      </c>
      <c r="AE140">
        <v>2509729.8689999999</v>
      </c>
      <c r="AF140">
        <v>2597773.4589999998</v>
      </c>
      <c r="AG140">
        <v>2688519.3489999999</v>
      </c>
      <c r="AH140">
        <v>2781671.1940000001</v>
      </c>
      <c r="AI140">
        <v>2877023.321</v>
      </c>
      <c r="AJ140">
        <v>2974500.673</v>
      </c>
      <c r="AK140">
        <v>3074174.9939999999</v>
      </c>
      <c r="AL140">
        <v>3176241.4649999999</v>
      </c>
      <c r="AM140">
        <v>3281010.443</v>
      </c>
      <c r="AN140">
        <v>3388902.3489999999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886189.45739999996</v>
      </c>
      <c r="E141">
        <v>912834.20039999997</v>
      </c>
      <c r="F141">
        <v>940477.43640000001</v>
      </c>
      <c r="G141">
        <v>967545.82889999996</v>
      </c>
      <c r="H141">
        <v>993846.31110000005</v>
      </c>
      <c r="I141">
        <v>1019723.8860000001</v>
      </c>
      <c r="J141">
        <v>1045568.7610000001</v>
      </c>
      <c r="K141">
        <v>1071845.125</v>
      </c>
      <c r="L141">
        <v>1098780.3689999999</v>
      </c>
      <c r="M141">
        <v>1126506.8640000001</v>
      </c>
      <c r="N141">
        <v>1155164.939</v>
      </c>
      <c r="O141">
        <v>1184918.909</v>
      </c>
      <c r="P141">
        <v>1216755.763</v>
      </c>
      <c r="Q141">
        <v>1250295.5190000001</v>
      </c>
      <c r="R141">
        <v>1285331.439</v>
      </c>
      <c r="S141">
        <v>1321713.774</v>
      </c>
      <c r="T141">
        <v>1359329.7649999999</v>
      </c>
      <c r="U141">
        <v>1400270.081</v>
      </c>
      <c r="V141">
        <v>1443806.409</v>
      </c>
      <c r="W141">
        <v>1489907.49</v>
      </c>
      <c r="X141">
        <v>1538476.169</v>
      </c>
      <c r="Y141">
        <v>1589387.7830000001</v>
      </c>
      <c r="Z141">
        <v>1642515.615</v>
      </c>
      <c r="AA141">
        <v>1697747.8759999999</v>
      </c>
      <c r="AB141">
        <v>1754998.1680000001</v>
      </c>
      <c r="AC141">
        <v>1814210.6810000001</v>
      </c>
      <c r="AD141">
        <v>1875362.047</v>
      </c>
      <c r="AE141">
        <v>1938904.9280000001</v>
      </c>
      <c r="AF141">
        <v>2004572.56</v>
      </c>
      <c r="AG141">
        <v>2072126.63</v>
      </c>
      <c r="AH141">
        <v>2141326.5669999998</v>
      </c>
      <c r="AI141">
        <v>2211990.9679999999</v>
      </c>
      <c r="AJ141">
        <v>2284028.2779999999</v>
      </c>
      <c r="AK141">
        <v>2357452.9070000001</v>
      </c>
      <c r="AL141">
        <v>2432367.1239999998</v>
      </c>
      <c r="AM141">
        <v>2508955.5159999998</v>
      </c>
      <c r="AN141">
        <v>2587480.7110000001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142922.05470000001</v>
      </c>
      <c r="E142">
        <v>147386.48259999999</v>
      </c>
      <c r="F142">
        <v>152164.37280000001</v>
      </c>
      <c r="G142">
        <v>156880.42240000001</v>
      </c>
      <c r="H142">
        <v>161400.91459999999</v>
      </c>
      <c r="I142">
        <v>165720.49110000001</v>
      </c>
      <c r="J142">
        <v>169878.1281</v>
      </c>
      <c r="K142">
        <v>174014.9031</v>
      </c>
      <c r="L142">
        <v>178200.2138</v>
      </c>
      <c r="M142">
        <v>182474.33360000001</v>
      </c>
      <c r="N142">
        <v>186872.6262</v>
      </c>
      <c r="O142">
        <v>191430.89499999999</v>
      </c>
      <c r="P142">
        <v>196376.94159999999</v>
      </c>
      <c r="Q142">
        <v>201662.601</v>
      </c>
      <c r="R142">
        <v>207274.67379999999</v>
      </c>
      <c r="S142">
        <v>213206.57670000001</v>
      </c>
      <c r="T142">
        <v>219465.1917</v>
      </c>
      <c r="U142">
        <v>226329.43580000001</v>
      </c>
      <c r="V142">
        <v>233629.91889999999</v>
      </c>
      <c r="W142">
        <v>241335.3756</v>
      </c>
      <c r="X142">
        <v>249422.85800000001</v>
      </c>
      <c r="Y142">
        <v>257877.66620000001</v>
      </c>
      <c r="Z142">
        <v>266691.79139999999</v>
      </c>
      <c r="AA142">
        <v>275862.64159999997</v>
      </c>
      <c r="AB142">
        <v>285392.39419999998</v>
      </c>
      <c r="AC142">
        <v>295287.7696</v>
      </c>
      <c r="AD142">
        <v>305560.10119999998</v>
      </c>
      <c r="AE142">
        <v>316372.08380000002</v>
      </c>
      <c r="AF142">
        <v>327662.14110000001</v>
      </c>
      <c r="AG142">
        <v>339379.38500000001</v>
      </c>
      <c r="AH142">
        <v>351475.24339999998</v>
      </c>
      <c r="AI142">
        <v>363914.8308</v>
      </c>
      <c r="AJ142">
        <v>376681.2403</v>
      </c>
      <c r="AK142">
        <v>389776.91930000001</v>
      </c>
      <c r="AL142">
        <v>403220.63959999999</v>
      </c>
      <c r="AM142">
        <v>417046.51160000003</v>
      </c>
      <c r="AN142">
        <v>431303.37719999999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3686.7664199999999</v>
      </c>
      <c r="E143">
        <v>3807.330555</v>
      </c>
      <c r="F143">
        <v>3935.942051</v>
      </c>
      <c r="G143">
        <v>4055.8107340000001</v>
      </c>
      <c r="H143">
        <v>4164.8405579999999</v>
      </c>
      <c r="I143">
        <v>4266.3861370000004</v>
      </c>
      <c r="J143">
        <v>4364.1870849999996</v>
      </c>
      <c r="K143">
        <v>4461.9050239999997</v>
      </c>
      <c r="L143">
        <v>4562.3549540000004</v>
      </c>
      <c r="M143">
        <v>4666.6067050000001</v>
      </c>
      <c r="N143">
        <v>4775.2904209999997</v>
      </c>
      <c r="O143">
        <v>4888.9641519999996</v>
      </c>
      <c r="P143">
        <v>5016.8154089999998</v>
      </c>
      <c r="Q143">
        <v>5156.5922110000001</v>
      </c>
      <c r="R143">
        <v>5305.7983469999999</v>
      </c>
      <c r="S143">
        <v>5462.3926229999997</v>
      </c>
      <c r="T143">
        <v>5625.3419880000001</v>
      </c>
      <c r="U143">
        <v>5802.3117309999998</v>
      </c>
      <c r="V143">
        <v>5989.4803590000001</v>
      </c>
      <c r="W143">
        <v>6186.3469370000003</v>
      </c>
      <c r="X143">
        <v>6392.343562</v>
      </c>
      <c r="Y143">
        <v>6606.9459070000003</v>
      </c>
      <c r="Z143">
        <v>6829.7511610000001</v>
      </c>
      <c r="AA143">
        <v>7060.5155539999996</v>
      </c>
      <c r="AB143">
        <v>7299.1617340000003</v>
      </c>
      <c r="AC143">
        <v>7545.7679070000004</v>
      </c>
      <c r="AD143">
        <v>7800.5517229999996</v>
      </c>
      <c r="AE143">
        <v>8071.2809719999996</v>
      </c>
      <c r="AF143">
        <v>8355.6010299999998</v>
      </c>
      <c r="AG143">
        <v>8650.4297910000005</v>
      </c>
      <c r="AH143">
        <v>8953.0859209999999</v>
      </c>
      <c r="AI143">
        <v>9261.9134869999998</v>
      </c>
      <c r="AJ143">
        <v>9576.2629610000004</v>
      </c>
      <c r="AK143">
        <v>9896.2923140000003</v>
      </c>
      <c r="AL143">
        <v>10222.68383</v>
      </c>
      <c r="AM143">
        <v>10556.48647</v>
      </c>
      <c r="AN143">
        <v>10899.032300000001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12807.750470000001</v>
      </c>
      <c r="E144">
        <v>13224.27505</v>
      </c>
      <c r="F144">
        <v>13660.50124</v>
      </c>
      <c r="G144">
        <v>14072.610710000001</v>
      </c>
      <c r="H144">
        <v>14457.074210000001</v>
      </c>
      <c r="I144">
        <v>14824.110119999999</v>
      </c>
      <c r="J144">
        <v>15184.815710000001</v>
      </c>
      <c r="K144">
        <v>15549.475829999999</v>
      </c>
      <c r="L144">
        <v>15923.360769999999</v>
      </c>
      <c r="M144">
        <v>16309.44354</v>
      </c>
      <c r="N144">
        <v>16710.366669999999</v>
      </c>
      <c r="O144">
        <v>17128.933069999999</v>
      </c>
      <c r="P144">
        <v>17588.95073</v>
      </c>
      <c r="Q144">
        <v>18086.760539999999</v>
      </c>
      <c r="R144">
        <v>18617.93881</v>
      </c>
      <c r="S144">
        <v>19177.80933</v>
      </c>
      <c r="T144">
        <v>19763.023399999998</v>
      </c>
      <c r="U144">
        <v>20386.040560000001</v>
      </c>
      <c r="V144">
        <v>21025.92397</v>
      </c>
      <c r="W144">
        <v>21679.986260000001</v>
      </c>
      <c r="X144">
        <v>22349.629789999999</v>
      </c>
      <c r="Y144">
        <v>23037.893400000001</v>
      </c>
      <c r="Z144">
        <v>23747.859380000002</v>
      </c>
      <c r="AA144">
        <v>24481.953689999998</v>
      </c>
      <c r="AB144">
        <v>25241.824120000001</v>
      </c>
      <c r="AC144">
        <v>26028.49295</v>
      </c>
      <c r="AD144">
        <v>26842.597280000002</v>
      </c>
      <c r="AE144">
        <v>27702.326349999999</v>
      </c>
      <c r="AF144">
        <v>28598.924940000001</v>
      </c>
      <c r="AG144">
        <v>29522.079010000001</v>
      </c>
      <c r="AH144">
        <v>30463.465800000002</v>
      </c>
      <c r="AI144">
        <v>31418.246500000001</v>
      </c>
      <c r="AJ144">
        <v>32384.689020000002</v>
      </c>
      <c r="AK144">
        <v>33363.355409999996</v>
      </c>
      <c r="AL144">
        <v>34356.237540000002</v>
      </c>
      <c r="AM144">
        <v>35366.30775</v>
      </c>
      <c r="AN144">
        <v>36397.300569999999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339.23641040000001</v>
      </c>
      <c r="E145">
        <v>350.68614739999998</v>
      </c>
      <c r="F145">
        <v>363.16440599999999</v>
      </c>
      <c r="G145">
        <v>375.01034729999998</v>
      </c>
      <c r="H145">
        <v>385.75288169999999</v>
      </c>
      <c r="I145">
        <v>395.46762849999999</v>
      </c>
      <c r="J145">
        <v>404.39612019999998</v>
      </c>
      <c r="K145">
        <v>413.1216124</v>
      </c>
      <c r="L145">
        <v>421.90492899999998</v>
      </c>
      <c r="M145">
        <v>430.87017639999999</v>
      </c>
      <c r="N145">
        <v>440.10266530000001</v>
      </c>
      <c r="O145">
        <v>449.67840009999998</v>
      </c>
      <c r="P145">
        <v>460.48271829999999</v>
      </c>
      <c r="Q145">
        <v>472.26216140000002</v>
      </c>
      <c r="R145">
        <v>484.9021472</v>
      </c>
      <c r="S145">
        <v>498.3228249</v>
      </c>
      <c r="T145">
        <v>512.49551550000001</v>
      </c>
      <c r="U145">
        <v>528.04450099999997</v>
      </c>
      <c r="V145">
        <v>544.51672150000002</v>
      </c>
      <c r="W145">
        <v>561.80619739999997</v>
      </c>
      <c r="X145">
        <v>579.84695169999998</v>
      </c>
      <c r="Y145">
        <v>598.60381580000001</v>
      </c>
      <c r="Z145">
        <v>618.06176830000004</v>
      </c>
      <c r="AA145">
        <v>638.21860249999997</v>
      </c>
      <c r="AB145">
        <v>659.08112140000003</v>
      </c>
      <c r="AC145">
        <v>680.66362579999998</v>
      </c>
      <c r="AD145">
        <v>702.98778530000004</v>
      </c>
      <c r="AE145">
        <v>726.69183380000004</v>
      </c>
      <c r="AF145">
        <v>751.5282436</v>
      </c>
      <c r="AG145">
        <v>777.32269140000005</v>
      </c>
      <c r="AH145">
        <v>803.91707220000001</v>
      </c>
      <c r="AI145">
        <v>831.19462350000003</v>
      </c>
      <c r="AJ145">
        <v>859.08897090000005</v>
      </c>
      <c r="AK145">
        <v>887.58435780000002</v>
      </c>
      <c r="AL145">
        <v>916.70507810000004</v>
      </c>
      <c r="AM145">
        <v>946.50982469999997</v>
      </c>
      <c r="AN145">
        <v>977.08755380000002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585140.59169999999</v>
      </c>
      <c r="E146">
        <v>603635.49540000001</v>
      </c>
      <c r="F146">
        <v>623486.17830000003</v>
      </c>
      <c r="G146">
        <v>643078.78859999997</v>
      </c>
      <c r="H146">
        <v>661813.50430000003</v>
      </c>
      <c r="I146">
        <v>679618.94530000002</v>
      </c>
      <c r="J146">
        <v>696622.39069999999</v>
      </c>
      <c r="K146">
        <v>713224.19779999997</v>
      </c>
      <c r="L146">
        <v>729913.98019999999</v>
      </c>
      <c r="M146">
        <v>746901.92359999998</v>
      </c>
      <c r="N146">
        <v>764330.92749999999</v>
      </c>
      <c r="O146">
        <v>782329.01639999996</v>
      </c>
      <c r="P146">
        <v>801865.36360000004</v>
      </c>
      <c r="Q146">
        <v>822720.73580000002</v>
      </c>
      <c r="R146">
        <v>844838.21569999994</v>
      </c>
      <c r="S146">
        <v>868185.64969999995</v>
      </c>
      <c r="T146">
        <v>892783.91610000003</v>
      </c>
      <c r="U146">
        <v>919677.85640000005</v>
      </c>
      <c r="V146">
        <v>948177.98270000005</v>
      </c>
      <c r="W146">
        <v>978166.35340000002</v>
      </c>
      <c r="X146">
        <v>1009556.169</v>
      </c>
      <c r="Y146">
        <v>1042288.991</v>
      </c>
      <c r="Z146">
        <v>1076328.716</v>
      </c>
      <c r="AA146">
        <v>1111657.32</v>
      </c>
      <c r="AB146">
        <v>1148272.919</v>
      </c>
      <c r="AC146">
        <v>1186189.132</v>
      </c>
      <c r="AD146">
        <v>1225435.2690000001</v>
      </c>
      <c r="AE146">
        <v>1266699.933</v>
      </c>
      <c r="AF146">
        <v>1309703.7080000001</v>
      </c>
      <c r="AG146">
        <v>1354233.62</v>
      </c>
      <c r="AH146">
        <v>1400089.693</v>
      </c>
      <c r="AI146">
        <v>1447122.702</v>
      </c>
      <c r="AJ146">
        <v>1495247.655</v>
      </c>
      <c r="AK146">
        <v>1544448.068</v>
      </c>
      <c r="AL146">
        <v>1594764.4569999999</v>
      </c>
      <c r="AM146">
        <v>1646290.6040000001</v>
      </c>
      <c r="AN146">
        <v>1699170.736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2594.209562</v>
      </c>
      <c r="E147">
        <v>2673.6522759999998</v>
      </c>
      <c r="F147">
        <v>2755.7693749999999</v>
      </c>
      <c r="G147">
        <v>2836.2842479999999</v>
      </c>
      <c r="H147">
        <v>2914.5917260000001</v>
      </c>
      <c r="I147">
        <v>2992.4116789999998</v>
      </c>
      <c r="J147">
        <v>3070.8295880000001</v>
      </c>
      <c r="K147">
        <v>3151.1351920000002</v>
      </c>
      <c r="L147">
        <v>3233.3310710000001</v>
      </c>
      <c r="M147">
        <v>3317.2982529999999</v>
      </c>
      <c r="N147">
        <v>3403.3577540000001</v>
      </c>
      <c r="O147">
        <v>3492.1017040000002</v>
      </c>
      <c r="P147">
        <v>3585.494154</v>
      </c>
      <c r="Q147">
        <v>3682.3853039999999</v>
      </c>
      <c r="R147">
        <v>3783.3903879999998</v>
      </c>
      <c r="S147">
        <v>3888.8157729999998</v>
      </c>
      <c r="T147">
        <v>3998.7126189999999</v>
      </c>
      <c r="U147">
        <v>4119.5032520000004</v>
      </c>
      <c r="V147">
        <v>4247.0799969999998</v>
      </c>
      <c r="W147">
        <v>4380.3967979999998</v>
      </c>
      <c r="X147">
        <v>4518.9958409999999</v>
      </c>
      <c r="Y147">
        <v>4662.715357</v>
      </c>
      <c r="Z147">
        <v>4811.5012720000004</v>
      </c>
      <c r="AA147">
        <v>4965.3251209999999</v>
      </c>
      <c r="AB147">
        <v>5124.1645070000004</v>
      </c>
      <c r="AC147">
        <v>5288.0099060000002</v>
      </c>
      <c r="AD147">
        <v>5456.8795259999997</v>
      </c>
      <c r="AE147">
        <v>5632.0338060000004</v>
      </c>
      <c r="AF147">
        <v>5811.9648930000003</v>
      </c>
      <c r="AG147">
        <v>5996.4507819999999</v>
      </c>
      <c r="AH147">
        <v>6185.1382169999997</v>
      </c>
      <c r="AI147">
        <v>6377.6450580000001</v>
      </c>
      <c r="AJ147">
        <v>6573.7251999999999</v>
      </c>
      <c r="AK147">
        <v>6773.3603320000002</v>
      </c>
      <c r="AL147">
        <v>6976.7405859999999</v>
      </c>
      <c r="AM147">
        <v>7184.2650379999995</v>
      </c>
      <c r="AN147">
        <v>7396.5340919999999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4274708.4919999996</v>
      </c>
      <c r="E148">
        <v>4404181.7970000003</v>
      </c>
      <c r="F148">
        <v>4538371.1890000002</v>
      </c>
      <c r="G148">
        <v>4671144.1730000004</v>
      </c>
      <c r="H148">
        <v>4801554.9620000003</v>
      </c>
      <c r="I148">
        <v>4930740.7170000002</v>
      </c>
      <c r="J148">
        <v>5059929.801</v>
      </c>
      <c r="K148">
        <v>5190766.5460000001</v>
      </c>
      <c r="L148">
        <v>5324013.0240000002</v>
      </c>
      <c r="M148">
        <v>5460162.0659999996</v>
      </c>
      <c r="N148">
        <v>5599814.0930000003</v>
      </c>
      <c r="O148">
        <v>5743666.6320000002</v>
      </c>
      <c r="P148">
        <v>5895531.2580000004</v>
      </c>
      <c r="Q148">
        <v>6053960.7079999996</v>
      </c>
      <c r="R148">
        <v>6218396.1380000003</v>
      </c>
      <c r="S148">
        <v>6388369.7110000001</v>
      </c>
      <c r="T148">
        <v>6563413.3799999999</v>
      </c>
      <c r="U148">
        <v>6752590.9709999999</v>
      </c>
      <c r="V148">
        <v>6951612</v>
      </c>
      <c r="W148">
        <v>7159925.7039999999</v>
      </c>
      <c r="X148">
        <v>7377011.4110000003</v>
      </c>
      <c r="Y148">
        <v>7602432.2980000004</v>
      </c>
      <c r="Z148">
        <v>7835822.2029999997</v>
      </c>
      <c r="AA148">
        <v>8076871.1270000003</v>
      </c>
      <c r="AB148">
        <v>8325322.4929999998</v>
      </c>
      <c r="AC148">
        <v>8580977.7449999899</v>
      </c>
      <c r="AD148">
        <v>8843704.5120000001</v>
      </c>
      <c r="AE148">
        <v>9115315.8599999994</v>
      </c>
      <c r="AF148">
        <v>9394523.4550000001</v>
      </c>
      <c r="AG148">
        <v>9680253.5700000003</v>
      </c>
      <c r="AH148">
        <v>9971446.841</v>
      </c>
      <c r="AI148">
        <v>10267309.91</v>
      </c>
      <c r="AJ148">
        <v>10567416.869999999</v>
      </c>
      <c r="AK148">
        <v>10871749.15</v>
      </c>
      <c r="AL148">
        <v>11180613.01</v>
      </c>
      <c r="AM148">
        <v>11494612.42</v>
      </c>
      <c r="AN148">
        <v>11814628.300000001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4793.1240779999998</v>
      </c>
      <c r="E149">
        <v>4941.5449589999998</v>
      </c>
      <c r="F149">
        <v>5095.784318</v>
      </c>
      <c r="G149">
        <v>5246.8822399999999</v>
      </c>
      <c r="H149">
        <v>5392.8364970000002</v>
      </c>
      <c r="I149">
        <v>5535.395254</v>
      </c>
      <c r="J149">
        <v>5676.8627390000001</v>
      </c>
      <c r="K149">
        <v>5819.813975</v>
      </c>
      <c r="L149">
        <v>5965.5850559999999</v>
      </c>
      <c r="M149">
        <v>6114.9017279999998</v>
      </c>
      <c r="N149">
        <v>6268.4919019999998</v>
      </c>
      <c r="O149">
        <v>6427.1393799999996</v>
      </c>
      <c r="P149">
        <v>6595.5669319999997</v>
      </c>
      <c r="Q149">
        <v>6772.4468269999998</v>
      </c>
      <c r="R149">
        <v>6956.7605890000004</v>
      </c>
      <c r="S149">
        <v>7147.5047340000001</v>
      </c>
      <c r="T149">
        <v>7343.7757380000003</v>
      </c>
      <c r="U149">
        <v>7556.6201259999998</v>
      </c>
      <c r="V149">
        <v>7781.0225490000003</v>
      </c>
      <c r="W149">
        <v>8015.9696789999998</v>
      </c>
      <c r="X149">
        <v>8260.5589110000001</v>
      </c>
      <c r="Y149">
        <v>8514.1312039999902</v>
      </c>
      <c r="Z149">
        <v>8776.2297060000001</v>
      </c>
      <c r="AA149">
        <v>9046.5310700000009</v>
      </c>
      <c r="AB149">
        <v>9324.7986600000004</v>
      </c>
      <c r="AC149">
        <v>9610.8611629999996</v>
      </c>
      <c r="AD149">
        <v>9904.6098249999995</v>
      </c>
      <c r="AE149">
        <v>10208.649960000001</v>
      </c>
      <c r="AF149">
        <v>10522.0484</v>
      </c>
      <c r="AG149">
        <v>10843.312739999999</v>
      </c>
      <c r="AH149">
        <v>11170.69929</v>
      </c>
      <c r="AI149">
        <v>11502.84634</v>
      </c>
      <c r="AJ149">
        <v>11839.00008</v>
      </c>
      <c r="AK149">
        <v>12179.04674</v>
      </c>
      <c r="AL149">
        <v>12523.35254</v>
      </c>
      <c r="AM149">
        <v>12872.66584</v>
      </c>
      <c r="AN149">
        <v>13228.04646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375267.34710000001</v>
      </c>
      <c r="E150">
        <v>387068.4878</v>
      </c>
      <c r="F150">
        <v>398898.58419999998</v>
      </c>
      <c r="G150">
        <v>410750.31849999999</v>
      </c>
      <c r="H150">
        <v>422599.68359999999</v>
      </c>
      <c r="I150">
        <v>434498.467</v>
      </c>
      <c r="J150">
        <v>446472.42389999999</v>
      </c>
      <c r="K150">
        <v>458474.57909999997</v>
      </c>
      <c r="L150">
        <v>470473.70899999997</v>
      </c>
      <c r="M150">
        <v>482483.52889999998</v>
      </c>
      <c r="N150">
        <v>494520.48560000001</v>
      </c>
      <c r="O150">
        <v>506605.27929999999</v>
      </c>
      <c r="P150">
        <v>518685.02350000001</v>
      </c>
      <c r="Q150">
        <v>530770.27780000004</v>
      </c>
      <c r="R150">
        <v>542822.90749999997</v>
      </c>
      <c r="S150">
        <v>554858.4155</v>
      </c>
      <c r="T150">
        <v>566888.74840000004</v>
      </c>
      <c r="U150">
        <v>569291.63470000005</v>
      </c>
      <c r="V150">
        <v>571806.32059999998</v>
      </c>
      <c r="W150">
        <v>574364.54559999995</v>
      </c>
      <c r="X150">
        <v>576933.35609999998</v>
      </c>
      <c r="Y150">
        <v>579506.43169999996</v>
      </c>
      <c r="Z150">
        <v>582088.43889999995</v>
      </c>
      <c r="AA150">
        <v>584686.16839999997</v>
      </c>
      <c r="AB150">
        <v>587303.77110000001</v>
      </c>
      <c r="AC150">
        <v>589943.03200000001</v>
      </c>
      <c r="AD150">
        <v>592604.72169999999</v>
      </c>
      <c r="AE150">
        <v>595249.55119999999</v>
      </c>
      <c r="AF150">
        <v>597827.69010000001</v>
      </c>
      <c r="AG150">
        <v>600309.18709999998</v>
      </c>
      <c r="AH150">
        <v>602696.21759999997</v>
      </c>
      <c r="AI150">
        <v>605002.46149999998</v>
      </c>
      <c r="AJ150">
        <v>607244.62100000004</v>
      </c>
      <c r="AK150">
        <v>609438.19579999999</v>
      </c>
      <c r="AL150">
        <v>611595.80559999996</v>
      </c>
      <c r="AM150">
        <v>613727.09640000004</v>
      </c>
      <c r="AN150">
        <v>615838.80039999995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9517.9855000000007</v>
      </c>
      <c r="E151">
        <v>9821.9422510000004</v>
      </c>
      <c r="F151">
        <v>10166.76031</v>
      </c>
      <c r="G151">
        <v>10489.12934</v>
      </c>
      <c r="H151">
        <v>10773.45364</v>
      </c>
      <c r="I151">
        <v>11039.42067</v>
      </c>
      <c r="J151">
        <v>11298.72438</v>
      </c>
      <c r="K151">
        <v>11563.321970000001</v>
      </c>
      <c r="L151">
        <v>11835.58568</v>
      </c>
      <c r="M151">
        <v>12114.357690000001</v>
      </c>
      <c r="N151">
        <v>12400.56566</v>
      </c>
      <c r="O151">
        <v>12696.730219999999</v>
      </c>
      <c r="P151">
        <v>13010.74552</v>
      </c>
      <c r="Q151">
        <v>13335.06567</v>
      </c>
      <c r="R151">
        <v>13676.86735</v>
      </c>
      <c r="S151">
        <v>14038.79898</v>
      </c>
      <c r="T151">
        <v>14420.952950000001</v>
      </c>
      <c r="U151">
        <v>14833.906209999999</v>
      </c>
      <c r="V151">
        <v>15269.773730000001</v>
      </c>
      <c r="W151">
        <v>15723.970740000001</v>
      </c>
      <c r="X151">
        <v>16194.8163</v>
      </c>
      <c r="Y151">
        <v>16682.046839999999</v>
      </c>
      <c r="Z151">
        <v>17185.856510000001</v>
      </c>
      <c r="AA151">
        <v>17706.47596</v>
      </c>
      <c r="AB151">
        <v>18244.07099</v>
      </c>
      <c r="AC151">
        <v>18798.781459999998</v>
      </c>
      <c r="AD151">
        <v>19370.80126</v>
      </c>
      <c r="AE151">
        <v>19981.150229999999</v>
      </c>
      <c r="AF151">
        <v>20615.756270000002</v>
      </c>
      <c r="AG151">
        <v>21276.234189999999</v>
      </c>
      <c r="AH151">
        <v>21960.814490000001</v>
      </c>
      <c r="AI151">
        <v>22666.261060000001</v>
      </c>
      <c r="AJ151">
        <v>23389.783439999999</v>
      </c>
      <c r="AK151">
        <v>24129.878270000001</v>
      </c>
      <c r="AL151">
        <v>24886.35484</v>
      </c>
      <c r="AM151">
        <v>25660.241379999999</v>
      </c>
      <c r="AN151">
        <v>26453.61177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39994.2431</v>
      </c>
      <c r="E152">
        <v>42076.790410000001</v>
      </c>
      <c r="F152">
        <v>44181.51453</v>
      </c>
      <c r="G152">
        <v>46318.223460000001</v>
      </c>
      <c r="H152">
        <v>48465.094720000001</v>
      </c>
      <c r="I152">
        <v>50661.424509999997</v>
      </c>
      <c r="J152">
        <v>52911.380190000003</v>
      </c>
      <c r="K152">
        <v>55197.604169999999</v>
      </c>
      <c r="L152">
        <v>57500.693789999998</v>
      </c>
      <c r="M152">
        <v>59802.475299999998</v>
      </c>
      <c r="N152">
        <v>62090.430930000002</v>
      </c>
      <c r="O152">
        <v>64358.959049999998</v>
      </c>
      <c r="P152">
        <v>66612.545150000005</v>
      </c>
      <c r="Q152">
        <v>68872.993390000003</v>
      </c>
      <c r="R152">
        <v>71085.496870000003</v>
      </c>
      <c r="S152">
        <v>73238.313599999994</v>
      </c>
      <c r="T152">
        <v>75329.150680000006</v>
      </c>
      <c r="U152">
        <v>77909.200060000003</v>
      </c>
      <c r="V152">
        <v>80616.607069999998</v>
      </c>
      <c r="W152">
        <v>83441.982900000003</v>
      </c>
      <c r="X152">
        <v>86338.787899999996</v>
      </c>
      <c r="Y152">
        <v>89260.689410000006</v>
      </c>
      <c r="Z152">
        <v>92174.241460000005</v>
      </c>
      <c r="AA152">
        <v>95060.058040000004</v>
      </c>
      <c r="AB152">
        <v>97909.735199999996</v>
      </c>
      <c r="AC152">
        <v>100721.9639</v>
      </c>
      <c r="AD152">
        <v>103499.03019999999</v>
      </c>
      <c r="AE152">
        <v>106245.03969999999</v>
      </c>
      <c r="AF152">
        <v>108986.4914</v>
      </c>
      <c r="AG152">
        <v>111722.6084</v>
      </c>
      <c r="AH152">
        <v>114451.4283</v>
      </c>
      <c r="AI152">
        <v>117168.84669999999</v>
      </c>
      <c r="AJ152">
        <v>119871.7699</v>
      </c>
      <c r="AK152">
        <v>122559.3922</v>
      </c>
      <c r="AL152">
        <v>125233.0858</v>
      </c>
      <c r="AM152">
        <v>127895.24370000001</v>
      </c>
      <c r="AN152">
        <v>130548.4209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362081.00189999997</v>
      </c>
      <c r="E153">
        <v>373033.13390000002</v>
      </c>
      <c r="F153">
        <v>384406.82079999999</v>
      </c>
      <c r="G153">
        <v>395709.6544</v>
      </c>
      <c r="H153">
        <v>406884.34659999999</v>
      </c>
      <c r="I153">
        <v>418000.5318</v>
      </c>
      <c r="J153">
        <v>429125.1446</v>
      </c>
      <c r="K153">
        <v>440374.53909999999</v>
      </c>
      <c r="L153">
        <v>451806.02879999997</v>
      </c>
      <c r="M153">
        <v>463472.41960000002</v>
      </c>
      <c r="N153">
        <v>475443.42259999999</v>
      </c>
      <c r="O153">
        <v>487807.41859999998</v>
      </c>
      <c r="P153">
        <v>500903.3725</v>
      </c>
      <c r="Q153">
        <v>514591.58350000001</v>
      </c>
      <c r="R153">
        <v>528845.29350000003</v>
      </c>
      <c r="S153">
        <v>543654.3541</v>
      </c>
      <c r="T153">
        <v>559013.17390000005</v>
      </c>
      <c r="U153">
        <v>575484.59340000001</v>
      </c>
      <c r="V153">
        <v>592680.21889999998</v>
      </c>
      <c r="W153">
        <v>610599.83429999999</v>
      </c>
      <c r="X153">
        <v>629232.46669999999</v>
      </c>
      <c r="Y153">
        <v>648564.32620000001</v>
      </c>
      <c r="Z153">
        <v>668580.67260000005</v>
      </c>
      <c r="AA153">
        <v>689266.62080000003</v>
      </c>
      <c r="AB153">
        <v>710608.09840000002</v>
      </c>
      <c r="AC153">
        <v>732592.83129999996</v>
      </c>
      <c r="AD153">
        <v>755211.33429999999</v>
      </c>
      <c r="AE153">
        <v>778754.80099999998</v>
      </c>
      <c r="AF153">
        <v>803016.58039999998</v>
      </c>
      <c r="AG153">
        <v>827914.41839999997</v>
      </c>
      <c r="AH153">
        <v>853375.27020000003</v>
      </c>
      <c r="AI153">
        <v>879341.73329999996</v>
      </c>
      <c r="AJ153">
        <v>905778.35609999998</v>
      </c>
      <c r="AK153">
        <v>932674.26080000005</v>
      </c>
      <c r="AL153">
        <v>960042.89300000004</v>
      </c>
      <c r="AM153">
        <v>987922.29280000005</v>
      </c>
      <c r="AN153">
        <v>1016376.117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2802.5291659999998</v>
      </c>
      <c r="E154">
        <v>2887.9830710000001</v>
      </c>
      <c r="F154">
        <v>2977.279908</v>
      </c>
      <c r="G154">
        <v>3065.5988870000001</v>
      </c>
      <c r="H154">
        <v>3152.0373089999998</v>
      </c>
      <c r="I154">
        <v>3237.2115699999999</v>
      </c>
      <c r="J154">
        <v>3321.9644499999999</v>
      </c>
      <c r="K154">
        <v>3407.5496670000002</v>
      </c>
      <c r="L154">
        <v>3494.6251000000002</v>
      </c>
      <c r="M154">
        <v>3583.6798090000002</v>
      </c>
      <c r="N154">
        <v>3675.280902</v>
      </c>
      <c r="O154">
        <v>3770.133922</v>
      </c>
      <c r="P154">
        <v>3871.1722</v>
      </c>
      <c r="Q154">
        <v>3977.1130880000001</v>
      </c>
      <c r="R154">
        <v>4087.4546270000001</v>
      </c>
      <c r="S154">
        <v>4201.9404979999999</v>
      </c>
      <c r="T154">
        <v>4320.4768169999998</v>
      </c>
      <c r="U154">
        <v>4447.8828659999999</v>
      </c>
      <c r="V154">
        <v>4581.005776</v>
      </c>
      <c r="W154">
        <v>4719.3943829999998</v>
      </c>
      <c r="X154">
        <v>4862.7019550000005</v>
      </c>
      <c r="Y154">
        <v>5010.6998729999996</v>
      </c>
      <c r="Z154">
        <v>5163.2453169999999</v>
      </c>
      <c r="AA154">
        <v>5320.2484899999999</v>
      </c>
      <c r="AB154">
        <v>5481.6520570000002</v>
      </c>
      <c r="AC154">
        <v>5647.421182</v>
      </c>
      <c r="AD154">
        <v>5817.5414499999997</v>
      </c>
      <c r="AE154">
        <v>5994.6758419999996</v>
      </c>
      <c r="AF154">
        <v>6177.2555000000002</v>
      </c>
      <c r="AG154">
        <v>6364.4562980000001</v>
      </c>
      <c r="AH154">
        <v>6555.5537670000003</v>
      </c>
      <c r="AI154">
        <v>6750.0040820000004</v>
      </c>
      <c r="AJ154">
        <v>6947.4981509999998</v>
      </c>
      <c r="AK154">
        <v>7147.9703300000001</v>
      </c>
      <c r="AL154">
        <v>7351.5750170000001</v>
      </c>
      <c r="AM154">
        <v>7558.666792</v>
      </c>
      <c r="AN154">
        <v>7769.7916320000004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2641657.5180000002</v>
      </c>
      <c r="E155">
        <v>2721502.764</v>
      </c>
      <c r="F155">
        <v>2804453.321</v>
      </c>
      <c r="G155">
        <v>2886186.87</v>
      </c>
      <c r="H155">
        <v>2966102.1170000001</v>
      </c>
      <c r="I155">
        <v>3044944.5550000002</v>
      </c>
      <c r="J155">
        <v>3123585.318</v>
      </c>
      <c r="K155">
        <v>3203219.3229999999</v>
      </c>
      <c r="L155">
        <v>3284448.7089999998</v>
      </c>
      <c r="M155">
        <v>3367702.0219999999</v>
      </c>
      <c r="N155">
        <v>3453459.5449999999</v>
      </c>
      <c r="O155">
        <v>3542327.87</v>
      </c>
      <c r="P155">
        <v>3637109.2239999999</v>
      </c>
      <c r="Q155">
        <v>3736545.3319999999</v>
      </c>
      <c r="R155">
        <v>3840056.923</v>
      </c>
      <c r="S155">
        <v>3947293.5129999998</v>
      </c>
      <c r="T155">
        <v>4058029.2620000001</v>
      </c>
      <c r="U155">
        <v>4176844.4019999998</v>
      </c>
      <c r="V155">
        <v>4301510.6789999995</v>
      </c>
      <c r="W155">
        <v>4432110.4340000004</v>
      </c>
      <c r="X155">
        <v>4568561.9450000003</v>
      </c>
      <c r="Y155">
        <v>4710704.3499999996</v>
      </c>
      <c r="Z155">
        <v>4858348.2419999996</v>
      </c>
      <c r="AA155">
        <v>5011306.4919999996</v>
      </c>
      <c r="AB155">
        <v>5169413.7560000001</v>
      </c>
      <c r="AC155">
        <v>5332537.6869999999</v>
      </c>
      <c r="AD155">
        <v>5500585.3530000001</v>
      </c>
      <c r="AE155">
        <v>5676205.449</v>
      </c>
      <c r="AF155">
        <v>5857987.0549999997</v>
      </c>
      <c r="AG155">
        <v>6045201.3720000004</v>
      </c>
      <c r="AH155">
        <v>6237178.2369999997</v>
      </c>
      <c r="AI155">
        <v>6433392.9939999999</v>
      </c>
      <c r="AJ155">
        <v>6633526.2580000004</v>
      </c>
      <c r="AK155">
        <v>6837484.4029999999</v>
      </c>
      <c r="AL155">
        <v>7045391.1739999996</v>
      </c>
      <c r="AM155">
        <v>7257578.7249999996</v>
      </c>
      <c r="AN155">
        <v>7474587.4900000002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112968.0947</v>
      </c>
      <c r="E156">
        <v>116372.44349999999</v>
      </c>
      <c r="F156">
        <v>119909.6483</v>
      </c>
      <c r="G156">
        <v>123380.9485</v>
      </c>
      <c r="H156">
        <v>126757.34359999999</v>
      </c>
      <c r="I156">
        <v>130077.4636</v>
      </c>
      <c r="J156">
        <v>133387.74340000001</v>
      </c>
      <c r="K156">
        <v>136746.18900000001</v>
      </c>
      <c r="L156">
        <v>140182.37669999999</v>
      </c>
      <c r="M156">
        <v>143716.48199999999</v>
      </c>
      <c r="N156">
        <v>147370.24470000001</v>
      </c>
      <c r="O156">
        <v>151171.1452</v>
      </c>
      <c r="P156">
        <v>155247.3247</v>
      </c>
      <c r="Q156">
        <v>159541.43460000001</v>
      </c>
      <c r="R156">
        <v>164024.50599999999</v>
      </c>
      <c r="S156">
        <v>168678.42170000001</v>
      </c>
      <c r="T156">
        <v>173491.6526</v>
      </c>
      <c r="U156">
        <v>178674.48130000001</v>
      </c>
      <c r="V156">
        <v>184135.63149999999</v>
      </c>
      <c r="W156">
        <v>189880.49179999999</v>
      </c>
      <c r="X156">
        <v>195905.3462</v>
      </c>
      <c r="Y156">
        <v>202201.9376</v>
      </c>
      <c r="Z156">
        <v>208760.45269999999</v>
      </c>
      <c r="AA156">
        <v>215571.36910000001</v>
      </c>
      <c r="AB156">
        <v>222626.55420000001</v>
      </c>
      <c r="AC156">
        <v>229919.8278</v>
      </c>
      <c r="AD156">
        <v>237447.2176</v>
      </c>
      <c r="AE156">
        <v>245334.30129999999</v>
      </c>
      <c r="AF156">
        <v>253518.77669999999</v>
      </c>
      <c r="AG156">
        <v>261967.5564</v>
      </c>
      <c r="AH156">
        <v>270649.1814</v>
      </c>
      <c r="AI156">
        <v>279538.54090000002</v>
      </c>
      <c r="AJ156">
        <v>288620.23550000001</v>
      </c>
      <c r="AK156">
        <v>297889.83120000002</v>
      </c>
      <c r="AL156">
        <v>307353.52909999999</v>
      </c>
      <c r="AM156">
        <v>317027.64539999998</v>
      </c>
      <c r="AN156">
        <v>326938.51199999999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630544.66520000005</v>
      </c>
      <c r="E157">
        <v>650124.47860000003</v>
      </c>
      <c r="F157">
        <v>670800.37950000004</v>
      </c>
      <c r="G157">
        <v>690976.0808</v>
      </c>
      <c r="H157">
        <v>710290.64359999995</v>
      </c>
      <c r="I157">
        <v>728942.71169999999</v>
      </c>
      <c r="J157">
        <v>747310.91960000002</v>
      </c>
      <c r="K157">
        <v>765821.46739999996</v>
      </c>
      <c r="L157">
        <v>784699.64359999995</v>
      </c>
      <c r="M157">
        <v>804091.95660000003</v>
      </c>
      <c r="N157">
        <v>824150.10010000004</v>
      </c>
      <c r="O157">
        <v>845056.06350000005</v>
      </c>
      <c r="P157">
        <v>867660.60270000005</v>
      </c>
      <c r="Q157">
        <v>891635.67279999994</v>
      </c>
      <c r="R157">
        <v>916855.45739999996</v>
      </c>
      <c r="S157">
        <v>943245.76100000006</v>
      </c>
      <c r="T157">
        <v>970779.0797</v>
      </c>
      <c r="U157">
        <v>1000543.867</v>
      </c>
      <c r="V157">
        <v>1031925.165</v>
      </c>
      <c r="W157">
        <v>1064891.0090000001</v>
      </c>
      <c r="X157">
        <v>1099399.442</v>
      </c>
      <c r="Y157">
        <v>1135411.3130000001</v>
      </c>
      <c r="Z157">
        <v>1172894.135</v>
      </c>
      <c r="AA157">
        <v>1211823.328</v>
      </c>
      <c r="AB157">
        <v>1252183.1669999999</v>
      </c>
      <c r="AC157">
        <v>1293967.588</v>
      </c>
      <c r="AD157">
        <v>1337181.0649999999</v>
      </c>
      <c r="AE157">
        <v>1382797.085</v>
      </c>
      <c r="AF157">
        <v>1430361.7279999999</v>
      </c>
      <c r="AG157">
        <v>1479635.993</v>
      </c>
      <c r="AH157">
        <v>1530398.662</v>
      </c>
      <c r="AI157">
        <v>1582479.0549999999</v>
      </c>
      <c r="AJ157">
        <v>1635776.237</v>
      </c>
      <c r="AK157">
        <v>1690262.6740000001</v>
      </c>
      <c r="AL157">
        <v>1745978.62</v>
      </c>
      <c r="AM157">
        <v>1803026.7290000001</v>
      </c>
      <c r="AN157">
        <v>1861569.956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481.83174359999998</v>
      </c>
      <c r="E158">
        <v>495.66323110000002</v>
      </c>
      <c r="F158">
        <v>509.7763377</v>
      </c>
      <c r="G158">
        <v>523.07125250000001</v>
      </c>
      <c r="H158">
        <v>535.53449699999999</v>
      </c>
      <c r="I158">
        <v>547.57595130000004</v>
      </c>
      <c r="J158">
        <v>559.58583369999997</v>
      </c>
      <c r="K158">
        <v>571.87496099999998</v>
      </c>
      <c r="L158">
        <v>584.52138809999997</v>
      </c>
      <c r="M158">
        <v>597.5038955</v>
      </c>
      <c r="N158">
        <v>610.77221740000005</v>
      </c>
      <c r="O158">
        <v>624.289446</v>
      </c>
      <c r="P158">
        <v>639.08157140000003</v>
      </c>
      <c r="Q158">
        <v>654.59189379999998</v>
      </c>
      <c r="R158">
        <v>670.41928740000003</v>
      </c>
      <c r="S158">
        <v>686.2961765</v>
      </c>
      <c r="T158">
        <v>702.02363019999996</v>
      </c>
      <c r="U158">
        <v>719.23452180000004</v>
      </c>
      <c r="V158">
        <v>737.77534879999996</v>
      </c>
      <c r="W158">
        <v>757.7771884</v>
      </c>
      <c r="X158">
        <v>779.24004920000004</v>
      </c>
      <c r="Y158">
        <v>802.07659769999998</v>
      </c>
      <c r="Z158">
        <v>826.15591510000002</v>
      </c>
      <c r="AA158">
        <v>851.33700639999995</v>
      </c>
      <c r="AB158">
        <v>877.48952970000005</v>
      </c>
      <c r="AC158">
        <v>904.50359019999996</v>
      </c>
      <c r="AD158">
        <v>932.29210350000005</v>
      </c>
      <c r="AE158">
        <v>962.05931850000002</v>
      </c>
      <c r="AF158">
        <v>993.24511670000004</v>
      </c>
      <c r="AG158">
        <v>1025.5658820000001</v>
      </c>
      <c r="AH158">
        <v>1058.8285880000001</v>
      </c>
      <c r="AI158">
        <v>1092.8939319999999</v>
      </c>
      <c r="AJ158">
        <v>1127.666614</v>
      </c>
      <c r="AK158">
        <v>1163.0947160000001</v>
      </c>
      <c r="AL158">
        <v>1199.1677569999999</v>
      </c>
      <c r="AM158">
        <v>1235.912883</v>
      </c>
      <c r="AN158">
        <v>1273.3941400000001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1115066.7690000001</v>
      </c>
      <c r="E159">
        <v>1148933.3559999999</v>
      </c>
      <c r="F159">
        <v>1184181.4879999999</v>
      </c>
      <c r="G159">
        <v>1218910.3759999999</v>
      </c>
      <c r="H159">
        <v>1252767</v>
      </c>
      <c r="I159">
        <v>1286116.0419999999</v>
      </c>
      <c r="J159">
        <v>1319435.409</v>
      </c>
      <c r="K159">
        <v>1353343.7830000001</v>
      </c>
      <c r="L159">
        <v>1388199.2350000001</v>
      </c>
      <c r="M159">
        <v>1424272.01</v>
      </c>
      <c r="N159">
        <v>1461854.939</v>
      </c>
      <c r="O159">
        <v>1501306.452</v>
      </c>
      <c r="P159">
        <v>1543799.4939999999</v>
      </c>
      <c r="Q159">
        <v>1588889.179</v>
      </c>
      <c r="R159">
        <v>1636361.236</v>
      </c>
      <c r="S159">
        <v>1686092.7560000001</v>
      </c>
      <c r="T159">
        <v>1738034.0360000001</v>
      </c>
      <c r="U159">
        <v>1794150.8330000001</v>
      </c>
      <c r="V159">
        <v>1853332.1170000001</v>
      </c>
      <c r="W159">
        <v>1915518.189</v>
      </c>
      <c r="X159">
        <v>1980637.3970000001</v>
      </c>
      <c r="Y159">
        <v>2048624.098</v>
      </c>
      <c r="Z159">
        <v>2119424.5589999999</v>
      </c>
      <c r="AA159">
        <v>2192999.12</v>
      </c>
      <c r="AB159">
        <v>2269324.0440000002</v>
      </c>
      <c r="AC159">
        <v>2348393.1919999998</v>
      </c>
      <c r="AD159">
        <v>2430219.98</v>
      </c>
      <c r="AE159">
        <v>2515872.3650000002</v>
      </c>
      <c r="AF159">
        <v>2604780.9989999998</v>
      </c>
      <c r="AG159">
        <v>2696611.6069999998</v>
      </c>
      <c r="AH159">
        <v>2791042.7510000002</v>
      </c>
      <c r="AI159">
        <v>2887833.4180000001</v>
      </c>
      <c r="AJ159">
        <v>2986862.3790000002</v>
      </c>
      <c r="AK159">
        <v>3088139.111</v>
      </c>
      <c r="AL159">
        <v>3191796.7990000001</v>
      </c>
      <c r="AM159">
        <v>3298085.4070000001</v>
      </c>
      <c r="AN159">
        <v>3407370.3250000002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886189.45739999996</v>
      </c>
      <c r="E160">
        <v>912834.20039999997</v>
      </c>
      <c r="F160">
        <v>940477.43640000001</v>
      </c>
      <c r="G160">
        <v>967545.82889999996</v>
      </c>
      <c r="H160">
        <v>993811.77830000001</v>
      </c>
      <c r="I160">
        <v>1019618.769</v>
      </c>
      <c r="J160">
        <v>1045375.24</v>
      </c>
      <c r="K160">
        <v>1071563.7520000001</v>
      </c>
      <c r="L160">
        <v>1098428.0759999999</v>
      </c>
      <c r="M160">
        <v>1126126.7860000001</v>
      </c>
      <c r="N160">
        <v>1154826.561</v>
      </c>
      <c r="O160">
        <v>1184741.1189999999</v>
      </c>
      <c r="P160">
        <v>1216924.183</v>
      </c>
      <c r="Q160">
        <v>1250896.5789999999</v>
      </c>
      <c r="R160">
        <v>1286394.338</v>
      </c>
      <c r="S160">
        <v>1323252.3030000001</v>
      </c>
      <c r="T160">
        <v>1361367.5060000001</v>
      </c>
      <c r="U160">
        <v>1402515.74</v>
      </c>
      <c r="V160">
        <v>1445976.1980000001</v>
      </c>
      <c r="W160">
        <v>1491782.017</v>
      </c>
      <c r="X160">
        <v>1539893.1140000001</v>
      </c>
      <c r="Y160">
        <v>1590232.5930000001</v>
      </c>
      <c r="Z160">
        <v>1642711.9240000001</v>
      </c>
      <c r="AA160">
        <v>1697247.14</v>
      </c>
      <c r="AB160">
        <v>1753768.4609999999</v>
      </c>
      <c r="AC160">
        <v>1812224.953</v>
      </c>
      <c r="AD160">
        <v>1872586.2830000001</v>
      </c>
      <c r="AE160">
        <v>1935913.3119999999</v>
      </c>
      <c r="AF160">
        <v>2001678.8419999999</v>
      </c>
      <c r="AG160">
        <v>2069597.642</v>
      </c>
      <c r="AH160">
        <v>2139407.8990000002</v>
      </c>
      <c r="AI160">
        <v>2210906.048</v>
      </c>
      <c r="AJ160">
        <v>2283972.6460000002</v>
      </c>
      <c r="AK160">
        <v>2358581.7280000001</v>
      </c>
      <c r="AL160">
        <v>2434797.0759999999</v>
      </c>
      <c r="AM160">
        <v>2512766.7510000002</v>
      </c>
      <c r="AN160">
        <v>2592721.6540000001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142922.05470000001</v>
      </c>
      <c r="E161">
        <v>147386.48259999999</v>
      </c>
      <c r="F161">
        <v>152164.37280000001</v>
      </c>
      <c r="G161">
        <v>156880.42240000001</v>
      </c>
      <c r="H161">
        <v>161413.0926</v>
      </c>
      <c r="I161">
        <v>165750.31760000001</v>
      </c>
      <c r="J161">
        <v>169923.4614</v>
      </c>
      <c r="K161">
        <v>174026.50270000001</v>
      </c>
      <c r="L161">
        <v>178172.9564</v>
      </c>
      <c r="M161">
        <v>182419.85630000001</v>
      </c>
      <c r="N161">
        <v>186811.13089999999</v>
      </c>
      <c r="O161">
        <v>191391.61060000001</v>
      </c>
      <c r="P161">
        <v>196393.8438</v>
      </c>
      <c r="Q161">
        <v>201754.29079999999</v>
      </c>
      <c r="R161">
        <v>207449.68580000001</v>
      </c>
      <c r="S161">
        <v>213468.1796</v>
      </c>
      <c r="T161">
        <v>219814.19209999999</v>
      </c>
      <c r="U161">
        <v>226729.3204</v>
      </c>
      <c r="V161">
        <v>234050.98449999999</v>
      </c>
      <c r="W161">
        <v>241758.40419999999</v>
      </c>
      <c r="X161">
        <v>249836.4025</v>
      </c>
      <c r="Y161">
        <v>258276.0337</v>
      </c>
      <c r="Z161">
        <v>267073.42369999998</v>
      </c>
      <c r="AA161">
        <v>276228.58809999999</v>
      </c>
      <c r="AB161">
        <v>285744.7414</v>
      </c>
      <c r="AC161">
        <v>295627.99489999999</v>
      </c>
      <c r="AD161">
        <v>305887.36869999999</v>
      </c>
      <c r="AE161">
        <v>316738.87280000001</v>
      </c>
      <c r="AF161">
        <v>328096.86540000001</v>
      </c>
      <c r="AG161">
        <v>339910.63689999998</v>
      </c>
      <c r="AH161">
        <v>352130.37579999998</v>
      </c>
      <c r="AI161">
        <v>364717.3088</v>
      </c>
      <c r="AJ161">
        <v>377648.8554</v>
      </c>
      <c r="AK161">
        <v>390919.86479999998</v>
      </c>
      <c r="AL161">
        <v>404541.65350000001</v>
      </c>
      <c r="AM161">
        <v>418541.15460000001</v>
      </c>
      <c r="AN161">
        <v>432960.72139999998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3686.7664199999999</v>
      </c>
      <c r="E162">
        <v>3807.330555</v>
      </c>
      <c r="F162">
        <v>3935.942051</v>
      </c>
      <c r="G162">
        <v>4055.8107340000001</v>
      </c>
      <c r="H162">
        <v>4164.9698639999997</v>
      </c>
      <c r="I162">
        <v>4266.6674270000003</v>
      </c>
      <c r="J162">
        <v>4364.5913049999999</v>
      </c>
      <c r="K162">
        <v>4462.3851439999999</v>
      </c>
      <c r="L162">
        <v>4562.9362410000003</v>
      </c>
      <c r="M162">
        <v>4667.430069</v>
      </c>
      <c r="N162">
        <v>4776.6303799999996</v>
      </c>
      <c r="O162">
        <v>4891.3148970000002</v>
      </c>
      <c r="P162">
        <v>5020.9264759999996</v>
      </c>
      <c r="Q162">
        <v>5162.8322850000004</v>
      </c>
      <c r="R162">
        <v>5314.2990140000002</v>
      </c>
      <c r="S162">
        <v>5473.1949919999997</v>
      </c>
      <c r="T162">
        <v>5638.4817350000003</v>
      </c>
      <c r="U162">
        <v>5816.6297670000004</v>
      </c>
      <c r="V162">
        <v>6003.9818260000002</v>
      </c>
      <c r="W162">
        <v>6200.3354859999999</v>
      </c>
      <c r="X162">
        <v>6405.3728279999996</v>
      </c>
      <c r="Y162">
        <v>6618.7720280000003</v>
      </c>
      <c r="Z162">
        <v>6840.2820940000001</v>
      </c>
      <c r="AA162">
        <v>7069.7574800000002</v>
      </c>
      <c r="AB162">
        <v>7307.1653889999998</v>
      </c>
      <c r="AC162">
        <v>7552.5771610000002</v>
      </c>
      <c r="AD162">
        <v>7806.1556069999997</v>
      </c>
      <c r="AE162">
        <v>8077.5878650000004</v>
      </c>
      <c r="AF162">
        <v>8363.6482400000004</v>
      </c>
      <c r="AG162">
        <v>8660.972565</v>
      </c>
      <c r="AH162">
        <v>8966.7020749999901</v>
      </c>
      <c r="AI162">
        <v>9279.0562709999995</v>
      </c>
      <c r="AJ162">
        <v>9597.2781529999902</v>
      </c>
      <c r="AK162">
        <v>9921.3850270000003</v>
      </c>
      <c r="AL162">
        <v>10251.918600000001</v>
      </c>
      <c r="AM162">
        <v>10589.7835</v>
      </c>
      <c r="AN162">
        <v>10936.17445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12807.750470000001</v>
      </c>
      <c r="E163">
        <v>13224.27505</v>
      </c>
      <c r="F163">
        <v>13660.50124</v>
      </c>
      <c r="G163">
        <v>14072.610710000001</v>
      </c>
      <c r="H163">
        <v>14457.52828</v>
      </c>
      <c r="I163">
        <v>14825.27642</v>
      </c>
      <c r="J163">
        <v>15186.72604</v>
      </c>
      <c r="K163">
        <v>15552.12811</v>
      </c>
      <c r="L163">
        <v>15927.03635</v>
      </c>
      <c r="M163">
        <v>16314.915720000001</v>
      </c>
      <c r="N163">
        <v>16719.05645</v>
      </c>
      <c r="O163">
        <v>17143.211289999999</v>
      </c>
      <c r="P163">
        <v>17610.85226</v>
      </c>
      <c r="Q163">
        <v>18116.61335</v>
      </c>
      <c r="R163">
        <v>18654.992409999999</v>
      </c>
      <c r="S163">
        <v>19220.638620000002</v>
      </c>
      <c r="T163">
        <v>19809.74685</v>
      </c>
      <c r="U163">
        <v>20433.146690000001</v>
      </c>
      <c r="V163">
        <v>21072.12112</v>
      </c>
      <c r="W163">
        <v>21725.386299999998</v>
      </c>
      <c r="X163">
        <v>22394.757290000001</v>
      </c>
      <c r="Y163">
        <v>23083.193070000001</v>
      </c>
      <c r="Z163">
        <v>23793.506300000001</v>
      </c>
      <c r="AA163">
        <v>24527.788980000001</v>
      </c>
      <c r="AB163">
        <v>25287.318869999999</v>
      </c>
      <c r="AC163">
        <v>26072.702550000002</v>
      </c>
      <c r="AD163">
        <v>26884.100750000001</v>
      </c>
      <c r="AE163">
        <v>27738.948369999998</v>
      </c>
      <c r="AF163">
        <v>28626.786240000001</v>
      </c>
      <c r="AG163">
        <v>29539.692200000001</v>
      </c>
      <c r="AH163">
        <v>30471.580730000001</v>
      </c>
      <c r="AI163">
        <v>31418.895980000001</v>
      </c>
      <c r="AJ163">
        <v>32380.32951</v>
      </c>
      <c r="AK163">
        <v>33356.249860000004</v>
      </c>
      <c r="AL163">
        <v>34348.18808</v>
      </c>
      <c r="AM163">
        <v>35358.554279999997</v>
      </c>
      <c r="AN163">
        <v>36390.543299999998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339.23641040000001</v>
      </c>
      <c r="E164">
        <v>350.68614739999998</v>
      </c>
      <c r="F164">
        <v>363.16440599999999</v>
      </c>
      <c r="G164">
        <v>375.01034729999998</v>
      </c>
      <c r="H164">
        <v>385.7781099</v>
      </c>
      <c r="I164">
        <v>395.52831179999998</v>
      </c>
      <c r="J164">
        <v>404.48719019999999</v>
      </c>
      <c r="K164">
        <v>413.22967979999999</v>
      </c>
      <c r="L164">
        <v>422.02478710000003</v>
      </c>
      <c r="M164">
        <v>431.011146</v>
      </c>
      <c r="N164">
        <v>440.29115580000001</v>
      </c>
      <c r="O164">
        <v>449.9651566</v>
      </c>
      <c r="P164">
        <v>460.93465650000002</v>
      </c>
      <c r="Q164">
        <v>472.90852660000002</v>
      </c>
      <c r="R164">
        <v>485.74826969999998</v>
      </c>
      <c r="S164">
        <v>499.36237679999999</v>
      </c>
      <c r="T164">
        <v>513.71730909999997</v>
      </c>
      <c r="U164">
        <v>529.34318949999999</v>
      </c>
      <c r="V164">
        <v>545.81558649999999</v>
      </c>
      <c r="W164">
        <v>563.05995470000005</v>
      </c>
      <c r="X164">
        <v>581.02980439999999</v>
      </c>
      <c r="Y164">
        <v>599.70193200000006</v>
      </c>
      <c r="Z164">
        <v>619.06855589999998</v>
      </c>
      <c r="AA164">
        <v>639.13119710000001</v>
      </c>
      <c r="AB164">
        <v>659.89723930000002</v>
      </c>
      <c r="AC164">
        <v>681.37843810000004</v>
      </c>
      <c r="AD164">
        <v>703.59073530000001</v>
      </c>
      <c r="AE164">
        <v>727.29957920000004</v>
      </c>
      <c r="AF164">
        <v>752.19281539999997</v>
      </c>
      <c r="AG164">
        <v>778.0962538</v>
      </c>
      <c r="AH164">
        <v>804.85173220000001</v>
      </c>
      <c r="AI164">
        <v>832.33642069999996</v>
      </c>
      <c r="AJ164">
        <v>860.47337979999998</v>
      </c>
      <c r="AK164">
        <v>889.23177239999995</v>
      </c>
      <c r="AL164">
        <v>918.62128499999994</v>
      </c>
      <c r="AM164">
        <v>948.68693710000002</v>
      </c>
      <c r="AN164">
        <v>979.50593879999997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585140.59169999999</v>
      </c>
      <c r="E165">
        <v>603635.49540000001</v>
      </c>
      <c r="F165">
        <v>623486.17830000003</v>
      </c>
      <c r="G165">
        <v>643078.78859999997</v>
      </c>
      <c r="H165">
        <v>661868.84360000002</v>
      </c>
      <c r="I165">
        <v>679755.72389999998</v>
      </c>
      <c r="J165">
        <v>696831.79119999998</v>
      </c>
      <c r="K165">
        <v>713477.55989999999</v>
      </c>
      <c r="L165">
        <v>730193.10750000004</v>
      </c>
      <c r="M165">
        <v>747212.54960000003</v>
      </c>
      <c r="N165">
        <v>764708.4166</v>
      </c>
      <c r="O165">
        <v>782851.10600000003</v>
      </c>
      <c r="P165">
        <v>802633.7071</v>
      </c>
      <c r="Q165">
        <v>823783.88130000001</v>
      </c>
      <c r="R165">
        <v>846211.01439999999</v>
      </c>
      <c r="S165">
        <v>869865.71050000004</v>
      </c>
      <c r="T165">
        <v>894760.97970000003</v>
      </c>
      <c r="U165">
        <v>921802.23140000005</v>
      </c>
      <c r="V165">
        <v>950327.75890000002</v>
      </c>
      <c r="W165">
        <v>980256.80330000003</v>
      </c>
      <c r="X165">
        <v>1011528.6040000001</v>
      </c>
      <c r="Y165">
        <v>1044103.94</v>
      </c>
      <c r="Z165">
        <v>1077960.794</v>
      </c>
      <c r="AA165">
        <v>1113090.2930000001</v>
      </c>
      <c r="AB165">
        <v>1149494.443</v>
      </c>
      <c r="AC165">
        <v>1187185.1340000001</v>
      </c>
      <c r="AD165">
        <v>1226184.121</v>
      </c>
      <c r="AE165">
        <v>1267376.727</v>
      </c>
      <c r="AF165">
        <v>1310402.091</v>
      </c>
      <c r="AG165">
        <v>1355058.165</v>
      </c>
      <c r="AH165">
        <v>1401145.9509999999</v>
      </c>
      <c r="AI165">
        <v>1448504.8189999999</v>
      </c>
      <c r="AJ165">
        <v>1497030.8370000001</v>
      </c>
      <c r="AK165">
        <v>1546681.4010000001</v>
      </c>
      <c r="AL165">
        <v>1597471.9210000001</v>
      </c>
      <c r="AM165">
        <v>1649472.743</v>
      </c>
      <c r="AN165">
        <v>1702807.925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2594.209562</v>
      </c>
      <c r="E166">
        <v>2673.6522759999998</v>
      </c>
      <c r="F166">
        <v>2755.7693749999999</v>
      </c>
      <c r="G166">
        <v>2836.2842479999999</v>
      </c>
      <c r="H166">
        <v>2915.076775</v>
      </c>
      <c r="I166">
        <v>2993.379817</v>
      </c>
      <c r="J166">
        <v>3072.0280980000002</v>
      </c>
      <c r="K166">
        <v>3152.2710539999998</v>
      </c>
      <c r="L166">
        <v>3234.3086370000001</v>
      </c>
      <c r="M166">
        <v>3318.204616</v>
      </c>
      <c r="N166">
        <v>3404.4393420000001</v>
      </c>
      <c r="O166">
        <v>3493.7930959999999</v>
      </c>
      <c r="P166">
        <v>3588.5505910000002</v>
      </c>
      <c r="Q166">
        <v>3687.0805369999998</v>
      </c>
      <c r="R166">
        <v>3789.7233369999999</v>
      </c>
      <c r="S166">
        <v>3896.6856309999998</v>
      </c>
      <c r="T166">
        <v>4008.00945</v>
      </c>
      <c r="U166">
        <v>4128.7761469999996</v>
      </c>
      <c r="V166">
        <v>4255.4915760000004</v>
      </c>
      <c r="W166">
        <v>4387.5959050000001</v>
      </c>
      <c r="X166">
        <v>4524.8273550000004</v>
      </c>
      <c r="Y166">
        <v>4667.0881559999998</v>
      </c>
      <c r="Z166">
        <v>4814.3427680000004</v>
      </c>
      <c r="AA166">
        <v>4966.5677480000004</v>
      </c>
      <c r="AB166">
        <v>5123.738421</v>
      </c>
      <c r="AC166">
        <v>5285.8323220000002</v>
      </c>
      <c r="AD166">
        <v>5452.838796</v>
      </c>
      <c r="AE166">
        <v>5627.5390779999998</v>
      </c>
      <c r="AF166">
        <v>5807.7019099999998</v>
      </c>
      <c r="AG166">
        <v>5992.9352360000003</v>
      </c>
      <c r="AH166">
        <v>6182.7743899999996</v>
      </c>
      <c r="AI166">
        <v>6376.7586270000002</v>
      </c>
      <c r="AJ166">
        <v>6574.5834770000001</v>
      </c>
      <c r="AK166">
        <v>6776.1615359999996</v>
      </c>
      <c r="AL166">
        <v>6981.6214719999998</v>
      </c>
      <c r="AM166">
        <v>7191.297912</v>
      </c>
      <c r="AN166">
        <v>7405.7285400000001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4274708.4919999996</v>
      </c>
      <c r="E167">
        <v>4404181.7970000003</v>
      </c>
      <c r="F167">
        <v>4538371.1890000002</v>
      </c>
      <c r="G167">
        <v>4671144.1730000004</v>
      </c>
      <c r="H167">
        <v>4801457.648</v>
      </c>
      <c r="I167">
        <v>4930416.7010000004</v>
      </c>
      <c r="J167">
        <v>5059307.3420000002</v>
      </c>
      <c r="K167">
        <v>5189842.358</v>
      </c>
      <c r="L167">
        <v>5322861.682</v>
      </c>
      <c r="M167">
        <v>5458970.7220000001</v>
      </c>
      <c r="N167">
        <v>5598884.6540000001</v>
      </c>
      <c r="O167">
        <v>5743501.4289999995</v>
      </c>
      <c r="P167">
        <v>5896837.8030000003</v>
      </c>
      <c r="Q167">
        <v>6056991.3870000001</v>
      </c>
      <c r="R167">
        <v>6223128.8940000003</v>
      </c>
      <c r="S167">
        <v>6394680.926</v>
      </c>
      <c r="T167">
        <v>6571181.2719999999</v>
      </c>
      <c r="U167">
        <v>6760431.6069999998</v>
      </c>
      <c r="V167">
        <v>6958340.9029999999</v>
      </c>
      <c r="W167">
        <v>7164711.1200000001</v>
      </c>
      <c r="X167">
        <v>7379287.3650000002</v>
      </c>
      <c r="Y167">
        <v>7601826.6890000002</v>
      </c>
      <c r="Z167">
        <v>7832101.6040000003</v>
      </c>
      <c r="AA167">
        <v>8069893.8679999998</v>
      </c>
      <c r="AB167">
        <v>8314995.0480000004</v>
      </c>
      <c r="AC167">
        <v>8567212.5390000008</v>
      </c>
      <c r="AD167">
        <v>8826379.0370000005</v>
      </c>
      <c r="AE167">
        <v>9096292.5529999901</v>
      </c>
      <c r="AF167">
        <v>9374647.6999999899</v>
      </c>
      <c r="AG167">
        <v>9660233.1840000004</v>
      </c>
      <c r="AH167">
        <v>9951963.5940000005</v>
      </c>
      <c r="AI167">
        <v>10249012.83</v>
      </c>
      <c r="AJ167">
        <v>10550892.890000001</v>
      </c>
      <c r="AK167">
        <v>10857467.449999999</v>
      </c>
      <c r="AL167">
        <v>11168922.16</v>
      </c>
      <c r="AM167">
        <v>11485740.18</v>
      </c>
      <c r="AN167">
        <v>11808694.529999999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4793.1240779999998</v>
      </c>
      <c r="E168">
        <v>4941.5449589999998</v>
      </c>
      <c r="F168">
        <v>5095.784318</v>
      </c>
      <c r="G168">
        <v>5246.8822399999999</v>
      </c>
      <c r="H168">
        <v>5392.6866659999996</v>
      </c>
      <c r="I168">
        <v>5534.9516480000002</v>
      </c>
      <c r="J168">
        <v>5676.0738389999997</v>
      </c>
      <c r="K168">
        <v>5818.7097899999999</v>
      </c>
      <c r="L168">
        <v>5964.260569</v>
      </c>
      <c r="M168">
        <v>6113.5596509999996</v>
      </c>
      <c r="N168">
        <v>6267.4472999999998</v>
      </c>
      <c r="O168">
        <v>6426.9194180000004</v>
      </c>
      <c r="P168">
        <v>6596.9707360000002</v>
      </c>
      <c r="Q168">
        <v>6775.7740489999996</v>
      </c>
      <c r="R168">
        <v>6961.9947920000004</v>
      </c>
      <c r="S168">
        <v>7154.5207870000004</v>
      </c>
      <c r="T168">
        <v>7352.4720799999996</v>
      </c>
      <c r="U168">
        <v>7565.3302990000002</v>
      </c>
      <c r="V168">
        <v>7788.2260500000002</v>
      </c>
      <c r="W168">
        <v>8020.6069779999998</v>
      </c>
      <c r="X168">
        <v>8261.9656240000004</v>
      </c>
      <c r="Y168">
        <v>8511.9314419999901</v>
      </c>
      <c r="Z168">
        <v>8770.2386299999998</v>
      </c>
      <c r="AA168">
        <v>9036.6750499999998</v>
      </c>
      <c r="AB168">
        <v>9311.0503680000002</v>
      </c>
      <c r="AC168">
        <v>9593.1850529999901</v>
      </c>
      <c r="AD168">
        <v>9882.9145970000009</v>
      </c>
      <c r="AE168">
        <v>10185.229009999999</v>
      </c>
      <c r="AF168">
        <v>10497.97385</v>
      </c>
      <c r="AG168">
        <v>10819.364589999999</v>
      </c>
      <c r="AH168">
        <v>11147.576800000001</v>
      </c>
      <c r="AI168">
        <v>11481.21919</v>
      </c>
      <c r="AJ168">
        <v>11819.496779999999</v>
      </c>
      <c r="AK168">
        <v>12162.18939</v>
      </c>
      <c r="AL168">
        <v>12509.54567</v>
      </c>
      <c r="AM168">
        <v>12862.18872</v>
      </c>
      <c r="AN168">
        <v>13221.062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375267.34710000001</v>
      </c>
      <c r="E169">
        <v>387068.4878</v>
      </c>
      <c r="F169">
        <v>398898.58419999998</v>
      </c>
      <c r="G169">
        <v>410750.31849999999</v>
      </c>
      <c r="H169">
        <v>422982.42099999997</v>
      </c>
      <c r="I169">
        <v>435275.53980000003</v>
      </c>
      <c r="J169">
        <v>447466.48310000001</v>
      </c>
      <c r="K169">
        <v>459479.18920000002</v>
      </c>
      <c r="L169">
        <v>471376.45069999999</v>
      </c>
      <c r="M169">
        <v>483249.18520000001</v>
      </c>
      <c r="N169">
        <v>495177.56020000001</v>
      </c>
      <c r="O169">
        <v>507236.79960000003</v>
      </c>
      <c r="P169">
        <v>519423.97730000003</v>
      </c>
      <c r="Q169">
        <v>531698.40800000005</v>
      </c>
      <c r="R169">
        <v>543985.34259999997</v>
      </c>
      <c r="S169">
        <v>556272.49829999998</v>
      </c>
      <c r="T169">
        <v>568552.98270000005</v>
      </c>
      <c r="U169">
        <v>571016.91599999997</v>
      </c>
      <c r="V169">
        <v>573506.67350000003</v>
      </c>
      <c r="W169">
        <v>576003.08609999996</v>
      </c>
      <c r="X169">
        <v>578491.06270000001</v>
      </c>
      <c r="Y169">
        <v>580971.95460000006</v>
      </c>
      <c r="Z169">
        <v>583454.78899999999</v>
      </c>
      <c r="AA169">
        <v>585949.1925</v>
      </c>
      <c r="AB169">
        <v>588460.62269999995</v>
      </c>
      <c r="AC169">
        <v>590990.20770000003</v>
      </c>
      <c r="AD169">
        <v>593535.76119999995</v>
      </c>
      <c r="AE169">
        <v>596080.13589999999</v>
      </c>
      <c r="AF169">
        <v>598606.33589999995</v>
      </c>
      <c r="AG169">
        <v>601133.30189999996</v>
      </c>
      <c r="AH169">
        <v>603650.59860000003</v>
      </c>
      <c r="AI169">
        <v>606139.56889999995</v>
      </c>
      <c r="AJ169">
        <v>608585.87800000003</v>
      </c>
      <c r="AK169">
        <v>610980.57960000006</v>
      </c>
      <c r="AL169">
        <v>613320.99890000001</v>
      </c>
      <c r="AM169">
        <v>615607.47459999996</v>
      </c>
      <c r="AN169">
        <v>617841.73690000002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9517.9855000000007</v>
      </c>
      <c r="E170">
        <v>9821.9422510000004</v>
      </c>
      <c r="F170">
        <v>10166.76031</v>
      </c>
      <c r="G170">
        <v>10489.12934</v>
      </c>
      <c r="H170">
        <v>10769.98108</v>
      </c>
      <c r="I170">
        <v>11032.90958</v>
      </c>
      <c r="J170">
        <v>11291.33929</v>
      </c>
      <c r="K170">
        <v>11556.922269999999</v>
      </c>
      <c r="L170">
        <v>11831.857249999999</v>
      </c>
      <c r="M170">
        <v>12114.9753</v>
      </c>
      <c r="N170">
        <v>12407.515380000001</v>
      </c>
      <c r="O170">
        <v>12712.829400000001</v>
      </c>
      <c r="P170">
        <v>13041.391949999999</v>
      </c>
      <c r="Q170">
        <v>13380.606750000001</v>
      </c>
      <c r="R170">
        <v>13735.539940000001</v>
      </c>
      <c r="S170">
        <v>14108.478289999999</v>
      </c>
      <c r="T170">
        <v>14499.83885</v>
      </c>
      <c r="U170">
        <v>14909.26073</v>
      </c>
      <c r="V170">
        <v>15337.42985</v>
      </c>
      <c r="W170">
        <v>15784.28298</v>
      </c>
      <c r="X170">
        <v>16249.2466</v>
      </c>
      <c r="Y170">
        <v>16731.79653</v>
      </c>
      <c r="Z170">
        <v>17231.526860000002</v>
      </c>
      <c r="AA170">
        <v>17748.13305</v>
      </c>
      <c r="AB170">
        <v>18281.406490000001</v>
      </c>
      <c r="AC170">
        <v>18831.241870000002</v>
      </c>
      <c r="AD170">
        <v>19397.649890000001</v>
      </c>
      <c r="AE170">
        <v>20014.324260000001</v>
      </c>
      <c r="AF170">
        <v>20658.359629999999</v>
      </c>
      <c r="AG170">
        <v>21328.234700000001</v>
      </c>
      <c r="AH170">
        <v>22021.062999999998</v>
      </c>
      <c r="AI170">
        <v>22733.569370000001</v>
      </c>
      <c r="AJ170">
        <v>23463.341820000001</v>
      </c>
      <c r="AK170">
        <v>24209.22738</v>
      </c>
      <c r="AL170">
        <v>24971.283179999999</v>
      </c>
      <c r="AM170">
        <v>25750.600900000001</v>
      </c>
      <c r="AN170">
        <v>26549.183099999998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39994.2431</v>
      </c>
      <c r="E171">
        <v>42076.790410000001</v>
      </c>
      <c r="F171">
        <v>44181.51453</v>
      </c>
      <c r="G171">
        <v>46318.223460000001</v>
      </c>
      <c r="H171">
        <v>48333.369070000001</v>
      </c>
      <c r="I171">
        <v>50324.445500000002</v>
      </c>
      <c r="J171">
        <v>52365.857960000001</v>
      </c>
      <c r="K171">
        <v>54469.168689999999</v>
      </c>
      <c r="L171">
        <v>56597.432439999997</v>
      </c>
      <c r="M171">
        <v>58716.87472</v>
      </c>
      <c r="N171">
        <v>60789.139580000003</v>
      </c>
      <c r="O171">
        <v>62797.035499999998</v>
      </c>
      <c r="P171">
        <v>64838.230880000003</v>
      </c>
      <c r="Q171">
        <v>66912.272779999999</v>
      </c>
      <c r="R171">
        <v>68981.854699999996</v>
      </c>
      <c r="S171">
        <v>71073.870569999999</v>
      </c>
      <c r="T171">
        <v>73228.37487</v>
      </c>
      <c r="U171">
        <v>75719.567580000003</v>
      </c>
      <c r="V171">
        <v>78089.386159999995</v>
      </c>
      <c r="W171">
        <v>80342.340119999906</v>
      </c>
      <c r="X171">
        <v>82476.272859999997</v>
      </c>
      <c r="Y171">
        <v>84494.114350000003</v>
      </c>
      <c r="Z171">
        <v>86406.736059999996</v>
      </c>
      <c r="AA171">
        <v>88231.342810000002</v>
      </c>
      <c r="AB171">
        <v>89988.586030000006</v>
      </c>
      <c r="AC171">
        <v>91699.910069999998</v>
      </c>
      <c r="AD171">
        <v>93385.52605</v>
      </c>
      <c r="AE171">
        <v>95633.969870000001</v>
      </c>
      <c r="AF171">
        <v>98185.626520000005</v>
      </c>
      <c r="AG171">
        <v>100925.6692</v>
      </c>
      <c r="AH171">
        <v>103810.2291</v>
      </c>
      <c r="AI171">
        <v>106830.03389999999</v>
      </c>
      <c r="AJ171">
        <v>109989.8119</v>
      </c>
      <c r="AK171">
        <v>113294.6121</v>
      </c>
      <c r="AL171">
        <v>116754.8964</v>
      </c>
      <c r="AM171">
        <v>120381.5417</v>
      </c>
      <c r="AN171">
        <v>124184.8777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16752764.25</v>
      </c>
      <c r="C4" s="13">
        <v>11203563.67</v>
      </c>
      <c r="D4" s="13">
        <v>3560704.429</v>
      </c>
      <c r="E4" s="13">
        <v>5056819.7340000002</v>
      </c>
      <c r="F4" s="13">
        <v>5319739.1560000004</v>
      </c>
      <c r="G4" s="13">
        <v>16752764.25</v>
      </c>
      <c r="H4" s="13">
        <v>11203563.67</v>
      </c>
      <c r="I4" s="13">
        <v>3560704.429</v>
      </c>
      <c r="J4" s="13">
        <v>5056819.7340000002</v>
      </c>
      <c r="K4" s="13">
        <v>5319739.1560000004</v>
      </c>
      <c r="L4">
        <v>2043547.862</v>
      </c>
      <c r="M4">
        <v>2043547.862</v>
      </c>
      <c r="N4">
        <v>207867.7138</v>
      </c>
      <c r="O4">
        <v>207867.7138</v>
      </c>
      <c r="Q4" s="14">
        <f t="shared" ref="Q4:Q40" si="0">C4+D4+E4+L4+N4-F4 -(B4)</f>
        <v>2.7999989688396454E-3</v>
      </c>
      <c r="R4" s="14">
        <f t="shared" ref="R4:R40" si="1">H4+I4+J4+M4+O4-K4 -(G4)</f>
        <v>2.7999989688396454E-3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17235649.370000001</v>
      </c>
      <c r="C5" s="13">
        <v>11545352.51</v>
      </c>
      <c r="D5" s="13">
        <v>3663029.15</v>
      </c>
      <c r="E5" s="13">
        <v>5190885.5250000004</v>
      </c>
      <c r="F5" s="13">
        <v>5475618.3530000001</v>
      </c>
      <c r="G5" s="13">
        <v>17235649.370000001</v>
      </c>
      <c r="H5" s="13">
        <v>11545352.51</v>
      </c>
      <c r="I5" s="13">
        <v>3663029.15</v>
      </c>
      <c r="J5" s="13">
        <v>5190885.5250000004</v>
      </c>
      <c r="K5" s="13">
        <v>5475618.3530000001</v>
      </c>
      <c r="L5">
        <v>2098080.4339999999</v>
      </c>
      <c r="M5">
        <v>2098080.4339999999</v>
      </c>
      <c r="N5">
        <v>213920.1066</v>
      </c>
      <c r="O5">
        <v>213920.1066</v>
      </c>
      <c r="Q5" s="14">
        <f t="shared" si="0"/>
        <v>2.6000030338764191E-3</v>
      </c>
      <c r="R5" s="14">
        <f t="shared" si="1"/>
        <v>2.6000030338764191E-3</v>
      </c>
      <c r="T5" s="15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16" t="e">
        <f t="shared" si="8"/>
        <v>#DIV/0!</v>
      </c>
    </row>
    <row r="6" spans="1:27" x14ac:dyDescent="0.25">
      <c r="A6">
        <v>2016</v>
      </c>
      <c r="B6" s="13">
        <v>17724094.59</v>
      </c>
      <c r="C6" s="13">
        <v>11900795.91</v>
      </c>
      <c r="D6" s="13">
        <v>3766943.8829999999</v>
      </c>
      <c r="E6" s="13">
        <v>5321384.1310000001</v>
      </c>
      <c r="F6" s="13">
        <v>5636094.4390000002</v>
      </c>
      <c r="G6" s="13">
        <v>17724094.59</v>
      </c>
      <c r="H6" s="13">
        <v>11900795.91</v>
      </c>
      <c r="I6" s="13">
        <v>3766943.8829999999</v>
      </c>
      <c r="J6" s="13">
        <v>5321384.1310000001</v>
      </c>
      <c r="K6" s="13">
        <v>5636094.4390000002</v>
      </c>
      <c r="L6">
        <v>2150916.3769999999</v>
      </c>
      <c r="M6">
        <v>2150916.3769999999</v>
      </c>
      <c r="N6">
        <v>220148.7242</v>
      </c>
      <c r="O6">
        <v>220148.7242</v>
      </c>
      <c r="Q6" s="14">
        <f t="shared" si="0"/>
        <v>-3.8000009953975677E-3</v>
      </c>
      <c r="R6" s="14">
        <f t="shared" si="1"/>
        <v>-3.8000009953975677E-3</v>
      </c>
      <c r="T6" s="15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16" t="e">
        <f t="shared" si="8"/>
        <v>#DIV/0!</v>
      </c>
    </row>
    <row r="7" spans="1:27" x14ac:dyDescent="0.25">
      <c r="A7">
        <v>2017</v>
      </c>
      <c r="B7" s="13">
        <v>18220208.16</v>
      </c>
      <c r="C7" s="13">
        <v>12251546.08</v>
      </c>
      <c r="D7" s="13">
        <v>3873738.8330000001</v>
      </c>
      <c r="E7" s="13">
        <v>5459238.1500000004</v>
      </c>
      <c r="F7" s="13">
        <v>5796872.7149999999</v>
      </c>
      <c r="G7" s="13">
        <v>18220208.16</v>
      </c>
      <c r="H7" s="13">
        <v>12251546.08</v>
      </c>
      <c r="I7" s="13">
        <v>3873738.8330000001</v>
      </c>
      <c r="J7" s="13">
        <v>5459238.1500000004</v>
      </c>
      <c r="K7" s="13">
        <v>5796872.7149999999</v>
      </c>
      <c r="L7">
        <v>2205999.111</v>
      </c>
      <c r="M7">
        <v>2205999.111</v>
      </c>
      <c r="N7">
        <v>226558.69769999999</v>
      </c>
      <c r="O7">
        <v>226558.69769999999</v>
      </c>
      <c r="Q7" s="14">
        <f t="shared" si="0"/>
        <v>-3.2999962568283081E-3</v>
      </c>
      <c r="R7" s="14">
        <f t="shared" si="1"/>
        <v>-3.2999962568283081E-3</v>
      </c>
      <c r="T7" s="15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16" t="e">
        <f t="shared" si="8"/>
        <v>#DIV/0!</v>
      </c>
    </row>
    <row r="8" spans="1:27" x14ac:dyDescent="0.25">
      <c r="A8">
        <v>2018</v>
      </c>
      <c r="B8" s="13">
        <v>18729681.18</v>
      </c>
      <c r="C8" s="13">
        <v>12594442.199999999</v>
      </c>
      <c r="D8" s="13">
        <v>3984906.0920000002</v>
      </c>
      <c r="E8" s="13">
        <v>5608660.7170000002</v>
      </c>
      <c r="F8" s="13">
        <v>5957296.1919999998</v>
      </c>
      <c r="G8" s="13">
        <v>18727066.390000001</v>
      </c>
      <c r="H8" s="13">
        <v>12594366.609999999</v>
      </c>
      <c r="I8" s="13">
        <v>3984824.4550000001</v>
      </c>
      <c r="J8" s="13">
        <v>5608581.9649999999</v>
      </c>
      <c r="K8" s="13">
        <v>5959675.0039999997</v>
      </c>
      <c r="L8">
        <v>2265813.0580000002</v>
      </c>
      <c r="M8">
        <v>2265813.0580000002</v>
      </c>
      <c r="N8">
        <v>233155.3076</v>
      </c>
      <c r="O8">
        <v>233155.3076</v>
      </c>
      <c r="Q8" s="14">
        <f t="shared" si="0"/>
        <v>2.5999993085861206E-3</v>
      </c>
      <c r="R8" s="14">
        <f t="shared" si="1"/>
        <v>1.5999972820281982E-3</v>
      </c>
      <c r="T8" s="15">
        <f t="shared" si="2"/>
        <v>1.3962624714114469E-2</v>
      </c>
      <c r="U8">
        <f t="shared" si="3"/>
        <v>4.0364036964276023E-4</v>
      </c>
      <c r="V8">
        <f t="shared" si="4"/>
        <v>4.3593053124266543E-4</v>
      </c>
      <c r="W8">
        <f t="shared" si="5"/>
        <v>1.3123059153099552E-2</v>
      </c>
      <c r="X8">
        <f t="shared" si="6"/>
        <v>3.0117906218225843E-2</v>
      </c>
      <c r="Y8">
        <f t="shared" si="7"/>
        <v>-0.90975259963543209</v>
      </c>
      <c r="AA8" s="16">
        <f t="shared" si="8"/>
        <v>-5.3398705075757835E-9</v>
      </c>
    </row>
    <row r="9" spans="1:27" x14ac:dyDescent="0.25">
      <c r="A9">
        <v>2019</v>
      </c>
      <c r="B9" s="13">
        <v>19250493.670000002</v>
      </c>
      <c r="C9" s="13">
        <v>12932056.300000001</v>
      </c>
      <c r="D9" s="13">
        <v>4098735.304</v>
      </c>
      <c r="E9" s="13">
        <v>5768170.6160000004</v>
      </c>
      <c r="F9" s="13">
        <v>6118520.9079999998</v>
      </c>
      <c r="G9" s="13">
        <v>19245546.850000001</v>
      </c>
      <c r="H9" s="13">
        <v>12932223.41</v>
      </c>
      <c r="I9" s="13">
        <v>4098939.0210000002</v>
      </c>
      <c r="J9" s="13">
        <v>5768037.1449999996</v>
      </c>
      <c r="K9" s="13">
        <v>6123705.0970000001</v>
      </c>
      <c r="L9">
        <v>2330108.3739999998</v>
      </c>
      <c r="M9">
        <v>2330108.3739999998</v>
      </c>
      <c r="N9">
        <v>239943.98809999999</v>
      </c>
      <c r="O9">
        <v>239943.98809999999</v>
      </c>
      <c r="Q9" s="14">
        <f t="shared" si="0"/>
        <v>4.1000023484230042E-3</v>
      </c>
      <c r="R9" s="14">
        <f t="shared" si="1"/>
        <v>-8.8999979197978973E-3</v>
      </c>
      <c r="T9" s="15">
        <f t="shared" si="2"/>
        <v>2.5703712336966333E-2</v>
      </c>
      <c r="U9">
        <f t="shared" si="3"/>
        <v>-8.6830476318420005E-4</v>
      </c>
      <c r="V9">
        <f t="shared" si="4"/>
        <v>-1.0585149987575961E-3</v>
      </c>
      <c r="W9">
        <f t="shared" si="5"/>
        <v>2.763059964700796E-2</v>
      </c>
      <c r="X9">
        <f t="shared" si="6"/>
        <v>2.6981171742821938E-2</v>
      </c>
      <c r="Y9">
        <f t="shared" si="7"/>
        <v>-1.0479841595206483</v>
      </c>
      <c r="AA9" s="16">
        <f t="shared" si="8"/>
        <v>-6.7548099828840247E-8</v>
      </c>
    </row>
    <row r="10" spans="1:27" x14ac:dyDescent="0.25">
      <c r="A10">
        <v>2020</v>
      </c>
      <c r="B10" s="13">
        <v>19783862.170000002</v>
      </c>
      <c r="C10" s="13">
        <v>13267991.51</v>
      </c>
      <c r="D10" s="13">
        <v>4215748.7120000003</v>
      </c>
      <c r="E10" s="13">
        <v>5936213.1069999998</v>
      </c>
      <c r="F10" s="13">
        <v>6281449.9979999997</v>
      </c>
      <c r="G10" s="13">
        <v>19777293.629999999</v>
      </c>
      <c r="H10" s="13">
        <v>13268735.560000001</v>
      </c>
      <c r="I10" s="13">
        <v>4216238.4060000004</v>
      </c>
      <c r="J10" s="13">
        <v>5936123.8300000001</v>
      </c>
      <c r="K10" s="13">
        <v>6289163.0089999996</v>
      </c>
      <c r="L10">
        <v>2398428.5129999998</v>
      </c>
      <c r="M10">
        <v>2398428.5129999998</v>
      </c>
      <c r="N10">
        <v>246930.33170000001</v>
      </c>
      <c r="O10">
        <v>246930.33170000001</v>
      </c>
      <c r="Q10" s="14">
        <f t="shared" si="0"/>
        <v>5.6999996304512024E-3</v>
      </c>
      <c r="R10" s="14">
        <f t="shared" si="1"/>
        <v>1.7000064253807068E-3</v>
      </c>
      <c r="T10" s="15">
        <f t="shared" si="2"/>
        <v>3.321253212340558E-2</v>
      </c>
      <c r="U10">
        <f t="shared" si="3"/>
        <v>-3.7621426567295041E-3</v>
      </c>
      <c r="V10">
        <f t="shared" si="4"/>
        <v>-2.4760415108435688E-3</v>
      </c>
      <c r="W10">
        <f t="shared" si="5"/>
        <v>3.9450736516172626E-2</v>
      </c>
      <c r="X10">
        <f t="shared" si="6"/>
        <v>1.359160483147405E-2</v>
      </c>
      <c r="Y10">
        <f t="shared" si="7"/>
        <v>-1.1742352181758222</v>
      </c>
      <c r="AA10" s="16">
        <f t="shared" si="8"/>
        <v>-2.0225193970990762E-8</v>
      </c>
    </row>
    <row r="11" spans="1:27" x14ac:dyDescent="0.25">
      <c r="A11">
        <v>2021</v>
      </c>
      <c r="B11" s="13">
        <v>20341140.640000001</v>
      </c>
      <c r="C11" s="13">
        <v>13607298.9</v>
      </c>
      <c r="D11" s="13">
        <v>4336318.8619999997</v>
      </c>
      <c r="E11" s="13">
        <v>6112470.4539999999</v>
      </c>
      <c r="F11" s="13">
        <v>6439772.8739999998</v>
      </c>
      <c r="G11" s="13">
        <v>20333735.489999998</v>
      </c>
      <c r="H11" s="13">
        <v>13608859.550000001</v>
      </c>
      <c r="I11" s="13">
        <v>4336768.2620000001</v>
      </c>
      <c r="J11" s="13">
        <v>6112574.557</v>
      </c>
      <c r="K11" s="13">
        <v>6449292.1720000003</v>
      </c>
      <c r="L11">
        <v>2470705.2050000001</v>
      </c>
      <c r="M11">
        <v>2470705.2050000001</v>
      </c>
      <c r="N11">
        <v>254120.09349999999</v>
      </c>
      <c r="O11">
        <v>254120.09349999999</v>
      </c>
      <c r="Q11" s="14">
        <f t="shared" si="0"/>
        <v>5.0000101327896118E-4</v>
      </c>
      <c r="R11" s="14">
        <f t="shared" si="1"/>
        <v>5.4999999701976776E-3</v>
      </c>
      <c r="T11" s="15">
        <f t="shared" si="2"/>
        <v>3.6418050208442132E-2</v>
      </c>
      <c r="U11">
        <f t="shared" si="3"/>
        <v>-7.6751760677098539E-3</v>
      </c>
      <c r="V11">
        <f t="shared" si="4"/>
        <v>-2.2101202222348662E-3</v>
      </c>
      <c r="W11">
        <f t="shared" si="5"/>
        <v>4.6303321908696071E-2</v>
      </c>
      <c r="X11">
        <f t="shared" si="6"/>
        <v>-1.4058189233180663E-2</v>
      </c>
      <c r="Y11">
        <f t="shared" si="7"/>
        <v>-1.2854969852059099</v>
      </c>
      <c r="AA11" s="16">
        <f t="shared" si="8"/>
        <v>2.4589690783560769E-8</v>
      </c>
    </row>
    <row r="12" spans="1:27" x14ac:dyDescent="0.25">
      <c r="A12">
        <v>2022</v>
      </c>
      <c r="B12" s="13">
        <v>20919068.91</v>
      </c>
      <c r="C12" s="13">
        <v>13952987.27</v>
      </c>
      <c r="D12" s="13">
        <v>4461729.4440000001</v>
      </c>
      <c r="E12" s="13">
        <v>6296792.9100000001</v>
      </c>
      <c r="F12" s="13">
        <v>6600937.8250000002</v>
      </c>
      <c r="G12" s="13">
        <v>20910809.050000001</v>
      </c>
      <c r="H12" s="13">
        <v>13955289.210000001</v>
      </c>
      <c r="I12" s="13">
        <v>4461610.3499999996</v>
      </c>
      <c r="J12" s="13">
        <v>6297259.3219999997</v>
      </c>
      <c r="K12" s="13">
        <v>6611846.9419999998</v>
      </c>
      <c r="L12">
        <v>2546977.9180000001</v>
      </c>
      <c r="M12">
        <v>2546977.9180000001</v>
      </c>
      <c r="N12">
        <v>261519.19639999999</v>
      </c>
      <c r="O12">
        <v>261519.19639999999</v>
      </c>
      <c r="Q12" s="14">
        <f t="shared" si="0"/>
        <v>3.4000054001808167E-3</v>
      </c>
      <c r="R12" s="14">
        <f t="shared" si="1"/>
        <v>4.4000037014484406E-3</v>
      </c>
      <c r="T12" s="15">
        <f t="shared" si="2"/>
        <v>3.9500432433059451E-2</v>
      </c>
      <c r="U12">
        <f t="shared" si="3"/>
        <v>-1.1008373681275035E-2</v>
      </c>
      <c r="V12">
        <f t="shared" si="4"/>
        <v>5.6953320034517946E-4</v>
      </c>
      <c r="W12">
        <f t="shared" si="5"/>
        <v>4.9939268131772789E-2</v>
      </c>
      <c r="X12">
        <f t="shared" si="6"/>
        <v>-5.6467300898511499E-2</v>
      </c>
      <c r="Y12">
        <f t="shared" si="7"/>
        <v>-1.3207387292279054</v>
      </c>
      <c r="AA12" s="16">
        <f t="shared" si="8"/>
        <v>4.7822165186173216E-9</v>
      </c>
    </row>
    <row r="13" spans="1:27" x14ac:dyDescent="0.25">
      <c r="A13">
        <v>2023</v>
      </c>
      <c r="B13" s="13">
        <v>21518431.890000001</v>
      </c>
      <c r="C13" s="13">
        <v>14307092.140000001</v>
      </c>
      <c r="D13" s="13">
        <v>4593771.0199999996</v>
      </c>
      <c r="E13" s="13">
        <v>6488825.3399999999</v>
      </c>
      <c r="F13" s="13">
        <v>6767651.5880000005</v>
      </c>
      <c r="G13" s="13">
        <v>21508590.32</v>
      </c>
      <c r="H13" s="13">
        <v>14309674.24</v>
      </c>
      <c r="I13" s="13">
        <v>4592169.5029999996</v>
      </c>
      <c r="J13" s="13">
        <v>6489853.2230000002</v>
      </c>
      <c r="K13" s="13">
        <v>6779501.6160000004</v>
      </c>
      <c r="L13">
        <v>2627261.2400000002</v>
      </c>
      <c r="M13">
        <v>2627261.2400000002</v>
      </c>
      <c r="N13">
        <v>269133.73580000002</v>
      </c>
      <c r="O13">
        <v>269133.73580000002</v>
      </c>
      <c r="Q13" s="14">
        <f t="shared" si="0"/>
        <v>-2.1999962627887726E-3</v>
      </c>
      <c r="R13" s="14">
        <f t="shared" si="1"/>
        <v>5.800001323223114E-3</v>
      </c>
      <c r="T13" s="15">
        <f t="shared" si="2"/>
        <v>4.575646220221774E-2</v>
      </c>
      <c r="U13">
        <f t="shared" si="3"/>
        <v>-1.20049708585445E-2</v>
      </c>
      <c r="V13">
        <f t="shared" si="4"/>
        <v>7.445941254973199E-3</v>
      </c>
      <c r="W13">
        <f t="shared" si="5"/>
        <v>5.0315454611345983E-2</v>
      </c>
      <c r="X13">
        <f t="shared" si="6"/>
        <v>-0.10444299029528306</v>
      </c>
      <c r="Y13">
        <f t="shared" si="7"/>
        <v>-1.2040790239768222</v>
      </c>
      <c r="AA13" s="16">
        <f t="shared" si="8"/>
        <v>3.7194443060217797E-8</v>
      </c>
    </row>
    <row r="14" spans="1:27" x14ac:dyDescent="0.25">
      <c r="A14">
        <v>2024</v>
      </c>
      <c r="B14" s="13">
        <v>22141872.460000001</v>
      </c>
      <c r="C14" s="13">
        <v>14671777.15</v>
      </c>
      <c r="D14" s="13">
        <v>4734693.9579999996</v>
      </c>
      <c r="E14" s="13">
        <v>6687904.5460000001</v>
      </c>
      <c r="F14" s="13">
        <v>6940948.5590000004</v>
      </c>
      <c r="G14" s="13">
        <v>22128819.77</v>
      </c>
      <c r="H14" s="13">
        <v>14673797.460000001</v>
      </c>
      <c r="I14" s="13">
        <v>4730028.0020000003</v>
      </c>
      <c r="J14" s="13">
        <v>6689751.6529999999</v>
      </c>
      <c r="K14" s="13">
        <v>6953202.7110000001</v>
      </c>
      <c r="L14">
        <v>2711475.3829999999</v>
      </c>
      <c r="M14">
        <v>2711475.3829999999</v>
      </c>
      <c r="N14">
        <v>276969.98440000002</v>
      </c>
      <c r="O14">
        <v>276969.98440000002</v>
      </c>
      <c r="Q14" s="14">
        <f t="shared" si="0"/>
        <v>2.3999996483325958E-3</v>
      </c>
      <c r="R14" s="14">
        <f t="shared" si="1"/>
        <v>1.4000050723552704E-3</v>
      </c>
      <c r="T14" s="15">
        <f t="shared" si="2"/>
        <v>5.8985025571489658E-2</v>
      </c>
      <c r="U14">
        <f t="shared" si="3"/>
        <v>-9.1297684241604445E-3</v>
      </c>
      <c r="V14">
        <f t="shared" si="4"/>
        <v>2.1085426373826117E-2</v>
      </c>
      <c r="W14">
        <f t="shared" si="5"/>
        <v>4.7029372140805922E-2</v>
      </c>
      <c r="X14">
        <f t="shared" si="6"/>
        <v>-0.14151159646016673</v>
      </c>
      <c r="Y14">
        <f t="shared" si="7"/>
        <v>-0.93882195930482604</v>
      </c>
      <c r="AA14" s="16">
        <f t="shared" si="8"/>
        <v>-4.5189819386504126E-9</v>
      </c>
    </row>
    <row r="15" spans="1:27" x14ac:dyDescent="0.25">
      <c r="A15">
        <v>2025</v>
      </c>
      <c r="B15" s="13">
        <v>22793052.059999999</v>
      </c>
      <c r="C15" s="13">
        <v>15049700.51</v>
      </c>
      <c r="D15" s="13">
        <v>4887667.7889999999</v>
      </c>
      <c r="E15" s="13">
        <v>6892971.7460000003</v>
      </c>
      <c r="F15" s="13">
        <v>7121734.8030000003</v>
      </c>
      <c r="G15" s="13">
        <v>22773794</v>
      </c>
      <c r="H15" s="13">
        <v>15049687.32</v>
      </c>
      <c r="I15" s="13">
        <v>4877325.0120000001</v>
      </c>
      <c r="J15" s="13">
        <v>6895985.7240000004</v>
      </c>
      <c r="K15" s="13">
        <v>7133650.8779999996</v>
      </c>
      <c r="L15">
        <v>2799412.4270000001</v>
      </c>
      <c r="M15">
        <v>2799412.4270000001</v>
      </c>
      <c r="N15">
        <v>285034.39750000002</v>
      </c>
      <c r="O15">
        <v>285034.39750000002</v>
      </c>
      <c r="Q15" s="14">
        <f t="shared" si="0"/>
        <v>6.5000019967556E-3</v>
      </c>
      <c r="R15" s="14">
        <f t="shared" si="1"/>
        <v>2.5000050663948059E-3</v>
      </c>
      <c r="T15" s="15">
        <f t="shared" si="2"/>
        <v>8.4562370240104379E-2</v>
      </c>
      <c r="U15">
        <f t="shared" si="3"/>
        <v>5.7917446691045292E-5</v>
      </c>
      <c r="V15">
        <f t="shared" si="4"/>
        <v>4.5415256676159352E-2</v>
      </c>
      <c r="W15">
        <f t="shared" si="5"/>
        <v>3.9089213681300285E-2</v>
      </c>
      <c r="X15">
        <f t="shared" si="6"/>
        <v>-0.15650475696930682</v>
      </c>
      <c r="Y15">
        <f t="shared" si="7"/>
        <v>-0.61875780841892092</v>
      </c>
      <c r="AA15" s="16">
        <f t="shared" si="8"/>
        <v>-1.7564046300710956E-8</v>
      </c>
    </row>
    <row r="16" spans="1:27" x14ac:dyDescent="0.25">
      <c r="A16">
        <v>2026</v>
      </c>
      <c r="B16" s="13">
        <v>23467887.07</v>
      </c>
      <c r="C16" s="13">
        <v>15452601.640000001</v>
      </c>
      <c r="D16" s="13">
        <v>5041630.409</v>
      </c>
      <c r="E16" s="13">
        <v>7102469.2450000001</v>
      </c>
      <c r="F16" s="13">
        <v>7313036.0010000002</v>
      </c>
      <c r="G16" s="13">
        <v>23441695.66</v>
      </c>
      <c r="H16" s="13">
        <v>15448421.390000001</v>
      </c>
      <c r="I16" s="13">
        <v>5027010.1720000003</v>
      </c>
      <c r="J16" s="13">
        <v>7106926.7479999997</v>
      </c>
      <c r="K16" s="13">
        <v>7324884.4230000004</v>
      </c>
      <c r="L16">
        <v>2890888.1529999999</v>
      </c>
      <c r="M16">
        <v>2890888.1529999999</v>
      </c>
      <c r="N16">
        <v>293333.61869999999</v>
      </c>
      <c r="O16">
        <v>293333.61869999999</v>
      </c>
      <c r="Q16" s="14">
        <f t="shared" si="0"/>
        <v>-5.2999928593635559E-3</v>
      </c>
      <c r="R16" s="14">
        <f t="shared" si="1"/>
        <v>-1.2999996542930603E-3</v>
      </c>
      <c r="T16" s="15">
        <f t="shared" si="2"/>
        <v>0.11173001467079668</v>
      </c>
      <c r="U16">
        <f t="shared" si="3"/>
        <v>1.7832541044090225E-2</v>
      </c>
      <c r="V16">
        <f t="shared" si="4"/>
        <v>6.2368512978128524E-2</v>
      </c>
      <c r="W16">
        <f t="shared" si="5"/>
        <v>3.1528943584967078E-2</v>
      </c>
      <c r="X16">
        <f t="shared" si="6"/>
        <v>-0.17018950106158987</v>
      </c>
      <c r="Y16">
        <f t="shared" si="7"/>
        <v>-0.4523781652076076</v>
      </c>
      <c r="AA16" s="16">
        <f t="shared" si="8"/>
        <v>1.7063610857626088E-8</v>
      </c>
    </row>
    <row r="17" spans="1:27" x14ac:dyDescent="0.25">
      <c r="A17">
        <v>2027</v>
      </c>
      <c r="B17" s="13">
        <v>24157295.539999999</v>
      </c>
      <c r="C17" s="13">
        <v>15875467.539999999</v>
      </c>
      <c r="D17" s="13">
        <v>5204809.9869999997</v>
      </c>
      <c r="E17" s="13">
        <v>7312223.2050000001</v>
      </c>
      <c r="F17" s="13">
        <v>7521227.9989999998</v>
      </c>
      <c r="G17" s="13">
        <v>24123038.050000001</v>
      </c>
      <c r="H17" s="13">
        <v>15866203.24</v>
      </c>
      <c r="I17" s="13">
        <v>5185469.9749999996</v>
      </c>
      <c r="J17" s="13">
        <v>7318416.9950000001</v>
      </c>
      <c r="K17" s="13">
        <v>7533074.966</v>
      </c>
      <c r="L17">
        <v>2984148.3190000001</v>
      </c>
      <c r="M17">
        <v>2984148.3190000001</v>
      </c>
      <c r="N17">
        <v>301874.48460000003</v>
      </c>
      <c r="O17">
        <v>301874.48460000003</v>
      </c>
      <c r="Q17" s="14">
        <f t="shared" si="0"/>
        <v>-3.3999979496002197E-3</v>
      </c>
      <c r="R17" s="14">
        <f t="shared" si="1"/>
        <v>-2.3999996483325958E-3</v>
      </c>
      <c r="T17" s="15">
        <f t="shared" si="2"/>
        <v>0.14201150754309388</v>
      </c>
      <c r="U17">
        <f t="shared" si="3"/>
        <v>3.8404366733563636E-2</v>
      </c>
      <c r="V17">
        <f t="shared" si="4"/>
        <v>8.0172372816037382E-2</v>
      </c>
      <c r="W17">
        <f t="shared" si="5"/>
        <v>2.3434763848081203E-2</v>
      </c>
      <c r="X17">
        <f t="shared" si="6"/>
        <v>-0.18080104526047686</v>
      </c>
      <c r="Y17">
        <f t="shared" si="7"/>
        <v>-0.34582122041050717</v>
      </c>
      <c r="AA17" s="16">
        <f t="shared" si="8"/>
        <v>4.1454116528338858E-9</v>
      </c>
    </row>
    <row r="18" spans="1:27" x14ac:dyDescent="0.25">
      <c r="A18">
        <v>2028</v>
      </c>
      <c r="B18" s="13">
        <v>24866257.260000002</v>
      </c>
      <c r="C18" s="13">
        <v>16315994.720000001</v>
      </c>
      <c r="D18" s="13">
        <v>5376775.2949999999</v>
      </c>
      <c r="E18" s="13">
        <v>7521966.5810000002</v>
      </c>
      <c r="F18" s="13">
        <v>7738278.1560000004</v>
      </c>
      <c r="G18" s="13">
        <v>24824067.300000001</v>
      </c>
      <c r="H18" s="13">
        <v>16301435.449999999</v>
      </c>
      <c r="I18" s="13">
        <v>5352901.1260000002</v>
      </c>
      <c r="J18" s="13">
        <v>7530174.3109999998</v>
      </c>
      <c r="K18" s="13">
        <v>7750242.4170000004</v>
      </c>
      <c r="L18">
        <v>3079134.7940000002</v>
      </c>
      <c r="M18">
        <v>3079134.7940000002</v>
      </c>
      <c r="N18">
        <v>310664.03110000002</v>
      </c>
      <c r="O18">
        <v>310664.03110000002</v>
      </c>
      <c r="Q18" s="14">
        <f t="shared" si="0"/>
        <v>5.1000006496906281E-3</v>
      </c>
      <c r="R18" s="14">
        <f t="shared" si="1"/>
        <v>-4.9000009894371033E-3</v>
      </c>
      <c r="T18" s="15">
        <f t="shared" si="2"/>
        <v>0.16995587181638516</v>
      </c>
      <c r="U18">
        <f t="shared" si="3"/>
        <v>5.8649816825148207E-2</v>
      </c>
      <c r="V18">
        <f t="shared" si="4"/>
        <v>9.6173478388853414E-2</v>
      </c>
      <c r="W18">
        <f t="shared" si="5"/>
        <v>1.5132616885873694E-2</v>
      </c>
      <c r="X18">
        <f t="shared" si="6"/>
        <v>-0.19454225602487751</v>
      </c>
      <c r="Y18">
        <f t="shared" si="7"/>
        <v>-0.28358076186845604</v>
      </c>
      <c r="AA18" s="16">
        <f t="shared" si="8"/>
        <v>-4.0283490154724433E-8</v>
      </c>
    </row>
    <row r="19" spans="1:27" x14ac:dyDescent="0.25">
      <c r="A19">
        <v>2029</v>
      </c>
      <c r="B19" s="13">
        <v>25595312.559999999</v>
      </c>
      <c r="C19" s="13">
        <v>16772819.41</v>
      </c>
      <c r="D19" s="13">
        <v>5557950.6569999997</v>
      </c>
      <c r="E19" s="13">
        <v>7731696.9740000004</v>
      </c>
      <c r="F19" s="13">
        <v>7962846.4239999996</v>
      </c>
      <c r="G19" s="13">
        <v>25545944.52</v>
      </c>
      <c r="H19" s="13">
        <v>16753003.539999999</v>
      </c>
      <c r="I19" s="13">
        <v>5530244.6550000003</v>
      </c>
      <c r="J19" s="13">
        <v>7742146.1030000001</v>
      </c>
      <c r="K19" s="13">
        <v>7975141.7170000002</v>
      </c>
      <c r="L19">
        <v>3175982.4380000001</v>
      </c>
      <c r="M19">
        <v>3175982.4380000001</v>
      </c>
      <c r="N19">
        <v>319709.49900000001</v>
      </c>
      <c r="O19">
        <v>319709.49900000001</v>
      </c>
      <c r="Q19" s="14">
        <f t="shared" si="0"/>
        <v>-5.9999972581863403E-3</v>
      </c>
      <c r="R19" s="14">
        <f t="shared" si="1"/>
        <v>-1.9999966025352478E-3</v>
      </c>
      <c r="T19" s="15">
        <f t="shared" si="2"/>
        <v>0.19325196592887561</v>
      </c>
      <c r="U19">
        <f t="shared" si="3"/>
        <v>7.7569533530018595E-2</v>
      </c>
      <c r="V19">
        <f t="shared" si="4"/>
        <v>0.1084555788426954</v>
      </c>
      <c r="W19">
        <f t="shared" si="5"/>
        <v>7.2268378981073314E-3</v>
      </c>
      <c r="X19">
        <f t="shared" si="6"/>
        <v>-0.21165776482112544</v>
      </c>
      <c r="Y19">
        <f t="shared" si="7"/>
        <v>-0.24905369951897527</v>
      </c>
      <c r="AA19" s="16">
        <f t="shared" si="8"/>
        <v>1.5658054297595925E-8</v>
      </c>
    </row>
    <row r="20" spans="1:27" x14ac:dyDescent="0.25">
      <c r="A20">
        <v>2030</v>
      </c>
      <c r="B20" s="13">
        <v>26345167.640000001</v>
      </c>
      <c r="C20" s="13">
        <v>17245097.280000001</v>
      </c>
      <c r="D20" s="13">
        <v>5749407.6030000001</v>
      </c>
      <c r="E20" s="13">
        <v>7941286.3439999996</v>
      </c>
      <c r="F20" s="13">
        <v>8194480.2680000002</v>
      </c>
      <c r="G20" s="13">
        <v>26289787.149999999</v>
      </c>
      <c r="H20" s="13">
        <v>17220049.5</v>
      </c>
      <c r="I20" s="13">
        <v>5719142.0369999995</v>
      </c>
      <c r="J20" s="13">
        <v>7954115.8820000002</v>
      </c>
      <c r="K20" s="13">
        <v>8207376.949</v>
      </c>
      <c r="L20">
        <v>3274838.338</v>
      </c>
      <c r="M20">
        <v>3274838.338</v>
      </c>
      <c r="N20">
        <v>329018.33980000002</v>
      </c>
      <c r="O20">
        <v>329018.33980000002</v>
      </c>
      <c r="Q20" s="14">
        <f t="shared" si="0"/>
        <v>-3.1999945640563965E-3</v>
      </c>
      <c r="R20" s="14">
        <f t="shared" si="1"/>
        <v>-2.199999988079071E-3</v>
      </c>
      <c r="T20" s="15">
        <f t="shared" si="2"/>
        <v>0.21065400675943646</v>
      </c>
      <c r="U20">
        <f t="shared" si="3"/>
        <v>9.5275704809201389E-2</v>
      </c>
      <c r="V20">
        <f t="shared" si="4"/>
        <v>0.11512290239291943</v>
      </c>
      <c r="W20">
        <f t="shared" si="5"/>
        <v>2.553957535530115E-4</v>
      </c>
      <c r="X20">
        <f t="shared" si="6"/>
        <v>-0.23166169168962134</v>
      </c>
      <c r="Y20">
        <f t="shared" si="7"/>
        <v>-0.2328740861628234</v>
      </c>
      <c r="AA20" s="16">
        <f t="shared" si="8"/>
        <v>3.8037626104436839E-9</v>
      </c>
    </row>
    <row r="21" spans="1:27" x14ac:dyDescent="0.25">
      <c r="A21">
        <v>2031</v>
      </c>
      <c r="B21" s="13">
        <v>27104739.640000001</v>
      </c>
      <c r="C21" s="13">
        <v>17742463.16</v>
      </c>
      <c r="D21" s="13">
        <v>5930437.0700000003</v>
      </c>
      <c r="E21" s="13">
        <v>8150278.1660000002</v>
      </c>
      <c r="F21" s="13">
        <v>8432317.0730000008</v>
      </c>
      <c r="G21" s="13">
        <v>27042424.629999999</v>
      </c>
      <c r="H21" s="13">
        <v>17715812.300000001</v>
      </c>
      <c r="I21" s="13">
        <v>5891264.4330000002</v>
      </c>
      <c r="J21" s="13">
        <v>8165899.6059999997</v>
      </c>
      <c r="K21" s="13">
        <v>8444430.0209999997</v>
      </c>
      <c r="L21">
        <v>3375280.0869999998</v>
      </c>
      <c r="M21">
        <v>3375280.0869999998</v>
      </c>
      <c r="N21">
        <v>338598.22210000001</v>
      </c>
      <c r="O21">
        <v>338598.22210000001</v>
      </c>
      <c r="Q21" s="14">
        <f t="shared" si="0"/>
        <v>-7.8999996185302734E-3</v>
      </c>
      <c r="R21" s="14">
        <f t="shared" si="1"/>
        <v>-2.900000661611557E-3</v>
      </c>
      <c r="T21" s="15">
        <f t="shared" si="2"/>
        <v>0.23043425599815759</v>
      </c>
      <c r="U21">
        <f t="shared" si="3"/>
        <v>9.8552035790586551E-2</v>
      </c>
      <c r="V21">
        <f t="shared" si="4"/>
        <v>0.1448562306670686</v>
      </c>
      <c r="W21">
        <f t="shared" si="5"/>
        <v>-1.2974028948973834E-2</v>
      </c>
      <c r="X21">
        <f t="shared" si="6"/>
        <v>-0.25068502757199379</v>
      </c>
      <c r="Y21">
        <f t="shared" si="7"/>
        <v>-0.19438250912578861</v>
      </c>
      <c r="AA21" s="16">
        <f t="shared" si="8"/>
        <v>1.848947628335651E-8</v>
      </c>
    </row>
    <row r="22" spans="1:27" x14ac:dyDescent="0.25">
      <c r="A22">
        <v>2032</v>
      </c>
      <c r="B22" s="13">
        <v>27889596</v>
      </c>
      <c r="C22" s="13">
        <v>18264197.559999999</v>
      </c>
      <c r="D22" s="13">
        <v>6118257.2520000003</v>
      </c>
      <c r="E22" s="13">
        <v>8359716.7189999996</v>
      </c>
      <c r="F22" s="13">
        <v>8678709.21199999</v>
      </c>
      <c r="G22" s="13">
        <v>27823187.510000002</v>
      </c>
      <c r="H22" s="13">
        <v>18239158.379999999</v>
      </c>
      <c r="I22" s="13">
        <v>6069688.0970000001</v>
      </c>
      <c r="J22" s="13">
        <v>8378654.6189999999</v>
      </c>
      <c r="K22" s="13">
        <v>8690447.2559999898</v>
      </c>
      <c r="L22">
        <v>3477676.6370000001</v>
      </c>
      <c r="M22">
        <v>3477676.6370000001</v>
      </c>
      <c r="N22">
        <v>348457.03749999998</v>
      </c>
      <c r="O22">
        <v>348457.03749999998</v>
      </c>
      <c r="Q22" s="14">
        <f t="shared" si="0"/>
        <v>-6.4999908208847046E-3</v>
      </c>
      <c r="R22" s="14">
        <f t="shared" si="1"/>
        <v>4.5000053942203522E-3</v>
      </c>
      <c r="T22" s="15">
        <f t="shared" si="2"/>
        <v>0.23868038116097168</v>
      </c>
      <c r="U22">
        <f t="shared" si="3"/>
        <v>8.9993930389898266E-2</v>
      </c>
      <c r="V22">
        <f t="shared" si="4"/>
        <v>0.17456359010823258</v>
      </c>
      <c r="W22">
        <f t="shared" si="5"/>
        <v>-2.5877178872525136E-2</v>
      </c>
      <c r="X22">
        <f t="shared" si="6"/>
        <v>-0.28517287473334868</v>
      </c>
      <c r="Y22">
        <f t="shared" si="7"/>
        <v>-0.1767551709126356</v>
      </c>
      <c r="AA22" s="16">
        <f t="shared" si="8"/>
        <v>3.9535365953247137E-8</v>
      </c>
    </row>
    <row r="23" spans="1:27" x14ac:dyDescent="0.25">
      <c r="A23">
        <v>2033</v>
      </c>
      <c r="B23" s="13">
        <v>28699826.77</v>
      </c>
      <c r="C23" s="13">
        <v>18810012.170000002</v>
      </c>
      <c r="D23" s="13">
        <v>6312701.4409999996</v>
      </c>
      <c r="E23" s="13">
        <v>8570224.6410000008</v>
      </c>
      <c r="F23" s="13">
        <v>8933926.7149999999</v>
      </c>
      <c r="G23" s="13">
        <v>28631717</v>
      </c>
      <c r="H23" s="13">
        <v>18788931.32</v>
      </c>
      <c r="I23" s="13">
        <v>6254714.9919999996</v>
      </c>
      <c r="J23" s="13">
        <v>8593081.4350000005</v>
      </c>
      <c r="K23" s="13">
        <v>8945825.9869999997</v>
      </c>
      <c r="L23">
        <v>3582212.327</v>
      </c>
      <c r="M23">
        <v>3582212.327</v>
      </c>
      <c r="N23">
        <v>358602.90779999999</v>
      </c>
      <c r="O23">
        <v>358602.90779999999</v>
      </c>
      <c r="Q23" s="14">
        <f t="shared" si="0"/>
        <v>1.8000006675720215E-3</v>
      </c>
      <c r="R23" s="14">
        <f t="shared" si="1"/>
        <v>-5.2000023424625397E-3</v>
      </c>
      <c r="T23" s="15">
        <f t="shared" si="2"/>
        <v>0.23788224087293308</v>
      </c>
      <c r="U23">
        <f t="shared" si="3"/>
        <v>7.3627613740386413E-2</v>
      </c>
      <c r="V23">
        <f t="shared" si="4"/>
        <v>0.20252522403737594</v>
      </c>
      <c r="W23">
        <f t="shared" si="5"/>
        <v>-3.8270572456410475E-2</v>
      </c>
      <c r="X23">
        <f t="shared" si="6"/>
        <v>-0.33558759631694413</v>
      </c>
      <c r="Y23">
        <f t="shared" si="7"/>
        <v>-0.17470727033727992</v>
      </c>
      <c r="AA23" s="16">
        <f t="shared" si="8"/>
        <v>-2.4448418789457804E-8</v>
      </c>
    </row>
    <row r="24" spans="1:27" x14ac:dyDescent="0.25">
      <c r="A24">
        <v>2034</v>
      </c>
      <c r="B24" s="13">
        <v>29535467.359999999</v>
      </c>
      <c r="C24" s="13">
        <v>19379308.559999999</v>
      </c>
      <c r="D24" s="13">
        <v>6513708.7709999997</v>
      </c>
      <c r="E24" s="13">
        <v>8782296.8469999898</v>
      </c>
      <c r="F24" s="13">
        <v>9197927.0580000002</v>
      </c>
      <c r="G24" s="13">
        <v>29467789.739999998</v>
      </c>
      <c r="H24" s="13">
        <v>19363846.079999998</v>
      </c>
      <c r="I24" s="13">
        <v>6446477.9100000001</v>
      </c>
      <c r="J24" s="13">
        <v>8809746.6769999899</v>
      </c>
      <c r="K24" s="13">
        <v>9210361.1769999899</v>
      </c>
      <c r="L24">
        <v>3689036.054</v>
      </c>
      <c r="M24">
        <v>3689036.054</v>
      </c>
      <c r="N24">
        <v>369044.19079999998</v>
      </c>
      <c r="O24">
        <v>369044.19079999998</v>
      </c>
      <c r="Q24" s="14">
        <f t="shared" si="0"/>
        <v>4.7999918460845947E-3</v>
      </c>
      <c r="R24" s="14">
        <f t="shared" si="1"/>
        <v>-5.2000060677528381E-3</v>
      </c>
      <c r="T24" s="15">
        <f t="shared" si="2"/>
        <v>0.22966642763890821</v>
      </c>
      <c r="U24">
        <f t="shared" si="3"/>
        <v>5.2472479736109419E-2</v>
      </c>
      <c r="V24">
        <f t="shared" si="4"/>
        <v>0.22815033496978263</v>
      </c>
      <c r="W24">
        <f t="shared" si="5"/>
        <v>-5.0956353131664314E-2</v>
      </c>
      <c r="X24">
        <f t="shared" si="6"/>
        <v>-0.40559685757270503</v>
      </c>
      <c r="Y24">
        <f t="shared" si="7"/>
        <v>-0.1837257131676544</v>
      </c>
      <c r="AA24" s="16">
        <f t="shared" si="8"/>
        <v>-3.3935319554423415E-8</v>
      </c>
    </row>
    <row r="25" spans="1:27" x14ac:dyDescent="0.25">
      <c r="A25">
        <v>2035</v>
      </c>
      <c r="B25" s="13">
        <v>30396383.41</v>
      </c>
      <c r="C25" s="13">
        <v>19971436.609999999</v>
      </c>
      <c r="D25" s="13">
        <v>6721230.7439999999</v>
      </c>
      <c r="E25" s="13">
        <v>8996260.16599999</v>
      </c>
      <c r="F25" s="13">
        <v>9470583.0240000002</v>
      </c>
      <c r="G25" s="13">
        <v>30331147.41</v>
      </c>
      <c r="H25" s="13">
        <v>19962718.600000001</v>
      </c>
      <c r="I25" s="13">
        <v>6645141.3640000001</v>
      </c>
      <c r="J25" s="13">
        <v>9029032.3399999999</v>
      </c>
      <c r="K25" s="13">
        <v>9483783.8100000005</v>
      </c>
      <c r="L25">
        <v>3798249.4270000001</v>
      </c>
      <c r="M25">
        <v>3798249.4270000001</v>
      </c>
      <c r="N25">
        <v>379789.48820000002</v>
      </c>
      <c r="O25">
        <v>379789.48820000002</v>
      </c>
      <c r="Q25" s="14">
        <f t="shared" si="0"/>
        <v>1.1999905109405518E-3</v>
      </c>
      <c r="R25" s="14">
        <f t="shared" si="1"/>
        <v>-7.9999491572380066E-4</v>
      </c>
      <c r="T25" s="15">
        <f t="shared" si="2"/>
        <v>0.21507923560615261</v>
      </c>
      <c r="U25">
        <f t="shared" si="3"/>
        <v>2.8742763609147494E-2</v>
      </c>
      <c r="V25">
        <f t="shared" si="4"/>
        <v>0.25086218787396614</v>
      </c>
      <c r="W25">
        <f t="shared" si="5"/>
        <v>-6.452570928311803E-2</v>
      </c>
      <c r="X25">
        <f t="shared" si="6"/>
        <v>-0.50236332699751507</v>
      </c>
      <c r="Y25">
        <f t="shared" si="7"/>
        <v>-0.20235431356919972</v>
      </c>
      <c r="AA25" s="16">
        <f t="shared" si="8"/>
        <v>-6.5938430271472726E-9</v>
      </c>
    </row>
    <row r="26" spans="1:27" x14ac:dyDescent="0.25">
      <c r="A26">
        <v>2036</v>
      </c>
      <c r="B26" s="13">
        <v>31282319.25</v>
      </c>
      <c r="C26" s="13">
        <v>20585775.699999999</v>
      </c>
      <c r="D26" s="13">
        <v>6935251.3890000004</v>
      </c>
      <c r="E26" s="13">
        <v>9212294.4330000002</v>
      </c>
      <c r="F26" s="13">
        <v>9751767.2609999999</v>
      </c>
      <c r="G26" s="13">
        <v>31221522.18</v>
      </c>
      <c r="H26" s="13">
        <v>20584523.07</v>
      </c>
      <c r="I26" s="13">
        <v>6850951.8559999997</v>
      </c>
      <c r="J26" s="13">
        <v>9251151.2650000006</v>
      </c>
      <c r="K26" s="13">
        <v>9765869.0109999999</v>
      </c>
      <c r="L26">
        <v>3909917.3429999999</v>
      </c>
      <c r="M26">
        <v>3909917.3429999999</v>
      </c>
      <c r="N26">
        <v>390847.65159999998</v>
      </c>
      <c r="O26">
        <v>390847.65159999998</v>
      </c>
      <c r="Q26" s="14">
        <f t="shared" si="0"/>
        <v>5.6000053882598877E-3</v>
      </c>
      <c r="R26" s="14">
        <f t="shared" si="1"/>
        <v>-5.3999945521354675E-3</v>
      </c>
      <c r="T26" s="15">
        <f t="shared" si="2"/>
        <v>0.19472807779674639</v>
      </c>
      <c r="U26">
        <f t="shared" si="3"/>
        <v>4.0120721622001537E-3</v>
      </c>
      <c r="V26">
        <f t="shared" si="4"/>
        <v>0.27000455811856483</v>
      </c>
      <c r="W26">
        <f t="shared" si="5"/>
        <v>-7.9288517251915117E-2</v>
      </c>
      <c r="X26">
        <f t="shared" si="6"/>
        <v>-0.63912343144168315</v>
      </c>
      <c r="Y26">
        <f t="shared" si="7"/>
        <v>-0.2319478553818454</v>
      </c>
      <c r="AA26" s="16">
        <f t="shared" si="8"/>
        <v>-3.5232103512417012E-8</v>
      </c>
    </row>
    <row r="27" spans="1:27" x14ac:dyDescent="0.25">
      <c r="A27">
        <v>2037</v>
      </c>
      <c r="B27" s="13">
        <v>32192960.52</v>
      </c>
      <c r="C27" s="13">
        <v>21221766.989999998</v>
      </c>
      <c r="D27" s="13">
        <v>7155780.4720000001</v>
      </c>
      <c r="E27" s="13">
        <v>9430474.2670000009</v>
      </c>
      <c r="F27" s="13">
        <v>10041374.16</v>
      </c>
      <c r="G27" s="13">
        <v>32138692.449999999</v>
      </c>
      <c r="H27" s="13">
        <v>21228418.02</v>
      </c>
      <c r="I27" s="13">
        <v>7064235.3370000003</v>
      </c>
      <c r="J27" s="13">
        <v>9476186.5050000008</v>
      </c>
      <c r="K27" s="13">
        <v>10056460.35</v>
      </c>
      <c r="L27">
        <v>4024085.1540000001</v>
      </c>
      <c r="M27">
        <v>4024085.1540000001</v>
      </c>
      <c r="N27">
        <v>402227.79070000001</v>
      </c>
      <c r="O27">
        <v>402227.79070000001</v>
      </c>
      <c r="Q27" s="14">
        <f t="shared" si="0"/>
        <v>-6.2999948859214783E-3</v>
      </c>
      <c r="R27" s="14">
        <f t="shared" si="1"/>
        <v>6.7000053822994232E-3</v>
      </c>
      <c r="T27" s="15">
        <f t="shared" si="2"/>
        <v>0.1688558739109558</v>
      </c>
      <c r="U27">
        <f t="shared" si="3"/>
        <v>-2.0694774718507208E-2</v>
      </c>
      <c r="V27">
        <f t="shared" si="4"/>
        <v>0.28484399339650929</v>
      </c>
      <c r="W27">
        <f t="shared" si="5"/>
        <v>-9.5293385216738344E-2</v>
      </c>
      <c r="X27">
        <f t="shared" si="6"/>
        <v>-0.84234132520282445</v>
      </c>
      <c r="Y27">
        <f t="shared" si="7"/>
        <v>-0.27799385531859516</v>
      </c>
      <c r="AA27" s="16">
        <f t="shared" si="8"/>
        <v>4.0449692095823053E-8</v>
      </c>
    </row>
    <row r="28" spans="1:27" x14ac:dyDescent="0.25">
      <c r="A28">
        <v>2038</v>
      </c>
      <c r="B28" s="13">
        <v>33127999.329999998</v>
      </c>
      <c r="C28" s="13">
        <v>21878937.239999998</v>
      </c>
      <c r="D28" s="13">
        <v>7382845.4460000005</v>
      </c>
      <c r="E28" s="13">
        <v>9650811.1710000001</v>
      </c>
      <c r="F28" s="13">
        <v>10339329.210000001</v>
      </c>
      <c r="G28" s="13">
        <v>33082546.32</v>
      </c>
      <c r="H28" s="13">
        <v>21893771.199999999</v>
      </c>
      <c r="I28" s="13">
        <v>7285387.2609999999</v>
      </c>
      <c r="J28" s="13">
        <v>9704132.6850000005</v>
      </c>
      <c r="K28" s="13">
        <v>10355479.5</v>
      </c>
      <c r="L28">
        <v>4140795.398</v>
      </c>
      <c r="M28">
        <v>4140795.398</v>
      </c>
      <c r="N28">
        <v>413939.28029999998</v>
      </c>
      <c r="O28">
        <v>413939.28029999998</v>
      </c>
      <c r="Q28" s="14">
        <f t="shared" si="0"/>
        <v>-4.700005054473877E-3</v>
      </c>
      <c r="R28" s="14">
        <f t="shared" si="1"/>
        <v>4.2999982833862305E-3</v>
      </c>
      <c r="T28" s="15">
        <f t="shared" si="2"/>
        <v>0.13739271929174013</v>
      </c>
      <c r="U28">
        <f t="shared" si="3"/>
        <v>-4.4839232919120599E-2</v>
      </c>
      <c r="V28">
        <f t="shared" si="4"/>
        <v>0.29459094247857653</v>
      </c>
      <c r="W28">
        <f t="shared" si="5"/>
        <v>-0.11235901747239205</v>
      </c>
      <c r="X28">
        <f t="shared" si="6"/>
        <v>-1.1731129357550332</v>
      </c>
      <c r="Y28">
        <f t="shared" si="7"/>
        <v>-0.35531838265496274</v>
      </c>
      <c r="AA28" s="16">
        <f t="shared" si="8"/>
        <v>2.7204676233960612E-8</v>
      </c>
    </row>
    <row r="29" spans="1:27" x14ac:dyDescent="0.25">
      <c r="A29">
        <v>2039</v>
      </c>
      <c r="B29" s="13">
        <v>34087197.490000002</v>
      </c>
      <c r="C29" s="13">
        <v>22556920.710000001</v>
      </c>
      <c r="D29" s="13">
        <v>7616491.3430000003</v>
      </c>
      <c r="E29" s="13">
        <v>9873290.2029999997</v>
      </c>
      <c r="F29" s="13">
        <v>10645599.140000001</v>
      </c>
      <c r="G29" s="13">
        <v>34053144.5</v>
      </c>
      <c r="H29" s="13">
        <v>22580183.25</v>
      </c>
      <c r="I29" s="13">
        <v>7514870.4280000003</v>
      </c>
      <c r="J29" s="13">
        <v>9934932.7620000001</v>
      </c>
      <c r="K29" s="13">
        <v>10662936.310000001</v>
      </c>
      <c r="L29">
        <v>4260102.6050000004</v>
      </c>
      <c r="M29">
        <v>4260102.6050000004</v>
      </c>
      <c r="N29">
        <v>425991.76819999999</v>
      </c>
      <c r="O29">
        <v>425991.76819999999</v>
      </c>
      <c r="Q29" s="14">
        <f t="shared" si="0"/>
        <v>-7.9999864101409912E-4</v>
      </c>
      <c r="R29" s="14">
        <f t="shared" si="1"/>
        <v>3.2000020146369934E-3</v>
      </c>
      <c r="T29" s="15">
        <f t="shared" si="2"/>
        <v>9.9999546297402375E-2</v>
      </c>
      <c r="U29">
        <f t="shared" si="3"/>
        <v>-6.831245789943681E-2</v>
      </c>
      <c r="V29">
        <f t="shared" si="4"/>
        <v>0.29841859391278924</v>
      </c>
      <c r="W29">
        <f t="shared" si="5"/>
        <v>-0.13010660146230019</v>
      </c>
      <c r="X29">
        <f t="shared" si="6"/>
        <v>-1.8101951987181326</v>
      </c>
      <c r="Y29">
        <f t="shared" si="7"/>
        <v>-0.5091232810980435</v>
      </c>
      <c r="AA29" s="16">
        <f t="shared" si="8"/>
        <v>1.1746350114805182E-8</v>
      </c>
    </row>
    <row r="30" spans="1:27" x14ac:dyDescent="0.25">
      <c r="A30">
        <v>2040</v>
      </c>
      <c r="B30" s="13">
        <v>35070444.640000001</v>
      </c>
      <c r="C30" s="13">
        <v>23255480.129999999</v>
      </c>
      <c r="D30" s="13">
        <v>7856789.2230000002</v>
      </c>
      <c r="E30" s="13">
        <v>10097898.939999999</v>
      </c>
      <c r="F30" s="13">
        <v>10960204.619999999</v>
      </c>
      <c r="G30" s="13">
        <v>35050776.740000002</v>
      </c>
      <c r="H30" s="13">
        <v>23287507.640000001</v>
      </c>
      <c r="I30" s="13">
        <v>7753221.5669999998</v>
      </c>
      <c r="J30" s="13">
        <v>10168507.439999999</v>
      </c>
      <c r="K30" s="13">
        <v>10978940.869999999</v>
      </c>
      <c r="L30">
        <v>4382085.7819999997</v>
      </c>
      <c r="M30">
        <v>4382085.7819999997</v>
      </c>
      <c r="N30">
        <v>438395.18300000002</v>
      </c>
      <c r="O30">
        <v>438395.18300000002</v>
      </c>
      <c r="Q30" s="14">
        <f t="shared" si="0"/>
        <v>-2.0000040531158447E-3</v>
      </c>
      <c r="R30" s="14">
        <f t="shared" si="1"/>
        <v>1.9999966025352478E-3</v>
      </c>
      <c r="T30" s="15">
        <f t="shared" si="2"/>
        <v>5.6112593868862248E-2</v>
      </c>
      <c r="U30">
        <f t="shared" si="3"/>
        <v>-9.1374608436139731E-2</v>
      </c>
      <c r="V30">
        <f t="shared" si="4"/>
        <v>0.29547891839385493</v>
      </c>
      <c r="W30">
        <f t="shared" si="5"/>
        <v>-0.14799172750086742</v>
      </c>
      <c r="X30">
        <f t="shared" si="6"/>
        <v>-3.590037573915128</v>
      </c>
      <c r="Y30">
        <f t="shared" si="7"/>
        <v>-0.95263093670404164</v>
      </c>
      <c r="AA30" s="16">
        <f t="shared" si="8"/>
        <v>1.1412014472300669E-8</v>
      </c>
    </row>
    <row r="31" spans="1:27" x14ac:dyDescent="0.25">
      <c r="A31">
        <v>2041</v>
      </c>
      <c r="B31" s="13">
        <v>36062774.310000002</v>
      </c>
      <c r="C31" s="13">
        <v>23986327.23</v>
      </c>
      <c r="D31" s="13">
        <v>8077866.0499999998</v>
      </c>
      <c r="E31" s="13">
        <v>10323954.34</v>
      </c>
      <c r="F31" s="13">
        <v>11283199.939999999</v>
      </c>
      <c r="G31" s="13">
        <v>36060377.590000004</v>
      </c>
      <c r="H31" s="13">
        <v>24021553.530000001</v>
      </c>
      <c r="I31" s="13">
        <v>7981598.8890000004</v>
      </c>
      <c r="J31" s="13">
        <v>10403543.01</v>
      </c>
      <c r="K31" s="13">
        <v>11304144.470000001</v>
      </c>
      <c r="L31">
        <v>4506666.8859999999</v>
      </c>
      <c r="M31">
        <v>4506666.8859999999</v>
      </c>
      <c r="N31">
        <v>451159.7427</v>
      </c>
      <c r="O31">
        <v>451159.7427</v>
      </c>
      <c r="Q31" s="14">
        <f t="shared" si="0"/>
        <v>-1.2999922037124634E-3</v>
      </c>
      <c r="R31" s="14">
        <f t="shared" si="1"/>
        <v>-2.3000016808509827E-3</v>
      </c>
      <c r="T31" s="15">
        <f t="shared" si="2"/>
        <v>6.6464084964579229E-3</v>
      </c>
      <c r="U31">
        <f t="shared" si="3"/>
        <v>-9.7686997070536866E-2</v>
      </c>
      <c r="V31">
        <f t="shared" si="4"/>
        <v>0.26696104542900173</v>
      </c>
      <c r="W31">
        <f t="shared" si="5"/>
        <v>-0.16262763708887701</v>
      </c>
      <c r="X31">
        <f t="shared" si="6"/>
        <v>-33.207329183233547</v>
      </c>
      <c r="Y31">
        <f t="shared" si="7"/>
        <v>-8.7388305684483836</v>
      </c>
      <c r="AA31" s="16">
        <f t="shared" si="8"/>
        <v>-2.773129947897246E-9</v>
      </c>
    </row>
    <row r="32" spans="1:27" x14ac:dyDescent="0.25">
      <c r="A32">
        <v>2042</v>
      </c>
      <c r="B32" s="13">
        <v>37070366.960000001</v>
      </c>
      <c r="C32" s="13">
        <v>24743159.760000002</v>
      </c>
      <c r="D32" s="13">
        <v>8304338.8439999996</v>
      </c>
      <c r="E32" s="13">
        <v>10547747.689999999</v>
      </c>
      <c r="F32" s="13">
        <v>11621073.6</v>
      </c>
      <c r="G32" s="13">
        <v>37079730.390000001</v>
      </c>
      <c r="H32" s="13">
        <v>24778749.059999999</v>
      </c>
      <c r="I32" s="13">
        <v>8211858.0990000004</v>
      </c>
      <c r="J32" s="13">
        <v>10636218.869999999</v>
      </c>
      <c r="K32" s="13">
        <v>11643289.9</v>
      </c>
      <c r="L32">
        <v>4631898.3039999995</v>
      </c>
      <c r="M32">
        <v>4631898.3039999995</v>
      </c>
      <c r="N32">
        <v>464295.96240000002</v>
      </c>
      <c r="O32">
        <v>464295.96240000002</v>
      </c>
      <c r="Q32" s="14">
        <f t="shared" si="0"/>
        <v>3.9999186992645264E-4</v>
      </c>
      <c r="R32" s="14">
        <f t="shared" si="1"/>
        <v>5.3999945521354675E-3</v>
      </c>
      <c r="T32" s="15">
        <f t="shared" si="2"/>
        <v>-2.525215232558331E-2</v>
      </c>
      <c r="U32">
        <f t="shared" si="3"/>
        <v>-9.5980471340185752E-2</v>
      </c>
      <c r="V32">
        <f t="shared" si="4"/>
        <v>0.24941051088366986</v>
      </c>
      <c r="W32">
        <f t="shared" si="5"/>
        <v>-0.17868220535351576</v>
      </c>
      <c r="X32">
        <f t="shared" si="6"/>
        <v>9.4485866824446294</v>
      </c>
      <c r="Y32">
        <f t="shared" si="7"/>
        <v>2.3726668539201397</v>
      </c>
      <c r="AA32" s="16">
        <f t="shared" si="8"/>
        <v>1.3484448335709942E-8</v>
      </c>
    </row>
    <row r="33" spans="1:27" x14ac:dyDescent="0.25">
      <c r="A33">
        <v>2043</v>
      </c>
      <c r="B33" s="13">
        <v>38094317.939999998</v>
      </c>
      <c r="C33" s="13">
        <v>25522698.859999999</v>
      </c>
      <c r="D33" s="13">
        <v>8533835.5199999996</v>
      </c>
      <c r="E33" s="13">
        <v>10769614.529999999</v>
      </c>
      <c r="F33" s="13">
        <v>11967351.5</v>
      </c>
      <c r="G33" s="13">
        <v>38112562.509999998</v>
      </c>
      <c r="H33" s="13">
        <v>25556180.100000001</v>
      </c>
      <c r="I33" s="13">
        <v>8444482.4470000006</v>
      </c>
      <c r="J33" s="13">
        <v>10866724.18</v>
      </c>
      <c r="K33" s="13">
        <v>11990344.75</v>
      </c>
      <c r="L33">
        <v>4757705.8629999999</v>
      </c>
      <c r="M33">
        <v>4757705.8629999999</v>
      </c>
      <c r="N33">
        <v>477814.66369999998</v>
      </c>
      <c r="O33">
        <v>477814.66369999998</v>
      </c>
      <c r="Q33" s="14">
        <f t="shared" si="0"/>
        <v>-3.300003707408905E-3</v>
      </c>
      <c r="R33" s="14">
        <f t="shared" si="1"/>
        <v>-6.2999948859214783E-3</v>
      </c>
      <c r="T33" s="15">
        <f t="shared" si="2"/>
        <v>-4.7870226503954338E-2</v>
      </c>
      <c r="U33">
        <f t="shared" si="3"/>
        <v>-8.7848304587794052E-2</v>
      </c>
      <c r="V33">
        <f t="shared" si="4"/>
        <v>0.23444519894600124</v>
      </c>
      <c r="W33">
        <f t="shared" si="5"/>
        <v>-0.19446711299074965</v>
      </c>
      <c r="X33">
        <f t="shared" si="6"/>
        <v>5.3226603860764481</v>
      </c>
      <c r="Y33">
        <f t="shared" si="7"/>
        <v>1.2602790857772819</v>
      </c>
      <c r="AA33" s="16">
        <f t="shared" si="8"/>
        <v>-7.8714118834088964E-9</v>
      </c>
    </row>
    <row r="34" spans="1:27" x14ac:dyDescent="0.25">
      <c r="A34">
        <v>2044</v>
      </c>
      <c r="B34" s="13">
        <v>39134398.869999997</v>
      </c>
      <c r="C34" s="13">
        <v>26321961.68</v>
      </c>
      <c r="D34" s="13">
        <v>8765818.9140000008</v>
      </c>
      <c r="E34" s="13">
        <v>10991080.74</v>
      </c>
      <c r="F34" s="13">
        <v>12320888.84</v>
      </c>
      <c r="G34" s="13">
        <v>39159254.450000003</v>
      </c>
      <c r="H34" s="13">
        <v>26351029.969999999</v>
      </c>
      <c r="I34" s="13">
        <v>8679691.8959999997</v>
      </c>
      <c r="J34" s="13">
        <v>11096455.210000001</v>
      </c>
      <c r="K34" s="13">
        <v>12344348.99</v>
      </c>
      <c r="L34">
        <v>4884699.3880000003</v>
      </c>
      <c r="M34">
        <v>4884699.3880000003</v>
      </c>
      <c r="N34">
        <v>491726.98300000001</v>
      </c>
      <c r="O34">
        <v>491726.98300000001</v>
      </c>
      <c r="Q34" s="14">
        <f t="shared" si="0"/>
        <v>-4.999987781047821E-3</v>
      </c>
      <c r="R34" s="14">
        <f t="shared" si="1"/>
        <v>6.9999992847442627E-3</v>
      </c>
      <c r="T34" s="15">
        <f t="shared" si="2"/>
        <v>-6.3473067475638967E-2</v>
      </c>
      <c r="U34">
        <f t="shared" si="3"/>
        <v>-7.4230958705086114E-2</v>
      </c>
      <c r="V34">
        <f t="shared" si="4"/>
        <v>0.21994039265985324</v>
      </c>
      <c r="W34">
        <f t="shared" si="5"/>
        <v>-0.20918253207448456</v>
      </c>
      <c r="X34">
        <f t="shared" si="6"/>
        <v>4.2394693666362508</v>
      </c>
      <c r="Y34">
        <f t="shared" si="7"/>
        <v>0.94385848167675135</v>
      </c>
      <c r="AA34" s="16">
        <f t="shared" si="8"/>
        <v>3.0644078469199698E-8</v>
      </c>
    </row>
    <row r="35" spans="1:27" x14ac:dyDescent="0.25">
      <c r="A35">
        <v>2045</v>
      </c>
      <c r="B35" s="13">
        <v>40190853.289999999</v>
      </c>
      <c r="C35" s="13">
        <v>27138661.09</v>
      </c>
      <c r="D35" s="13">
        <v>9000286.9739999995</v>
      </c>
      <c r="E35" s="13">
        <v>11213721.83</v>
      </c>
      <c r="F35" s="13">
        <v>12681484.640000001</v>
      </c>
      <c r="G35" s="13">
        <v>40220409.340000004</v>
      </c>
      <c r="H35" s="13">
        <v>27161217.800000001</v>
      </c>
      <c r="I35" s="13">
        <v>8917872.7379999999</v>
      </c>
      <c r="J35" s="13">
        <v>11326860.689999999</v>
      </c>
      <c r="K35" s="13">
        <v>12705209.92</v>
      </c>
      <c r="L35">
        <v>5013623.6519999998</v>
      </c>
      <c r="M35">
        <v>5013623.6519999998</v>
      </c>
      <c r="N35">
        <v>506044.3812</v>
      </c>
      <c r="O35">
        <v>506044.3812</v>
      </c>
      <c r="Q35" s="14">
        <f t="shared" si="0"/>
        <v>-2.8000026941299438E-3</v>
      </c>
      <c r="R35" s="14">
        <f t="shared" si="1"/>
        <v>1.1999979615211487E-3</v>
      </c>
      <c r="T35" s="15">
        <f t="shared" si="2"/>
        <v>-7.3485204365164591E-2</v>
      </c>
      <c r="U35">
        <f t="shared" si="3"/>
        <v>-5.6082745974362837E-2</v>
      </c>
      <c r="V35">
        <f t="shared" si="4"/>
        <v>0.20490650729911328</v>
      </c>
      <c r="W35">
        <f t="shared" si="5"/>
        <v>-0.22230897563510701</v>
      </c>
      <c r="X35">
        <f t="shared" si="6"/>
        <v>3.8279425024650551</v>
      </c>
      <c r="Y35">
        <f t="shared" si="7"/>
        <v>0.80272160860452402</v>
      </c>
      <c r="AA35" s="16">
        <f t="shared" si="8"/>
        <v>9.9451919755022544E-9</v>
      </c>
    </row>
    <row r="36" spans="1:27" x14ac:dyDescent="0.25">
      <c r="A36">
        <v>2046</v>
      </c>
      <c r="B36" s="13">
        <v>41264666.659999996</v>
      </c>
      <c r="C36" s="13">
        <v>27971455.050000001</v>
      </c>
      <c r="D36" s="13">
        <v>9237527.5150000006</v>
      </c>
      <c r="E36" s="13">
        <v>11439000.18</v>
      </c>
      <c r="F36" s="13">
        <v>13049353.550000001</v>
      </c>
      <c r="G36" s="13">
        <v>41297345.109999999</v>
      </c>
      <c r="H36" s="13">
        <v>27985677.16</v>
      </c>
      <c r="I36" s="13">
        <v>9159590.6870000008</v>
      </c>
      <c r="J36" s="13">
        <v>11559274.710000001</v>
      </c>
      <c r="K36" s="13">
        <v>13073234.92</v>
      </c>
      <c r="L36">
        <v>5145258.8119999999</v>
      </c>
      <c r="M36">
        <v>5145258.8119999999</v>
      </c>
      <c r="N36">
        <v>520778.65279999998</v>
      </c>
      <c r="O36">
        <v>520778.65279999998</v>
      </c>
      <c r="Q36" s="14">
        <f t="shared" si="0"/>
        <v>-2.0000338554382324E-4</v>
      </c>
      <c r="R36" s="14">
        <f t="shared" si="1"/>
        <v>-8.1999972462654114E-3</v>
      </c>
      <c r="T36" s="15">
        <f t="shared" si="2"/>
        <v>-7.9129662967336589E-2</v>
      </c>
      <c r="U36">
        <f t="shared" si="3"/>
        <v>-3.4438315494897634E-2</v>
      </c>
      <c r="V36">
        <f t="shared" si="4"/>
        <v>0.18872115820617866</v>
      </c>
      <c r="W36">
        <f t="shared" si="5"/>
        <v>-0.23341248630690911</v>
      </c>
      <c r="X36">
        <f t="shared" si="6"/>
        <v>3.6805457419183045</v>
      </c>
      <c r="Y36">
        <f t="shared" si="7"/>
        <v>0.73079873739412371</v>
      </c>
      <c r="AA36" s="16">
        <f t="shared" si="8"/>
        <v>-1.9371708487314621E-8</v>
      </c>
    </row>
    <row r="37" spans="1:27" x14ac:dyDescent="0.25">
      <c r="A37">
        <v>2047</v>
      </c>
      <c r="B37" s="13">
        <v>42357599.189999998</v>
      </c>
      <c r="C37" s="13">
        <v>28820001.43</v>
      </c>
      <c r="D37" s="13">
        <v>9478039.8770000003</v>
      </c>
      <c r="E37" s="13">
        <v>11668261</v>
      </c>
      <c r="F37" s="13">
        <v>13425048.82</v>
      </c>
      <c r="G37" s="13">
        <v>42392234.100000001</v>
      </c>
      <c r="H37" s="13">
        <v>28824477.760000002</v>
      </c>
      <c r="I37" s="13">
        <v>9405589.8469999898</v>
      </c>
      <c r="J37" s="13">
        <v>11794913.59</v>
      </c>
      <c r="K37" s="13">
        <v>13449092.800000001</v>
      </c>
      <c r="L37">
        <v>5280403.7690000003</v>
      </c>
      <c r="M37">
        <v>5280403.7690000003</v>
      </c>
      <c r="N37">
        <v>535941.93570000003</v>
      </c>
      <c r="O37">
        <v>535941.93570000003</v>
      </c>
      <c r="Q37" s="14">
        <f t="shared" si="0"/>
        <v>1.6999989748001099E-3</v>
      </c>
      <c r="R37" s="14">
        <f t="shared" si="1"/>
        <v>1.6999915242195129E-3</v>
      </c>
      <c r="T37" s="15">
        <f t="shared" si="2"/>
        <v>-8.17010726971934E-2</v>
      </c>
      <c r="U37">
        <f t="shared" si="3"/>
        <v>-1.0559316098894008E-2</v>
      </c>
      <c r="V37">
        <f t="shared" si="4"/>
        <v>0.17090401470493322</v>
      </c>
      <c r="W37">
        <f t="shared" si="5"/>
        <v>-0.24204577130320185</v>
      </c>
      <c r="X37">
        <f t="shared" si="6"/>
        <v>3.6567899266949353</v>
      </c>
      <c r="Y37">
        <f t="shared" si="7"/>
        <v>0.69421228465723628</v>
      </c>
      <c r="AA37" s="16">
        <f t="shared" si="8"/>
        <v>-3.0753177782116836E-14</v>
      </c>
    </row>
    <row r="38" spans="1:27" x14ac:dyDescent="0.25">
      <c r="A38">
        <v>2048</v>
      </c>
      <c r="B38" s="13">
        <v>43472237.780000001</v>
      </c>
      <c r="C38" s="13">
        <v>29684903.640000001</v>
      </c>
      <c r="D38" s="13">
        <v>9722550.1109999996</v>
      </c>
      <c r="E38" s="13">
        <v>11902795.43</v>
      </c>
      <c r="F38" s="13">
        <v>13809458.49</v>
      </c>
      <c r="G38" s="13">
        <v>43508012.880000003</v>
      </c>
      <c r="H38" s="13">
        <v>29678617.57</v>
      </c>
      <c r="I38" s="13">
        <v>9656804.9590000007</v>
      </c>
      <c r="J38" s="13">
        <v>12034934.289999999</v>
      </c>
      <c r="K38" s="13">
        <v>13833791.02</v>
      </c>
      <c r="L38">
        <v>5419900.3640000001</v>
      </c>
      <c r="M38">
        <v>5419900.3640000001</v>
      </c>
      <c r="N38">
        <v>551546.72120000003</v>
      </c>
      <c r="O38">
        <v>551546.72120000003</v>
      </c>
      <c r="Q38" s="14">
        <f t="shared" si="0"/>
        <v>-3.8000047206878662E-3</v>
      </c>
      <c r="R38" s="14">
        <f t="shared" si="1"/>
        <v>4.1999891400337219E-3</v>
      </c>
      <c r="T38" s="15">
        <f t="shared" si="2"/>
        <v>-8.2226462740719874E-2</v>
      </c>
      <c r="U38">
        <f t="shared" si="3"/>
        <v>1.4448074237124702E-2</v>
      </c>
      <c r="V38">
        <f t="shared" si="4"/>
        <v>0.15111044529045745</v>
      </c>
      <c r="W38">
        <f t="shared" si="5"/>
        <v>-0.24778500065571832</v>
      </c>
      <c r="X38">
        <f t="shared" si="6"/>
        <v>3.6935986202692348</v>
      </c>
      <c r="Y38">
        <f t="shared" si="7"/>
        <v>0.68015267602322049</v>
      </c>
      <c r="AA38" s="16">
        <f t="shared" si="8"/>
        <v>1.8387416284015856E-8</v>
      </c>
    </row>
    <row r="39" spans="1:27" x14ac:dyDescent="0.25">
      <c r="A39">
        <v>2049</v>
      </c>
      <c r="B39" s="13">
        <v>44612081.670000002</v>
      </c>
      <c r="C39" s="13">
        <v>30567646.34</v>
      </c>
      <c r="D39" s="13">
        <v>9972070.8949999996</v>
      </c>
      <c r="E39" s="13">
        <v>12143916.51</v>
      </c>
      <c r="F39" s="13">
        <v>14203830.199999999</v>
      </c>
      <c r="G39" s="13">
        <v>44648453.829999998</v>
      </c>
      <c r="H39" s="13">
        <v>30549959.48</v>
      </c>
      <c r="I39" s="13">
        <v>9914381.6999999899</v>
      </c>
      <c r="J39" s="13">
        <v>12280512.98</v>
      </c>
      <c r="K39" s="13">
        <v>14228678.439999999</v>
      </c>
      <c r="L39">
        <v>5564672.2560000001</v>
      </c>
      <c r="M39">
        <v>5564672.2560000001</v>
      </c>
      <c r="N39">
        <v>567605.86439999996</v>
      </c>
      <c r="O39">
        <v>567605.86439999996</v>
      </c>
      <c r="Q39" s="14">
        <f t="shared" si="0"/>
        <v>-4.6000033617019653E-3</v>
      </c>
      <c r="R39" s="14">
        <f t="shared" si="1"/>
        <v>1.0399997234344482E-2</v>
      </c>
      <c r="T39" s="15">
        <f t="shared" si="2"/>
        <v>-8.1463425673111711E-2</v>
      </c>
      <c r="U39">
        <f t="shared" si="3"/>
        <v>3.9613600209633566E-2</v>
      </c>
      <c r="V39">
        <f t="shared" si="4"/>
        <v>0.12920759858708949</v>
      </c>
      <c r="W39">
        <f t="shared" si="5"/>
        <v>-0.25028465806561184</v>
      </c>
      <c r="X39">
        <f t="shared" si="6"/>
        <v>3.7555226304957996</v>
      </c>
      <c r="Y39">
        <f t="shared" si="7"/>
        <v>0.68316646578049434</v>
      </c>
      <c r="AA39" s="16">
        <f t="shared" si="8"/>
        <v>3.3595777076955713E-8</v>
      </c>
    </row>
    <row r="40" spans="1:27" x14ac:dyDescent="0.25">
      <c r="A40">
        <v>2050</v>
      </c>
      <c r="B40" s="13">
        <v>45781642.520000003</v>
      </c>
      <c r="C40" s="13">
        <v>31470579.23</v>
      </c>
      <c r="D40" s="13">
        <v>10227939.16</v>
      </c>
      <c r="E40" s="13">
        <v>12393026.119999999</v>
      </c>
      <c r="F40" s="13">
        <v>14609799.369999999</v>
      </c>
      <c r="G40" s="13">
        <v>45818233.68</v>
      </c>
      <c r="H40" s="13">
        <v>31441184.27</v>
      </c>
      <c r="I40" s="13">
        <v>10179708.73</v>
      </c>
      <c r="J40" s="13">
        <v>12532912.9</v>
      </c>
      <c r="K40" s="13">
        <v>14635469.609999999</v>
      </c>
      <c r="L40">
        <v>5715764.801</v>
      </c>
      <c r="M40">
        <v>5715764.801</v>
      </c>
      <c r="N40">
        <v>584132.59459999995</v>
      </c>
      <c r="O40">
        <v>584132.59459999995</v>
      </c>
      <c r="Q40" s="14">
        <f t="shared" si="0"/>
        <v>1.5599995851516724E-2</v>
      </c>
      <c r="R40" s="14">
        <f t="shared" si="1"/>
        <v>5.5999979376792908E-3</v>
      </c>
      <c r="T40" s="15">
        <f t="shared" si="2"/>
        <v>-7.9861568334460564E-2</v>
      </c>
      <c r="U40">
        <f t="shared" si="3"/>
        <v>6.4155594048645515E-2</v>
      </c>
      <c r="V40">
        <f t="shared" si="4"/>
        <v>0.10526470823132608</v>
      </c>
      <c r="W40">
        <f t="shared" si="5"/>
        <v>-0.24928184878906864</v>
      </c>
      <c r="X40">
        <f t="shared" si="6"/>
        <v>3.8229665307143819</v>
      </c>
      <c r="Y40">
        <f t="shared" si="7"/>
        <v>0.70154212110254865</v>
      </c>
      <c r="AA40" s="16">
        <f t="shared" si="8"/>
        <v>-2.182536351647002E-8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C1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50303.791468299998</v>
      </c>
      <c r="E2" s="29">
        <f>SUMIFS('DATA 2'!E$68:E$100,'DATA 2'!$A$68:$A$100,$A2)</f>
        <v>51785.432151690002</v>
      </c>
      <c r="F2" s="29">
        <f>SUMIFS('DATA 2'!F$68:F$100,'DATA 2'!$A$68:$A$100,$A2)</f>
        <v>53311.656498030003</v>
      </c>
      <c r="G2" s="29">
        <f>SUMIFS('DATA 2'!G$68:G$100,'DATA 2'!$A$68:$A$100,$A2)</f>
        <v>54855.62010005</v>
      </c>
      <c r="H2" s="29">
        <f>SUMIFS('DATA 2'!H$68:H$100,'DATA 2'!$A$68:$A$100,$A2)</f>
        <v>56407.551700010001</v>
      </c>
      <c r="I2" s="29">
        <f>SUMIFS('DATA 2'!I$68:I$100,'DATA 2'!$A$68:$A$100,$A2)</f>
        <v>57966.754476369999</v>
      </c>
      <c r="J2" s="29">
        <f>SUMIFS('DATA 2'!J$68:J$100,'DATA 2'!$A$68:$A$100,$A2)</f>
        <v>59536.885848220001</v>
      </c>
      <c r="K2" s="29">
        <f>SUMIFS('DATA 2'!K$68:K$100,'DATA 2'!$A$68:$A$100,$A2)</f>
        <v>61127.171742979997</v>
      </c>
      <c r="L2" s="29">
        <f>SUMIFS('DATA 2'!L$68:L$100,'DATA 2'!$A$68:$A$100,$A2)</f>
        <v>62745.36284709</v>
      </c>
      <c r="M2" s="29">
        <f>SUMIFS('DATA 2'!M$68:M$100,'DATA 2'!$A$68:$A$100,$A2)</f>
        <v>64397.387024900003</v>
      </c>
      <c r="N2" s="29">
        <f>SUMIFS('DATA 2'!N$68:N$100,'DATA 2'!$A$68:$A$100,$A2)</f>
        <v>66089.087503539908</v>
      </c>
      <c r="O2" s="29">
        <f>SUMIFS('DATA 2'!O$68:O$100,'DATA 2'!$A$68:$A$100,$A2)</f>
        <v>67827.101143620006</v>
      </c>
      <c r="P2" s="29">
        <f>SUMIFS('DATA 2'!P$68:P$100,'DATA 2'!$A$68:$A$100,$A2)</f>
        <v>69629.866400070008</v>
      </c>
      <c r="Q2" s="29">
        <f>SUMIFS('DATA 2'!Q$68:Q$100,'DATA 2'!$A$68:$A$100,$A2)</f>
        <v>71498.284718660012</v>
      </c>
      <c r="R2" s="29">
        <f>SUMIFS('DATA 2'!R$68:R$100,'DATA 2'!$A$68:$A$100,$A2)</f>
        <v>73429.671980640007</v>
      </c>
      <c r="S2" s="29">
        <f>SUMIFS('DATA 2'!S$68:S$100,'DATA 2'!$A$68:$A$100,$A2)</f>
        <v>75422.075207849994</v>
      </c>
      <c r="T2" s="29">
        <f>SUMIFS('DATA 2'!T$68:T$100,'DATA 2'!$A$68:$A$100,$A2)</f>
        <v>77474.414008300009</v>
      </c>
      <c r="U2" s="29">
        <f>SUMIFS('DATA 2'!U$68:U$100,'DATA 2'!$A$68:$A$100,$A2)</f>
        <v>79609.046611029902</v>
      </c>
      <c r="V2" s="29">
        <f>SUMIFS('DATA 2'!V$68:V$100,'DATA 2'!$A$68:$A$100,$A2)</f>
        <v>81833.977981899996</v>
      </c>
      <c r="W2" s="29">
        <f>SUMIFS('DATA 2'!W$68:W$100,'DATA 2'!$A$68:$A$100,$A2)</f>
        <v>84152.265820170011</v>
      </c>
      <c r="X2" s="29">
        <f>SUMIFS('DATA 2'!X$68:X$100,'DATA 2'!$A$68:$A$100,$A2)</f>
        <v>86565.344681920003</v>
      </c>
      <c r="Y2" s="29">
        <f>SUMIFS('DATA 2'!Y$68:Y$100,'DATA 2'!$A$68:$A$100,$A2)</f>
        <v>89073.764456009987</v>
      </c>
      <c r="Z2" s="29">
        <f>SUMIFS('DATA 2'!Z$68:Z$100,'DATA 2'!$A$68:$A$100,$A2)</f>
        <v>91677.512388460003</v>
      </c>
      <c r="AA2" s="29">
        <f>SUMIFS('DATA 2'!AA$68:AA$100,'DATA 2'!$A$68:$A$100,$A2)</f>
        <v>94376.28319342999</v>
      </c>
      <c r="AB2" s="29">
        <f>SUMIFS('DATA 2'!AB$68:AB$100,'DATA 2'!$A$68:$A$100,$A2)</f>
        <v>97169.748999039992</v>
      </c>
      <c r="AC2" s="29">
        <f>SUMIFS('DATA 2'!AC$68:AC$100,'DATA 2'!$A$68:$A$100,$A2)</f>
        <v>100057.80936626</v>
      </c>
      <c r="AD2" s="29">
        <f>SUMIFS('DATA 2'!AD$68:AD$100,'DATA 2'!$A$68:$A$100,$A2)</f>
        <v>103040.81162265</v>
      </c>
      <c r="AE2" s="29">
        <f>SUMIFS('DATA 2'!AE$68:AE$100,'DATA 2'!$A$68:$A$100,$A2)</f>
        <v>106115.39993843001</v>
      </c>
      <c r="AF2" s="29">
        <f>SUMIFS('DATA 2'!AF$68:AF$100,'DATA 2'!$A$68:$A$100,$A2)</f>
        <v>109278.03538527001</v>
      </c>
      <c r="AG2" s="29">
        <f>SUMIFS('DATA 2'!AG$68:AG$100,'DATA 2'!$A$68:$A$100,$A2)</f>
        <v>112521.37406443001</v>
      </c>
      <c r="AH2" s="29">
        <f>SUMIFS('DATA 2'!AH$68:AH$100,'DATA 2'!$A$68:$A$100,$A2)</f>
        <v>115838.27208066</v>
      </c>
      <c r="AI2" s="29">
        <f>SUMIFS('DATA 2'!AI$68:AI$100,'DATA 2'!$A$68:$A$100,$A2)</f>
        <v>119223.16744455</v>
      </c>
      <c r="AJ2" s="29">
        <f>SUMIFS('DATA 2'!AJ$68:AJ$100,'DATA 2'!$A$68:$A$100,$A2)</f>
        <v>122672.81842745999</v>
      </c>
      <c r="AK2" s="29">
        <f>SUMIFS('DATA 2'!AK$68:AK$100,'DATA 2'!$A$68:$A$100,$A2)</f>
        <v>126186.86337014</v>
      </c>
      <c r="AL2" s="29">
        <f>SUMIFS('DATA 2'!AL$68:AL$100,'DATA 2'!$A$68:$A$100,$A2)</f>
        <v>129767.83068725</v>
      </c>
      <c r="AM2" s="29">
        <f>SUMIFS('DATA 2'!AM$68:AM$100,'DATA 2'!$A$68:$A$100,$A2)</f>
        <v>133421.24770789</v>
      </c>
      <c r="AN2" s="29">
        <f>SUMIFS('DATA 2'!AN$68:AN$100,'DATA 2'!$A$68:$A$100,$A2)</f>
        <v>137155.81824015998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812008.50281199999</v>
      </c>
      <c r="E3" s="29">
        <f>SUMIFS('DATA 2'!E$68:E$100,'DATA 2'!$A$68:$A$100,$A3)</f>
        <v>835330.47196500003</v>
      </c>
      <c r="F3" s="29">
        <f>SUMIFS('DATA 2'!F$68:F$100,'DATA 2'!$A$68:$A$100,$A3)</f>
        <v>858847.33870700013</v>
      </c>
      <c r="G3" s="29">
        <f>SUMIFS('DATA 2'!G$68:G$100,'DATA 2'!$A$68:$A$100,$A3)</f>
        <v>882821.79002700001</v>
      </c>
      <c r="H3" s="29">
        <f>SUMIFS('DATA 2'!H$68:H$100,'DATA 2'!$A$68:$A$100,$A3)</f>
        <v>907569.79390599998</v>
      </c>
      <c r="I3" s="29">
        <f>SUMIFS('DATA 2'!I$68:I$100,'DATA 2'!$A$68:$A$100,$A3)</f>
        <v>933126.32071699994</v>
      </c>
      <c r="J3" s="29">
        <f>SUMIFS('DATA 2'!J$68:J$100,'DATA 2'!$A$68:$A$100,$A3)</f>
        <v>959480.62620699999</v>
      </c>
      <c r="K3" s="29">
        <f>SUMIFS('DATA 2'!K$68:K$100,'DATA 2'!$A$68:$A$100,$A3)</f>
        <v>986695.92177200003</v>
      </c>
      <c r="L3" s="29">
        <f>SUMIFS('DATA 2'!L$68:L$100,'DATA 2'!$A$68:$A$100,$A3)</f>
        <v>1014881.52438</v>
      </c>
      <c r="M3" s="29">
        <f>SUMIFS('DATA 2'!M$68:M$100,'DATA 2'!$A$68:$A$100,$A3)</f>
        <v>1044155.9216</v>
      </c>
      <c r="N3" s="29">
        <f>SUMIFS('DATA 2'!N$68:N$100,'DATA 2'!$A$68:$A$100,$A3)</f>
        <v>1074633.8434299999</v>
      </c>
      <c r="O3" s="29">
        <f>SUMIFS('DATA 2'!O$68:O$100,'DATA 2'!$A$68:$A$100,$A3)</f>
        <v>1106432.21664</v>
      </c>
      <c r="P3" s="29">
        <f>SUMIFS('DATA 2'!P$68:P$100,'DATA 2'!$A$68:$A$100,$A3)</f>
        <v>1139477.6163000001</v>
      </c>
      <c r="Q3" s="29">
        <f>SUMIFS('DATA 2'!Q$68:Q$100,'DATA 2'!$A$68:$A$100,$A3)</f>
        <v>1173773.3439100001</v>
      </c>
      <c r="R3" s="29">
        <f>SUMIFS('DATA 2'!R$68:R$100,'DATA 2'!$A$68:$A$100,$A3)</f>
        <v>1209374.16937</v>
      </c>
      <c r="S3" s="29">
        <f>SUMIFS('DATA 2'!S$68:S$100,'DATA 2'!$A$68:$A$100,$A3)</f>
        <v>1246412.00392</v>
      </c>
      <c r="T3" s="29">
        <f>SUMIFS('DATA 2'!T$68:T$100,'DATA 2'!$A$68:$A$100,$A3)</f>
        <v>1285117.7245700001</v>
      </c>
      <c r="U3" s="29">
        <f>SUMIFS('DATA 2'!U$68:U$100,'DATA 2'!$A$68:$A$100,$A3)</f>
        <v>1324869.5536799999</v>
      </c>
      <c r="V3" s="29">
        <f>SUMIFS('DATA 2'!V$68:V$100,'DATA 2'!$A$68:$A$100,$A3)</f>
        <v>1365672.43117</v>
      </c>
      <c r="W3" s="29">
        <f>SUMIFS('DATA 2'!W$68:W$100,'DATA 2'!$A$68:$A$100,$A3)</f>
        <v>1407498.99823</v>
      </c>
      <c r="X3" s="29">
        <f>SUMIFS('DATA 2'!X$68:X$100,'DATA 2'!$A$68:$A$100,$A3)</f>
        <v>1450331.9090099998</v>
      </c>
      <c r="Y3" s="29">
        <f>SUMIFS('DATA 2'!Y$68:Y$100,'DATA 2'!$A$68:$A$100,$A3)</f>
        <v>1494181.18658</v>
      </c>
      <c r="Z3" s="29">
        <f>SUMIFS('DATA 2'!Z$68:Z$100,'DATA 2'!$A$68:$A$100,$A3)</f>
        <v>1539079.74235</v>
      </c>
      <c r="AA3" s="29">
        <f>SUMIFS('DATA 2'!AA$68:AA$100,'DATA 2'!$A$68:$A$100,$A3)</f>
        <v>1585075.9455599999</v>
      </c>
      <c r="AB3" s="29">
        <f>SUMIFS('DATA 2'!AB$68:AB$100,'DATA 2'!$A$68:$A$100,$A3)</f>
        <v>1632229.17016</v>
      </c>
      <c r="AC3" s="29">
        <f>SUMIFS('DATA 2'!AC$68:AC$100,'DATA 2'!$A$68:$A$100,$A3)</f>
        <v>1680608.9206899998</v>
      </c>
      <c r="AD3" s="29">
        <f>SUMIFS('DATA 2'!AD$68:AD$100,'DATA 2'!$A$68:$A$100,$A3)</f>
        <v>1730296.8155100001</v>
      </c>
      <c r="AE3" s="29">
        <f>SUMIFS('DATA 2'!AE$68:AE$100,'DATA 2'!$A$68:$A$100,$A3)</f>
        <v>1780930.8761</v>
      </c>
      <c r="AF3" s="29">
        <f>SUMIFS('DATA 2'!AF$68:AF$100,'DATA 2'!$A$68:$A$100,$A3)</f>
        <v>1832332.5357400002</v>
      </c>
      <c r="AG3" s="29">
        <f>SUMIFS('DATA 2'!AG$68:AG$100,'DATA 2'!$A$68:$A$100,$A3)</f>
        <v>1884388.7108499999</v>
      </c>
      <c r="AH3" s="29">
        <f>SUMIFS('DATA 2'!AH$68:AH$100,'DATA 2'!$A$68:$A$100,$A3)</f>
        <v>1937094.20897</v>
      </c>
      <c r="AI3" s="29">
        <f>SUMIFS('DATA 2'!AI$68:AI$100,'DATA 2'!$A$68:$A$100,$A3)</f>
        <v>1990517.7759199999</v>
      </c>
      <c r="AJ3" s="29">
        <f>SUMIFS('DATA 2'!AJ$68:AJ$100,'DATA 2'!$A$68:$A$100,$A3)</f>
        <v>2044780.4751900001</v>
      </c>
      <c r="AK3" s="29">
        <f>SUMIFS('DATA 2'!AK$68:AK$100,'DATA 2'!$A$68:$A$100,$A3)</f>
        <v>2100045.9395500002</v>
      </c>
      <c r="AL3" s="29">
        <f>SUMIFS('DATA 2'!AL$68:AL$100,'DATA 2'!$A$68:$A$100,$A3)</f>
        <v>2156523.1930900002</v>
      </c>
      <c r="AM3" s="29">
        <f>SUMIFS('DATA 2'!AM$68:AM$100,'DATA 2'!$A$68:$A$100,$A3)</f>
        <v>2214471.7150099999</v>
      </c>
      <c r="AN3" s="29">
        <f>SUMIFS('DATA 2'!AN$68:AN$100,'DATA 2'!$A$68:$A$100,$A3)</f>
        <v>2274209.3448900003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175176.2410865</v>
      </c>
      <c r="E4" s="29">
        <f>SUMIFS('DATA 2'!E$68:E$100,'DATA 2'!$A$68:$A$100,$A4)</f>
        <v>180124.22054809998</v>
      </c>
      <c r="F4" s="29">
        <f>SUMIFS('DATA 2'!F$68:F$100,'DATA 2'!$A$68:$A$100,$A4)</f>
        <v>185205.28797490001</v>
      </c>
      <c r="G4" s="29">
        <f>SUMIFS('DATA 2'!G$68:G$100,'DATA 2'!$A$68:$A$100,$A4)</f>
        <v>190552.44902310002</v>
      </c>
      <c r="H4" s="29">
        <f>SUMIFS('DATA 2'!H$68:H$100,'DATA 2'!$A$68:$A$100,$A4)</f>
        <v>196098.25909019998</v>
      </c>
      <c r="I4" s="29">
        <f>SUMIFS('DATA 2'!I$68:I$100,'DATA 2'!$A$68:$A$100,$A4)</f>
        <v>201759.50057249999</v>
      </c>
      <c r="J4" s="29">
        <f>SUMIFS('DATA 2'!J$68:J$100,'DATA 2'!$A$68:$A$100,$A4)</f>
        <v>207514.29473620001</v>
      </c>
      <c r="K4" s="29">
        <f>SUMIFS('DATA 2'!K$68:K$100,'DATA 2'!$A$68:$A$100,$A4)</f>
        <v>213379.91699510001</v>
      </c>
      <c r="L4" s="29">
        <f>SUMIFS('DATA 2'!L$68:L$100,'DATA 2'!$A$68:$A$100,$A4)</f>
        <v>219444.03357209999</v>
      </c>
      <c r="M4" s="29">
        <f>SUMIFS('DATA 2'!M$68:M$100,'DATA 2'!$A$68:$A$100,$A4)</f>
        <v>225785.75935010001</v>
      </c>
      <c r="N4" s="29">
        <f>SUMIFS('DATA 2'!N$68:N$100,'DATA 2'!$A$68:$A$100,$A4)</f>
        <v>232465.05255369999</v>
      </c>
      <c r="O4" s="29">
        <f>SUMIFS('DATA 2'!O$68:O$100,'DATA 2'!$A$68:$A$100,$A4)</f>
        <v>239534.28742300003</v>
      </c>
      <c r="P4" s="29">
        <f>SUMIFS('DATA 2'!P$68:P$100,'DATA 2'!$A$68:$A$100,$A4)</f>
        <v>246888.11121599999</v>
      </c>
      <c r="Q4" s="29">
        <f>SUMIFS('DATA 2'!Q$68:Q$100,'DATA 2'!$A$68:$A$100,$A4)</f>
        <v>254571.42606600001</v>
      </c>
      <c r="R4" s="29">
        <f>SUMIFS('DATA 2'!R$68:R$100,'DATA 2'!$A$68:$A$100,$A4)</f>
        <v>262574.95340200001</v>
      </c>
      <c r="S4" s="29">
        <f>SUMIFS('DATA 2'!S$68:S$100,'DATA 2'!$A$68:$A$100,$A4)</f>
        <v>270906.93836699991</v>
      </c>
      <c r="T4" s="29">
        <f>SUMIFS('DATA 2'!T$68:T$100,'DATA 2'!$A$68:$A$100,$A4)</f>
        <v>279588.97601899999</v>
      </c>
      <c r="U4" s="29">
        <f>SUMIFS('DATA 2'!U$68:U$100,'DATA 2'!$A$68:$A$100,$A4)</f>
        <v>288690.17854300002</v>
      </c>
      <c r="V4" s="29">
        <f>SUMIFS('DATA 2'!V$68:V$100,'DATA 2'!$A$68:$A$100,$A4)</f>
        <v>298230.97623500001</v>
      </c>
      <c r="W4" s="29">
        <f>SUMIFS('DATA 2'!W$68:W$100,'DATA 2'!$A$68:$A$100,$A4)</f>
        <v>308217.51499200001</v>
      </c>
      <c r="X4" s="29">
        <f>SUMIFS('DATA 2'!X$68:X$100,'DATA 2'!$A$68:$A$100,$A4)</f>
        <v>318651.68482100003</v>
      </c>
      <c r="Y4" s="29">
        <f>SUMIFS('DATA 2'!Y$68:Y$100,'DATA 2'!$A$68:$A$100,$A4)</f>
        <v>329537.14935700002</v>
      </c>
      <c r="Z4" s="29">
        <f>SUMIFS('DATA 2'!Z$68:Z$100,'DATA 2'!$A$68:$A$100,$A4)</f>
        <v>340880.62480600004</v>
      </c>
      <c r="AA4" s="29">
        <f>SUMIFS('DATA 2'!AA$68:AA$100,'DATA 2'!$A$68:$A$100,$A4)</f>
        <v>352691.52350900002</v>
      </c>
      <c r="AB4" s="29">
        <f>SUMIFS('DATA 2'!AB$68:AB$100,'DATA 2'!$A$68:$A$100,$A4)</f>
        <v>364981.59496600006</v>
      </c>
      <c r="AC4" s="29">
        <f>SUMIFS('DATA 2'!AC$68:AC$100,'DATA 2'!$A$68:$A$100,$A4)</f>
        <v>377764.97653399996</v>
      </c>
      <c r="AD4" s="29">
        <f>SUMIFS('DATA 2'!AD$68:AD$100,'DATA 2'!$A$68:$A$100,$A4)</f>
        <v>391058.62782699999</v>
      </c>
      <c r="AE4" s="29">
        <f>SUMIFS('DATA 2'!AE$68:AE$100,'DATA 2'!$A$68:$A$100,$A4)</f>
        <v>404638.91265800002</v>
      </c>
      <c r="AF4" s="29">
        <f>SUMIFS('DATA 2'!AF$68:AF$100,'DATA 2'!$A$68:$A$100,$A4)</f>
        <v>418540.65006799996</v>
      </c>
      <c r="AG4" s="29">
        <f>SUMIFS('DATA 2'!AG$68:AG$100,'DATA 2'!$A$68:$A$100,$A4)</f>
        <v>432746.11301400006</v>
      </c>
      <c r="AH4" s="29">
        <f>SUMIFS('DATA 2'!AH$68:AH$100,'DATA 2'!$A$68:$A$100,$A4)</f>
        <v>447240.859971</v>
      </c>
      <c r="AI4" s="29">
        <f>SUMIFS('DATA 2'!AI$68:AI$100,'DATA 2'!$A$68:$A$100,$A4)</f>
        <v>462015.62636300002</v>
      </c>
      <c r="AJ4" s="29">
        <f>SUMIFS('DATA 2'!AJ$68:AJ$100,'DATA 2'!$A$68:$A$100,$A4)</f>
        <v>477068.081298</v>
      </c>
      <c r="AK4" s="29">
        <f>SUMIFS('DATA 2'!AK$68:AK$100,'DATA 2'!$A$68:$A$100,$A4)</f>
        <v>492405.97687900002</v>
      </c>
      <c r="AL4" s="29">
        <f>SUMIFS('DATA 2'!AL$68:AL$100,'DATA 2'!$A$68:$A$100,$A4)</f>
        <v>508048.72998199996</v>
      </c>
      <c r="AM4" s="29">
        <f>SUMIFS('DATA 2'!AM$68:AM$100,'DATA 2'!$A$68:$A$100,$A4)</f>
        <v>524028.80619199999</v>
      </c>
      <c r="AN4" s="29">
        <f>SUMIFS('DATA 2'!AN$68:AN$100,'DATA 2'!$A$68:$A$100,$A4)</f>
        <v>540393.21617899998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2098981.6377999997</v>
      </c>
      <c r="E5" s="29">
        <f>SUMIFS('DATA 2'!E$68:E$100,'DATA 2'!$A$68:$A$100,$A5)</f>
        <v>2159684.6409</v>
      </c>
      <c r="F5" s="29">
        <f>SUMIFS('DATA 2'!F$68:F$100,'DATA 2'!$A$68:$A$100,$A5)</f>
        <v>2221424.4364</v>
      </c>
      <c r="G5" s="29">
        <f>SUMIFS('DATA 2'!G$68:G$100,'DATA 2'!$A$68:$A$100,$A5)</f>
        <v>2284047.9131</v>
      </c>
      <c r="H5" s="29">
        <f>SUMIFS('DATA 2'!H$68:H$100,'DATA 2'!$A$68:$A$100,$A5)</f>
        <v>2347953.3343000002</v>
      </c>
      <c r="I5" s="29">
        <f>SUMIFS('DATA 2'!I$68:I$100,'DATA 2'!$A$68:$A$100,$A5)</f>
        <v>2413196.1485000001</v>
      </c>
      <c r="J5" s="29">
        <f>SUMIFS('DATA 2'!J$68:J$100,'DATA 2'!$A$68:$A$100,$A5)</f>
        <v>2479838.0893000001</v>
      </c>
      <c r="K5" s="29">
        <f>SUMIFS('DATA 2'!K$68:K$100,'DATA 2'!$A$68:$A$100,$A5)</f>
        <v>2548078.1181999999</v>
      </c>
      <c r="L5" s="29">
        <f>SUMIFS('DATA 2'!L$68:L$100,'DATA 2'!$A$68:$A$100,$A5)</f>
        <v>2618295.2305000001</v>
      </c>
      <c r="M5" s="29">
        <f>SUMIFS('DATA 2'!M$68:M$100,'DATA 2'!$A$68:$A$100,$A5)</f>
        <v>2690843.2934999997</v>
      </c>
      <c r="N5" s="29">
        <f>SUMIFS('DATA 2'!N$68:N$100,'DATA 2'!$A$68:$A$100,$A5)</f>
        <v>2766012.7541</v>
      </c>
      <c r="O5" s="29">
        <f>SUMIFS('DATA 2'!O$68:O$100,'DATA 2'!$A$68:$A$100,$A5)</f>
        <v>2844064.301</v>
      </c>
      <c r="P5" s="29">
        <f>SUMIFS('DATA 2'!P$68:P$100,'DATA 2'!$A$68:$A$100,$A5)</f>
        <v>2925760.8648999999</v>
      </c>
      <c r="Q5" s="29">
        <f>SUMIFS('DATA 2'!Q$68:Q$100,'DATA 2'!$A$68:$A$100,$A5)</f>
        <v>3011071.7099000001</v>
      </c>
      <c r="R5" s="29">
        <f>SUMIFS('DATA 2'!R$68:R$100,'DATA 2'!$A$68:$A$100,$A5)</f>
        <v>3099875.0214</v>
      </c>
      <c r="S5" s="29">
        <f>SUMIFS('DATA 2'!S$68:S$100,'DATA 2'!$A$68:$A$100,$A5)</f>
        <v>3192304.31</v>
      </c>
      <c r="T5" s="29">
        <f>SUMIFS('DATA 2'!T$68:T$100,'DATA 2'!$A$68:$A$100,$A5)</f>
        <v>3288747.2942000004</v>
      </c>
      <c r="U5" s="29">
        <f>SUMIFS('DATA 2'!U$68:U$100,'DATA 2'!$A$68:$A$100,$A5)</f>
        <v>3389720.5803</v>
      </c>
      <c r="V5" s="29">
        <f>SUMIFS('DATA 2'!V$68:V$100,'DATA 2'!$A$68:$A$100,$A5)</f>
        <v>3494927.4161999999</v>
      </c>
      <c r="W5" s="29">
        <f>SUMIFS('DATA 2'!W$68:W$100,'DATA 2'!$A$68:$A$100,$A5)</f>
        <v>3604117.2127999999</v>
      </c>
      <c r="X5" s="29">
        <f>SUMIFS('DATA 2'!X$68:X$100,'DATA 2'!$A$68:$A$100,$A5)</f>
        <v>3717094.469</v>
      </c>
      <c r="Y5" s="29">
        <f>SUMIFS('DATA 2'!Y$68:Y$100,'DATA 2'!$A$68:$A$100,$A5)</f>
        <v>3833729.5083999997</v>
      </c>
      <c r="Z5" s="29">
        <f>SUMIFS('DATA 2'!Z$68:Z$100,'DATA 2'!$A$68:$A$100,$A5)</f>
        <v>3953950.2674000002</v>
      </c>
      <c r="AA5" s="29">
        <f>SUMIFS('DATA 2'!AA$68:AA$100,'DATA 2'!$A$68:$A$100,$A5)</f>
        <v>4077729.8961</v>
      </c>
      <c r="AB5" s="29">
        <f>SUMIFS('DATA 2'!AB$68:AB$100,'DATA 2'!$A$68:$A$100,$A5)</f>
        <v>4205078.5632000007</v>
      </c>
      <c r="AC5" s="29">
        <f>SUMIFS('DATA 2'!AC$68:AC$100,'DATA 2'!$A$68:$A$100,$A5)</f>
        <v>4336041.5933999997</v>
      </c>
      <c r="AD5" s="29">
        <f>SUMIFS('DATA 2'!AD$68:AD$100,'DATA 2'!$A$68:$A$100,$A5)</f>
        <v>4470702.5975000001</v>
      </c>
      <c r="AE5" s="29">
        <f>SUMIFS('DATA 2'!AE$68:AE$100,'DATA 2'!$A$68:$A$100,$A5)</f>
        <v>4609458.2604</v>
      </c>
      <c r="AF5" s="29">
        <f>SUMIFS('DATA 2'!AF$68:AF$100,'DATA 2'!$A$68:$A$100,$A5)</f>
        <v>4751805.7379999999</v>
      </c>
      <c r="AG5" s="29">
        <f>SUMIFS('DATA 2'!AG$68:AG$100,'DATA 2'!$A$68:$A$100,$A5)</f>
        <v>4897179.3904999997</v>
      </c>
      <c r="AH5" s="29">
        <f>SUMIFS('DATA 2'!AH$68:AH$100,'DATA 2'!$A$68:$A$100,$A5)</f>
        <v>5045302.7785999998</v>
      </c>
      <c r="AI5" s="29">
        <f>SUMIFS('DATA 2'!AI$68:AI$100,'DATA 2'!$A$68:$A$100,$A5)</f>
        <v>5196111.8381000003</v>
      </c>
      <c r="AJ5" s="29">
        <f>SUMIFS('DATA 2'!AJ$68:AJ$100,'DATA 2'!$A$68:$A$100,$A5)</f>
        <v>5349704.7473999998</v>
      </c>
      <c r="AK5" s="29">
        <f>SUMIFS('DATA 2'!AK$68:AK$100,'DATA 2'!$A$68:$A$100,$A5)</f>
        <v>5506326.7219999991</v>
      </c>
      <c r="AL5" s="29">
        <f>SUMIFS('DATA 2'!AL$68:AL$100,'DATA 2'!$A$68:$A$100,$A5)</f>
        <v>5666366.04</v>
      </c>
      <c r="AM5" s="29">
        <f>SUMIFS('DATA 2'!AM$68:AM$100,'DATA 2'!$A$68:$A$100,$A5)</f>
        <v>5830361.165</v>
      </c>
      <c r="AN5" s="29">
        <f>SUMIFS('DATA 2'!AN$68:AN$100,'DATA 2'!$A$68:$A$100,$A5)</f>
        <v>5999016.2719999999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385606.77499000001</v>
      </c>
      <c r="E6" s="29">
        <f>SUMIFS('DATA 2'!E$68:E$100,'DATA 2'!$A$68:$A$100,$A6)</f>
        <v>395606.86089000001</v>
      </c>
      <c r="F6" s="29">
        <f>SUMIFS('DATA 2'!F$68:F$100,'DATA 2'!$A$68:$A$100,$A6)</f>
        <v>405756.86006000004</v>
      </c>
      <c r="G6" s="29">
        <f>SUMIFS('DATA 2'!G$68:G$100,'DATA 2'!$A$68:$A$100,$A6)</f>
        <v>416866.02916999999</v>
      </c>
      <c r="H6" s="29">
        <f>SUMIFS('DATA 2'!H$68:H$100,'DATA 2'!$A$68:$A$100,$A6)</f>
        <v>429165.54598</v>
      </c>
      <c r="I6" s="29">
        <f>SUMIFS('DATA 2'!I$68:I$100,'DATA 2'!$A$68:$A$100,$A6)</f>
        <v>441918.28573</v>
      </c>
      <c r="J6" s="29">
        <f>SUMIFS('DATA 2'!J$68:J$100,'DATA 2'!$A$68:$A$100,$A6)</f>
        <v>454762.03949</v>
      </c>
      <c r="K6" s="29">
        <f>SUMIFS('DATA 2'!K$68:K$100,'DATA 2'!$A$68:$A$100,$A6)</f>
        <v>467265.59592999995</v>
      </c>
      <c r="L6" s="29">
        <f>SUMIFS('DATA 2'!L$68:L$100,'DATA 2'!$A$68:$A$100,$A6)</f>
        <v>479603.26535999996</v>
      </c>
      <c r="M6" s="29">
        <f>SUMIFS('DATA 2'!M$68:M$100,'DATA 2'!$A$68:$A$100,$A6)</f>
        <v>492008.26594000001</v>
      </c>
      <c r="N6" s="29">
        <f>SUMIFS('DATA 2'!N$68:N$100,'DATA 2'!$A$68:$A$100,$A6)</f>
        <v>504523.72166000004</v>
      </c>
      <c r="O6" s="29">
        <f>SUMIFS('DATA 2'!O$68:O$100,'DATA 2'!$A$68:$A$100,$A6)</f>
        <v>517068.12148999999</v>
      </c>
      <c r="P6" s="29">
        <f>SUMIFS('DATA 2'!P$68:P$100,'DATA 2'!$A$68:$A$100,$A6)</f>
        <v>529950.25390000001</v>
      </c>
      <c r="Q6" s="29">
        <f>SUMIFS('DATA 2'!Q$68:Q$100,'DATA 2'!$A$68:$A$100,$A6)</f>
        <v>543628.93637000001</v>
      </c>
      <c r="R6" s="29">
        <f>SUMIFS('DATA 2'!R$68:R$100,'DATA 2'!$A$68:$A$100,$A6)</f>
        <v>557588.20319999999</v>
      </c>
      <c r="S6" s="29">
        <f>SUMIFS('DATA 2'!S$68:S$100,'DATA 2'!$A$68:$A$100,$A6)</f>
        <v>571491.76581000001</v>
      </c>
      <c r="T6" s="29">
        <f>SUMIFS('DATA 2'!T$68:T$100,'DATA 2'!$A$68:$A$100,$A6)</f>
        <v>585068.02017999999</v>
      </c>
      <c r="U6" s="29">
        <f>SUMIFS('DATA 2'!U$68:U$100,'DATA 2'!$A$68:$A$100,$A6)</f>
        <v>597371.25838999997</v>
      </c>
      <c r="V6" s="29">
        <f>SUMIFS('DATA 2'!V$68:V$100,'DATA 2'!$A$68:$A$100,$A6)</f>
        <v>609207.99180000008</v>
      </c>
      <c r="W6" s="29">
        <f>SUMIFS('DATA 2'!W$68:W$100,'DATA 2'!$A$68:$A$100,$A6)</f>
        <v>620921.96794</v>
      </c>
      <c r="X6" s="29">
        <f>SUMIFS('DATA 2'!X$68:X$100,'DATA 2'!$A$68:$A$100,$A6)</f>
        <v>632608.7827199999</v>
      </c>
      <c r="Y6" s="29">
        <f>SUMIFS('DATA 2'!Y$68:Y$100,'DATA 2'!$A$68:$A$100,$A6)</f>
        <v>644277.15370000002</v>
      </c>
      <c r="Z6" s="29">
        <f>SUMIFS('DATA 2'!Z$68:Z$100,'DATA 2'!$A$68:$A$100,$A6)</f>
        <v>655908.21865000005</v>
      </c>
      <c r="AA6" s="29">
        <f>SUMIFS('DATA 2'!AA$68:AA$100,'DATA 2'!$A$68:$A$100,$A6)</f>
        <v>667473.18330000003</v>
      </c>
      <c r="AB6" s="29">
        <f>SUMIFS('DATA 2'!AB$68:AB$100,'DATA 2'!$A$68:$A$100,$A6)</f>
        <v>678937.44450999994</v>
      </c>
      <c r="AC6" s="29">
        <f>SUMIFS('DATA 2'!AC$68:AC$100,'DATA 2'!$A$68:$A$100,$A6)</f>
        <v>690261.56177999999</v>
      </c>
      <c r="AD6" s="29">
        <f>SUMIFS('DATA 2'!AD$68:AD$100,'DATA 2'!$A$68:$A$100,$A6)</f>
        <v>701401.91800999991</v>
      </c>
      <c r="AE6" s="29">
        <f>SUMIFS('DATA 2'!AE$68:AE$100,'DATA 2'!$A$68:$A$100,$A6)</f>
        <v>712008.18825000001</v>
      </c>
      <c r="AF6" s="29">
        <f>SUMIFS('DATA 2'!AF$68:AF$100,'DATA 2'!$A$68:$A$100,$A6)</f>
        <v>722703.52297000005</v>
      </c>
      <c r="AG6" s="29">
        <f>SUMIFS('DATA 2'!AG$68:AG$100,'DATA 2'!$A$68:$A$100,$A6)</f>
        <v>733292.4961300001</v>
      </c>
      <c r="AH6" s="29">
        <f>SUMIFS('DATA 2'!AH$68:AH$100,'DATA 2'!$A$68:$A$100,$A6)</f>
        <v>743682.17394000001</v>
      </c>
      <c r="AI6" s="29">
        <f>SUMIFS('DATA 2'!AI$68:AI$100,'DATA 2'!$A$68:$A$100,$A6)</f>
        <v>753853.04732999997</v>
      </c>
      <c r="AJ6" s="29">
        <f>SUMIFS('DATA 2'!AJ$68:AJ$100,'DATA 2'!$A$68:$A$100,$A6)</f>
        <v>763810.72647999995</v>
      </c>
      <c r="AK6" s="29">
        <f>SUMIFS('DATA 2'!AK$68:AK$100,'DATA 2'!$A$68:$A$100,$A6)</f>
        <v>773570.80877</v>
      </c>
      <c r="AL6" s="29">
        <f>SUMIFS('DATA 2'!AL$68:AL$100,'DATA 2'!$A$68:$A$100,$A6)</f>
        <v>783157.39756999991</v>
      </c>
      <c r="AM6" s="29">
        <f>SUMIFS('DATA 2'!AM$68:AM$100,'DATA 2'!$A$68:$A$100,$A6)</f>
        <v>792602.31099999999</v>
      </c>
      <c r="AN6" s="29">
        <f>SUMIFS('DATA 2'!AN$68:AN$100,'DATA 2'!$A$68:$A$100,$A6)</f>
        <v>801946.82707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38627.480418685001</v>
      </c>
      <c r="E7" s="29">
        <f t="shared" si="0"/>
        <v>40497.523972942996</v>
      </c>
      <c r="F7" s="29">
        <f t="shared" si="0"/>
        <v>42398.303367939996</v>
      </c>
      <c r="G7" s="29">
        <f t="shared" si="0"/>
        <v>44595.0318635</v>
      </c>
      <c r="H7" s="29">
        <f t="shared" si="0"/>
        <v>47629.97085930001</v>
      </c>
      <c r="I7" s="29">
        <f t="shared" si="0"/>
        <v>50972.011689800005</v>
      </c>
      <c r="J7" s="29">
        <f t="shared" si="0"/>
        <v>55106.470343999994</v>
      </c>
      <c r="K7" s="29">
        <f t="shared" si="0"/>
        <v>60221.537418600004</v>
      </c>
      <c r="L7" s="29">
        <f t="shared" si="0"/>
        <v>66640.933512999996</v>
      </c>
      <c r="M7" s="29">
        <f t="shared" si="0"/>
        <v>74978.87629375</v>
      </c>
      <c r="N7" s="29">
        <f t="shared" si="0"/>
        <v>86303.542644069996</v>
      </c>
      <c r="O7" s="29">
        <f t="shared" si="0"/>
        <v>102398.98444243199</v>
      </c>
      <c r="P7" s="29">
        <f t="shared" si="0"/>
        <v>115303.45890791902</v>
      </c>
      <c r="Q7" s="29">
        <f t="shared" si="0"/>
        <v>130926.27411149599</v>
      </c>
      <c r="R7" s="29">
        <f t="shared" si="0"/>
        <v>150059.105904856</v>
      </c>
      <c r="S7" s="29">
        <f t="shared" si="0"/>
        <v>173707.56151615895</v>
      </c>
      <c r="T7" s="29">
        <f t="shared" si="0"/>
        <v>203145.60743698498</v>
      </c>
      <c r="U7" s="29">
        <f t="shared" si="0"/>
        <v>211003.81505573998</v>
      </c>
      <c r="V7" s="29">
        <f t="shared" si="0"/>
        <v>219815.30335013929</v>
      </c>
      <c r="W7" s="29">
        <f t="shared" si="0"/>
        <v>229807.03315766022</v>
      </c>
      <c r="X7" s="29">
        <f t="shared" si="0"/>
        <v>241225.7194481258</v>
      </c>
      <c r="Y7" s="29">
        <f t="shared" si="0"/>
        <v>254342.60186406982</v>
      </c>
      <c r="Z7" s="29">
        <f t="shared" si="0"/>
        <v>269455.49053408991</v>
      </c>
      <c r="AA7" s="29">
        <f t="shared" si="0"/>
        <v>286888.50450800697</v>
      </c>
      <c r="AB7" s="29">
        <f t="shared" si="0"/>
        <v>306990.73946974083</v>
      </c>
      <c r="AC7" s="29">
        <f t="shared" si="0"/>
        <v>330135.56649250683</v>
      </c>
      <c r="AD7" s="29">
        <f t="shared" si="0"/>
        <v>356720.79706818762</v>
      </c>
      <c r="AE7" s="29">
        <f t="shared" si="0"/>
        <v>368447.25093536673</v>
      </c>
      <c r="AF7" s="29">
        <f t="shared" si="0"/>
        <v>377197.61627221142</v>
      </c>
      <c r="AG7" s="29">
        <f t="shared" si="0"/>
        <v>384354.36228696402</v>
      </c>
      <c r="AH7" s="29">
        <f t="shared" si="0"/>
        <v>390533.6024848182</v>
      </c>
      <c r="AI7" s="29">
        <f t="shared" si="0"/>
        <v>396151.28346913378</v>
      </c>
      <c r="AJ7" s="29">
        <f t="shared" si="0"/>
        <v>401553.83889042801</v>
      </c>
      <c r="AK7" s="29">
        <f t="shared" si="0"/>
        <v>407053.53637066489</v>
      </c>
      <c r="AL7" s="29">
        <f t="shared" si="0"/>
        <v>412941.76698413031</v>
      </c>
      <c r="AM7" s="29">
        <f t="shared" si="0"/>
        <v>419496.4548930552</v>
      </c>
      <c r="AN7" s="29">
        <f t="shared" si="0"/>
        <v>426987.25089757348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11261.71614</v>
      </c>
      <c r="E8" s="29">
        <f>SUMIFS('DATA 2'!E$68:E$100,'DATA 2'!$A$68:$A$100,$A8)</f>
        <v>11800.4311</v>
      </c>
      <c r="F8" s="29">
        <f>SUMIFS('DATA 2'!F$68:F$100,'DATA 2'!$A$68:$A$100,$A8)</f>
        <v>12337.36679</v>
      </c>
      <c r="G8" s="29">
        <f>SUMIFS('DATA 2'!G$68:G$100,'DATA 2'!$A$68:$A$100,$A8)</f>
        <v>12837.58952</v>
      </c>
      <c r="H8" s="29">
        <f>SUMIFS('DATA 2'!H$68:H$100,'DATA 2'!$A$68:$A$100,$A8)</f>
        <v>13934.44728</v>
      </c>
      <c r="I8" s="29">
        <f>SUMIFS('DATA 2'!I$68:I$100,'DATA 2'!$A$68:$A$100,$A8)</f>
        <v>14931.18643</v>
      </c>
      <c r="J8" s="29">
        <f>SUMIFS('DATA 2'!J$68:J$100,'DATA 2'!$A$68:$A$100,$A8)</f>
        <v>15699.34216</v>
      </c>
      <c r="K8" s="29">
        <f>SUMIFS('DATA 2'!K$68:K$100,'DATA 2'!$A$68:$A$100,$A8)</f>
        <v>16267.61801</v>
      </c>
      <c r="L8" s="29">
        <f>SUMIFS('DATA 2'!L$68:L$100,'DATA 2'!$A$68:$A$100,$A8)</f>
        <v>16673.09794</v>
      </c>
      <c r="M8" s="29">
        <f>SUMIFS('DATA 2'!M$68:M$100,'DATA 2'!$A$68:$A$100,$A8)</f>
        <v>16924.818439999999</v>
      </c>
      <c r="N8" s="29">
        <f>SUMIFS('DATA 2'!N$68:N$100,'DATA 2'!$A$68:$A$100,$A8)</f>
        <v>16998.329170000001</v>
      </c>
      <c r="O8" s="29">
        <f>SUMIFS('DATA 2'!O$68:O$100,'DATA 2'!$A$68:$A$100,$A8)</f>
        <v>16837.208839999999</v>
      </c>
      <c r="P8" s="29">
        <f>SUMIFS('DATA 2'!P$68:P$100,'DATA 2'!$A$68:$A$100,$A8)</f>
        <v>17174.10843</v>
      </c>
      <c r="Q8" s="29">
        <f>SUMIFS('DATA 2'!Q$68:Q$100,'DATA 2'!$A$68:$A$100,$A8)</f>
        <v>17674.233800000002</v>
      </c>
      <c r="R8" s="29">
        <f>SUMIFS('DATA 2'!R$68:R$100,'DATA 2'!$A$68:$A$100,$A8)</f>
        <v>18221.227330000002</v>
      </c>
      <c r="S8" s="29">
        <f>SUMIFS('DATA 2'!S$68:S$100,'DATA 2'!$A$68:$A$100,$A8)</f>
        <v>18776.101159999998</v>
      </c>
      <c r="T8" s="29">
        <f>SUMIFS('DATA 2'!T$68:T$100,'DATA 2'!$A$68:$A$100,$A8)</f>
        <v>19325.31511</v>
      </c>
      <c r="U8" s="29">
        <f>SUMIFS('DATA 2'!U$68:U$100,'DATA 2'!$A$68:$A$100,$A8)</f>
        <v>19940.810079999999</v>
      </c>
      <c r="V8" s="29">
        <f>SUMIFS('DATA 2'!V$68:V$100,'DATA 2'!$A$68:$A$100,$A8)</f>
        <v>20587.275679999999</v>
      </c>
      <c r="W8" s="29">
        <f>SUMIFS('DATA 2'!W$68:W$100,'DATA 2'!$A$68:$A$100,$A8)</f>
        <v>21246.529600000002</v>
      </c>
      <c r="X8" s="29">
        <f>SUMIFS('DATA 2'!X$68:X$100,'DATA 2'!$A$68:$A$100,$A8)</f>
        <v>21905.81727</v>
      </c>
      <c r="Y8" s="29">
        <f>SUMIFS('DATA 2'!Y$68:Y$100,'DATA 2'!$A$68:$A$100,$A8)</f>
        <v>22554.021250000002</v>
      </c>
      <c r="Z8" s="29">
        <f>SUMIFS('DATA 2'!Z$68:Z$100,'DATA 2'!$A$68:$A$100,$A8)</f>
        <v>23180.79449</v>
      </c>
      <c r="AA8" s="29">
        <f>SUMIFS('DATA 2'!AA$68:AA$100,'DATA 2'!$A$68:$A$100,$A8)</f>
        <v>23776.30805</v>
      </c>
      <c r="AB8" s="29">
        <f>SUMIFS('DATA 2'!AB$68:AB$100,'DATA 2'!$A$68:$A$100,$A8)</f>
        <v>24331.08769</v>
      </c>
      <c r="AC8" s="29">
        <f>SUMIFS('DATA 2'!AC$68:AC$100,'DATA 2'!$A$68:$A$100,$A8)</f>
        <v>24835.928919999998</v>
      </c>
      <c r="AD8" s="29">
        <f>SUMIFS('DATA 2'!AD$68:AD$100,'DATA 2'!$A$68:$A$100,$A8)</f>
        <v>25281.913369999998</v>
      </c>
      <c r="AE8" s="29">
        <f>SUMIFS('DATA 2'!AE$68:AE$100,'DATA 2'!$A$68:$A$100,$A8)</f>
        <v>26316.140500000001</v>
      </c>
      <c r="AF8" s="29">
        <f>SUMIFS('DATA 2'!AF$68:AF$100,'DATA 2'!$A$68:$A$100,$A8)</f>
        <v>27449.63436</v>
      </c>
      <c r="AG8" s="29">
        <f>SUMIFS('DATA 2'!AG$68:AG$100,'DATA 2'!$A$68:$A$100,$A8)</f>
        <v>28560.66849</v>
      </c>
      <c r="AH8" s="29">
        <f>SUMIFS('DATA 2'!AH$68:AH$100,'DATA 2'!$A$68:$A$100,$A8)</f>
        <v>29644.872759999998</v>
      </c>
      <c r="AI8" s="29">
        <f>SUMIFS('DATA 2'!AI$68:AI$100,'DATA 2'!$A$68:$A$100,$A8)</f>
        <v>30721.64632</v>
      </c>
      <c r="AJ8" s="29">
        <f>SUMIFS('DATA 2'!AJ$68:AJ$100,'DATA 2'!$A$68:$A$100,$A8)</f>
        <v>31810.158869999999</v>
      </c>
      <c r="AK8" s="29">
        <f>SUMIFS('DATA 2'!AK$68:AK$100,'DATA 2'!$A$68:$A$100,$A8)</f>
        <v>32925.14817</v>
      </c>
      <c r="AL8" s="29">
        <f>SUMIFS('DATA 2'!AL$68:AL$100,'DATA 2'!$A$68:$A$100,$A8)</f>
        <v>34077.464379999998</v>
      </c>
      <c r="AM8" s="29">
        <f>SUMIFS('DATA 2'!AM$68:AM$100,'DATA 2'!$A$68:$A$100,$A8)</f>
        <v>35275.262719999999</v>
      </c>
      <c r="AN8" s="29">
        <f>SUMIFS('DATA 2'!AN$68:AN$100,'DATA 2'!$A$68:$A$100,$A8)</f>
        <v>36524.939279999999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1026.128181</v>
      </c>
      <c r="E9" s="29">
        <f>SUMIFS('DATA 2'!E$68:E$100,'DATA 2'!$A$68:$A$100,$A9)</f>
        <v>1398.7143840000001</v>
      </c>
      <c r="F9" s="29">
        <f>SUMIFS('DATA 2'!F$68:F$100,'DATA 2'!$A$68:$A$100,$A9)</f>
        <v>1908.6116939999999</v>
      </c>
      <c r="G9" s="29">
        <f>SUMIFS('DATA 2'!G$68:G$100,'DATA 2'!$A$68:$A$100,$A9)</f>
        <v>2603.1443629999999</v>
      </c>
      <c r="H9" s="29">
        <f>SUMIFS('DATA 2'!H$68:H$100,'DATA 2'!$A$68:$A$100,$A9)</f>
        <v>3580.1128549999999</v>
      </c>
      <c r="I9" s="29">
        <f>SUMIFS('DATA 2'!I$68:I$100,'DATA 2'!$A$68:$A$100,$A9)</f>
        <v>4761.2562840000001</v>
      </c>
      <c r="J9" s="29">
        <f>SUMIFS('DATA 2'!J$68:J$100,'DATA 2'!$A$68:$A$100,$A9)</f>
        <v>6226.1876570000004</v>
      </c>
      <c r="K9" s="29">
        <f>SUMIFS('DATA 2'!K$68:K$100,'DATA 2'!$A$68:$A$100,$A9)</f>
        <v>8067.2838920000004</v>
      </c>
      <c r="L9" s="29">
        <f>SUMIFS('DATA 2'!L$68:L$100,'DATA 2'!$A$68:$A$100,$A9)</f>
        <v>10383.39392</v>
      </c>
      <c r="M9" s="29">
        <f>SUMIFS('DATA 2'!M$68:M$100,'DATA 2'!$A$68:$A$100,$A9)</f>
        <v>13270.97004</v>
      </c>
      <c r="N9" s="29">
        <f>SUMIFS('DATA 2'!N$68:N$100,'DATA 2'!$A$68:$A$100,$A9)</f>
        <v>16801.90222</v>
      </c>
      <c r="O9" s="29">
        <f>SUMIFS('DATA 2'!O$68:O$100,'DATA 2'!$A$68:$A$100,$A9)</f>
        <v>20980.762460000002</v>
      </c>
      <c r="P9" s="29">
        <f>SUMIFS('DATA 2'!P$68:P$100,'DATA 2'!$A$68:$A$100,$A9)</f>
        <v>25508.99581</v>
      </c>
      <c r="Q9" s="29">
        <f>SUMIFS('DATA 2'!Q$68:Q$100,'DATA 2'!$A$68:$A$100,$A9)</f>
        <v>30923.626929999999</v>
      </c>
      <c r="R9" s="29">
        <f>SUMIFS('DATA 2'!R$68:R$100,'DATA 2'!$A$68:$A$100,$A9)</f>
        <v>37369.597479999997</v>
      </c>
      <c r="S9" s="29">
        <f>SUMIFS('DATA 2'!S$68:S$100,'DATA 2'!$A$68:$A$100,$A9)</f>
        <v>45014.110280000001</v>
      </c>
      <c r="T9" s="29">
        <f>SUMIFS('DATA 2'!T$68:T$100,'DATA 2'!$A$68:$A$100,$A9)</f>
        <v>54053.82389</v>
      </c>
      <c r="U9" s="29">
        <f>SUMIFS('DATA 2'!U$68:U$100,'DATA 2'!$A$68:$A$100,$A9)</f>
        <v>60323.206689999999</v>
      </c>
      <c r="V9" s="29">
        <f>SUMIFS('DATA 2'!V$68:V$100,'DATA 2'!$A$68:$A$100,$A9)</f>
        <v>66996.606369999994</v>
      </c>
      <c r="W9" s="29">
        <f>SUMIFS('DATA 2'!W$68:W$100,'DATA 2'!$A$68:$A$100,$A9)</f>
        <v>74052.394029999996</v>
      </c>
      <c r="X9" s="29">
        <f>SUMIFS('DATA 2'!X$68:X$100,'DATA 2'!$A$68:$A$100,$A9)</f>
        <v>81458.033649999998</v>
      </c>
      <c r="Y9" s="29">
        <f>SUMIFS('DATA 2'!Y$68:Y$100,'DATA 2'!$A$68:$A$100,$A9)</f>
        <v>89173.26672</v>
      </c>
      <c r="Z9" s="29">
        <f>SUMIFS('DATA 2'!Z$68:Z$100,'DATA 2'!$A$68:$A$100,$A9)</f>
        <v>97151.513009999995</v>
      </c>
      <c r="AA9" s="29">
        <f>SUMIFS('DATA 2'!AA$68:AA$100,'DATA 2'!$A$68:$A$100,$A9)</f>
        <v>105340.236</v>
      </c>
      <c r="AB9" s="29">
        <f>SUMIFS('DATA 2'!AB$68:AB$100,'DATA 2'!$A$68:$A$100,$A9)</f>
        <v>113680.7634</v>
      </c>
      <c r="AC9" s="29">
        <f>SUMIFS('DATA 2'!AC$68:AC$100,'DATA 2'!$A$68:$A$100,$A9)</f>
        <v>122108.31299999999</v>
      </c>
      <c r="AD9" s="29">
        <f>SUMIFS('DATA 2'!AD$68:AD$100,'DATA 2'!$A$68:$A$100,$A9)</f>
        <v>130552.4621</v>
      </c>
      <c r="AE9" s="29">
        <f>SUMIFS('DATA 2'!AE$68:AE$100,'DATA 2'!$A$68:$A$100,$A9)</f>
        <v>133497.51519999999</v>
      </c>
      <c r="AF9" s="29">
        <f>SUMIFS('DATA 2'!AF$68:AF$100,'DATA 2'!$A$68:$A$100,$A9)</f>
        <v>134745.93479999999</v>
      </c>
      <c r="AG9" s="29">
        <f>SUMIFS('DATA 2'!AG$68:AG$100,'DATA 2'!$A$68:$A$100,$A9)</f>
        <v>134793.4405</v>
      </c>
      <c r="AH9" s="29">
        <f>SUMIFS('DATA 2'!AH$68:AH$100,'DATA 2'!$A$68:$A$100,$A9)</f>
        <v>133960.15890000001</v>
      </c>
      <c r="AI9" s="29">
        <f>SUMIFS('DATA 2'!AI$68:AI$100,'DATA 2'!$A$68:$A$100,$A9)</f>
        <v>132456.67019999999</v>
      </c>
      <c r="AJ9" s="29">
        <f>SUMIFS('DATA 2'!AJ$68:AJ$100,'DATA 2'!$A$68:$A$100,$A9)</f>
        <v>130428.0287</v>
      </c>
      <c r="AK9" s="29">
        <f>SUMIFS('DATA 2'!AK$68:AK$100,'DATA 2'!$A$68:$A$100,$A9)</f>
        <v>127980.45510000001</v>
      </c>
      <c r="AL9" s="29">
        <f>SUMIFS('DATA 2'!AL$68:AL$100,'DATA 2'!$A$68:$A$100,$A9)</f>
        <v>125196.09639999999</v>
      </c>
      <c r="AM9" s="29">
        <f>SUMIFS('DATA 2'!AM$68:AM$100,'DATA 2'!$A$68:$A$100,$A9)</f>
        <v>122141.21090000001</v>
      </c>
      <c r="AN9" s="29">
        <f>SUMIFS('DATA 2'!AN$68:AN$100,'DATA 2'!$A$68:$A$100,$A9)</f>
        <v>118870.8279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651.8840265</v>
      </c>
      <c r="E10" s="29">
        <f>SUMIFS('DATA 2'!E$68:E$100,'DATA 2'!$A$68:$A$100,$A10)</f>
        <v>660.50971679999998</v>
      </c>
      <c r="F10" s="29">
        <f>SUMIFS('DATA 2'!F$68:F$100,'DATA 2'!$A$68:$A$100,$A10)</f>
        <v>665.14079419999996</v>
      </c>
      <c r="G10" s="29">
        <f>SUMIFS('DATA 2'!G$68:G$100,'DATA 2'!$A$68:$A$100,$A10)</f>
        <v>665.20644909999999</v>
      </c>
      <c r="H10" s="29">
        <f>SUMIFS('DATA 2'!H$68:H$100,'DATA 2'!$A$68:$A$100,$A10)</f>
        <v>759.44435559999999</v>
      </c>
      <c r="I10" s="29">
        <f>SUMIFS('DATA 2'!I$68:I$100,'DATA 2'!$A$68:$A$100,$A10)</f>
        <v>884.51186250000001</v>
      </c>
      <c r="J10" s="29">
        <f>SUMIFS('DATA 2'!J$68:J$100,'DATA 2'!$A$68:$A$100,$A10)</f>
        <v>1024.613533</v>
      </c>
      <c r="K10" s="29">
        <f>SUMIFS('DATA 2'!K$68:K$100,'DATA 2'!$A$68:$A$100,$A10)</f>
        <v>1178.4856540000001</v>
      </c>
      <c r="L10" s="29">
        <f>SUMIFS('DATA 2'!L$68:L$100,'DATA 2'!$A$68:$A$100,$A10)</f>
        <v>1348.067086</v>
      </c>
      <c r="M10" s="29">
        <f>SUMIFS('DATA 2'!M$68:M$100,'DATA 2'!$A$68:$A$100,$A10)</f>
        <v>1534.3540379999999</v>
      </c>
      <c r="N10" s="29">
        <f>SUMIFS('DATA 2'!N$68:N$100,'DATA 2'!$A$68:$A$100,$A10)</f>
        <v>1735.071821</v>
      </c>
      <c r="O10" s="29">
        <f>SUMIFS('DATA 2'!O$68:O$100,'DATA 2'!$A$68:$A$100,$A10)</f>
        <v>1942.375323</v>
      </c>
      <c r="P10" s="29">
        <f>SUMIFS('DATA 2'!P$68:P$100,'DATA 2'!$A$68:$A$100,$A10)</f>
        <v>2065.2656689999999</v>
      </c>
      <c r="Q10" s="29">
        <f>SUMIFS('DATA 2'!Q$68:Q$100,'DATA 2'!$A$68:$A$100,$A10)</f>
        <v>2154.5486970000002</v>
      </c>
      <c r="R10" s="29">
        <f>SUMIFS('DATA 2'!R$68:R$100,'DATA 2'!$A$68:$A$100,$A10)</f>
        <v>2228.8579770000001</v>
      </c>
      <c r="S10" s="29">
        <f>SUMIFS('DATA 2'!S$68:S$100,'DATA 2'!$A$68:$A$100,$A10)</f>
        <v>2293.5388210000001</v>
      </c>
      <c r="T10" s="29">
        <f>SUMIFS('DATA 2'!T$68:T$100,'DATA 2'!$A$68:$A$100,$A10)</f>
        <v>2349.9301030000001</v>
      </c>
      <c r="U10" s="29">
        <f>SUMIFS('DATA 2'!U$68:U$100,'DATA 2'!$A$68:$A$100,$A10)</f>
        <v>2444.9543720000001</v>
      </c>
      <c r="V10" s="29">
        <f>SUMIFS('DATA 2'!V$68:V$100,'DATA 2'!$A$68:$A$100,$A10)</f>
        <v>2551.8997509999999</v>
      </c>
      <c r="W10" s="29">
        <f>SUMIFS('DATA 2'!W$68:W$100,'DATA 2'!$A$68:$A$100,$A10)</f>
        <v>2660.391709</v>
      </c>
      <c r="X10" s="29">
        <f>SUMIFS('DATA 2'!X$68:X$100,'DATA 2'!$A$68:$A$100,$A10)</f>
        <v>2765.8539420000002</v>
      </c>
      <c r="Y10" s="29">
        <f>SUMIFS('DATA 2'!Y$68:Y$100,'DATA 2'!$A$68:$A$100,$A10)</f>
        <v>2865.5333989999999</v>
      </c>
      <c r="Z10" s="29">
        <f>SUMIFS('DATA 2'!Z$68:Z$100,'DATA 2'!$A$68:$A$100,$A10)</f>
        <v>2957.3255920000001</v>
      </c>
      <c r="AA10" s="29">
        <f>SUMIFS('DATA 2'!AA$68:AA$100,'DATA 2'!$A$68:$A$100,$A10)</f>
        <v>3039.4302130000001</v>
      </c>
      <c r="AB10" s="29">
        <f>SUMIFS('DATA 2'!AB$68:AB$100,'DATA 2'!$A$68:$A$100,$A10)</f>
        <v>3110.2514139999998</v>
      </c>
      <c r="AC10" s="29">
        <f>SUMIFS('DATA 2'!AC$68:AC$100,'DATA 2'!$A$68:$A$100,$A10)</f>
        <v>3168.3778390000002</v>
      </c>
      <c r="AD10" s="29">
        <f>SUMIFS('DATA 2'!AD$68:AD$100,'DATA 2'!$A$68:$A$100,$A10)</f>
        <v>3212.5936120000001</v>
      </c>
      <c r="AE10" s="29">
        <f>SUMIFS('DATA 2'!AE$68:AE$100,'DATA 2'!$A$68:$A$100,$A10)</f>
        <v>3321.67976</v>
      </c>
      <c r="AF10" s="29">
        <f>SUMIFS('DATA 2'!AF$68:AF$100,'DATA 2'!$A$68:$A$100,$A10)</f>
        <v>3430.7042540000002</v>
      </c>
      <c r="AG10" s="29">
        <f>SUMIFS('DATA 2'!AG$68:AG$100,'DATA 2'!$A$68:$A$100,$A10)</f>
        <v>3524.1270039999999</v>
      </c>
      <c r="AH10" s="29">
        <f>SUMIFS('DATA 2'!AH$68:AH$100,'DATA 2'!$A$68:$A$100,$A10)</f>
        <v>3601.1854800000001</v>
      </c>
      <c r="AI10" s="29">
        <f>SUMIFS('DATA 2'!AI$68:AI$100,'DATA 2'!$A$68:$A$100,$A10)</f>
        <v>3664.1014829999999</v>
      </c>
      <c r="AJ10" s="29">
        <f>SUMIFS('DATA 2'!AJ$68:AJ$100,'DATA 2'!$A$68:$A$100,$A10)</f>
        <v>3715.0661230000001</v>
      </c>
      <c r="AK10" s="29">
        <f>SUMIFS('DATA 2'!AK$68:AK$100,'DATA 2'!$A$68:$A$100,$A10)</f>
        <v>3755.7227760000001</v>
      </c>
      <c r="AL10" s="29">
        <f>SUMIFS('DATA 2'!AL$68:AL$100,'DATA 2'!$A$68:$A$100,$A10)</f>
        <v>3787.2443320000002</v>
      </c>
      <c r="AM10" s="29">
        <f>SUMIFS('DATA 2'!AM$68:AM$100,'DATA 2'!$A$68:$A$100,$A10)</f>
        <v>3810.4860060000001</v>
      </c>
      <c r="AN10" s="29">
        <f>SUMIFS('DATA 2'!AN$68:AN$100,'DATA 2'!$A$68:$A$100,$A10)</f>
        <v>3826.1029319999998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9.481806271</v>
      </c>
      <c r="E11" s="29">
        <f>SUMIFS('DATA 2'!E$68:E$100,'DATA 2'!$A$68:$A$100,$A11)</f>
        <v>20.73334848</v>
      </c>
      <c r="F11" s="29">
        <f>SUMIFS('DATA 2'!F$68:F$100,'DATA 2'!$A$68:$A$100,$A11)</f>
        <v>45.773530559999998</v>
      </c>
      <c r="G11" s="29">
        <f>SUMIFS('DATA 2'!G$68:G$100,'DATA 2'!$A$68:$A$100,$A11)</f>
        <v>101.73339300000001</v>
      </c>
      <c r="H11" s="29">
        <f>SUMIFS('DATA 2'!H$68:H$100,'DATA 2'!$A$68:$A$100,$A11)</f>
        <v>211.2141177</v>
      </c>
      <c r="I11" s="29">
        <f>SUMIFS('DATA 2'!I$68:I$100,'DATA 2'!$A$68:$A$100,$A11)</f>
        <v>425.3164807</v>
      </c>
      <c r="J11" s="29">
        <f>SUMIFS('DATA 2'!J$68:J$100,'DATA 2'!$A$68:$A$100,$A11)</f>
        <v>842.10637829999996</v>
      </c>
      <c r="K11" s="29">
        <f>SUMIFS('DATA 2'!K$68:K$100,'DATA 2'!$A$68:$A$100,$A11)</f>
        <v>1649.596943</v>
      </c>
      <c r="L11" s="29">
        <f>SUMIFS('DATA 2'!L$68:L$100,'DATA 2'!$A$68:$A$100,$A11)</f>
        <v>3203.446289</v>
      </c>
      <c r="M11" s="29">
        <f>SUMIFS('DATA 2'!M$68:M$100,'DATA 2'!$A$68:$A$100,$A11)</f>
        <v>6164.7270509999998</v>
      </c>
      <c r="N11" s="29">
        <f>SUMIFS('DATA 2'!N$68:N$100,'DATA 2'!$A$68:$A$100,$A11)</f>
        <v>11729.86169</v>
      </c>
      <c r="O11" s="29">
        <f>SUMIFS('DATA 2'!O$68:O$100,'DATA 2'!$A$68:$A$100,$A11)</f>
        <v>21978.453819999999</v>
      </c>
      <c r="P11" s="29">
        <f>SUMIFS('DATA 2'!P$68:P$100,'DATA 2'!$A$68:$A$100,$A11)</f>
        <v>22247.583360000001</v>
      </c>
      <c r="Q11" s="29">
        <f>SUMIFS('DATA 2'!Q$68:Q$100,'DATA 2'!$A$68:$A$100,$A11)</f>
        <v>22204.64142</v>
      </c>
      <c r="R11" s="29">
        <f>SUMIFS('DATA 2'!R$68:R$100,'DATA 2'!$A$68:$A$100,$A11)</f>
        <v>21918.061420000002</v>
      </c>
      <c r="S11" s="29">
        <f>SUMIFS('DATA 2'!S$68:S$100,'DATA 2'!$A$68:$A$100,$A11)</f>
        <v>21434.90005</v>
      </c>
      <c r="T11" s="29">
        <f>SUMIFS('DATA 2'!T$68:T$100,'DATA 2'!$A$68:$A$100,$A11)</f>
        <v>20794.5897</v>
      </c>
      <c r="U11" s="29">
        <f>SUMIFS('DATA 2'!U$68:U$100,'DATA 2'!$A$68:$A$100,$A11)</f>
        <v>25360.576069999999</v>
      </c>
      <c r="V11" s="29">
        <f>SUMIFS('DATA 2'!V$68:V$100,'DATA 2'!$A$68:$A$100,$A11)</f>
        <v>30921.335510000001</v>
      </c>
      <c r="W11" s="29">
        <f>SUMIFS('DATA 2'!W$68:W$100,'DATA 2'!$A$68:$A$100,$A11)</f>
        <v>37664.359479999999</v>
      </c>
      <c r="X11" s="29">
        <f>SUMIFS('DATA 2'!X$68:X$100,'DATA 2'!$A$68:$A$100,$A11)</f>
        <v>45803.183279999997</v>
      </c>
      <c r="Y11" s="29">
        <f>SUMIFS('DATA 2'!Y$68:Y$100,'DATA 2'!$A$68:$A$100,$A11)</f>
        <v>55580.862059999999</v>
      </c>
      <c r="Z11" s="29">
        <f>SUMIFS('DATA 2'!Z$68:Z$100,'DATA 2'!$A$68:$A$100,$A11)</f>
        <v>67272.868900000001</v>
      </c>
      <c r="AA11" s="29">
        <f>SUMIFS('DATA 2'!AA$68:AA$100,'DATA 2'!$A$68:$A$100,$A11)</f>
        <v>81189.39142</v>
      </c>
      <c r="AB11" s="29">
        <f>SUMIFS('DATA 2'!AB$68:AB$100,'DATA 2'!$A$68:$A$100,$A11)</f>
        <v>97676.893979999906</v>
      </c>
      <c r="AC11" s="29">
        <f>SUMIFS('DATA 2'!AC$68:AC$100,'DATA 2'!$A$68:$A$100,$A11)</f>
        <v>117119.1297</v>
      </c>
      <c r="AD11" s="29">
        <f>SUMIFS('DATA 2'!AD$68:AD$100,'DATA 2'!$A$68:$A$100,$A11)</f>
        <v>139937.67329999999</v>
      </c>
      <c r="AE11" s="29">
        <f>SUMIFS('DATA 2'!AE$68:AE$100,'DATA 2'!$A$68:$A$100,$A11)</f>
        <v>143979.69200000001</v>
      </c>
      <c r="AF11" s="29">
        <f>SUMIFS('DATA 2'!AF$68:AF$100,'DATA 2'!$A$68:$A$100,$A11)</f>
        <v>145985.09419999999</v>
      </c>
      <c r="AG11" s="29">
        <f>SUMIFS('DATA 2'!AG$68:AG$100,'DATA 2'!$A$68:$A$100,$A11)</f>
        <v>146505.13380000001</v>
      </c>
      <c r="AH11" s="29">
        <f>SUMIFS('DATA 2'!AH$68:AH$100,'DATA 2'!$A$68:$A$100,$A11)</f>
        <v>145908.08799999999</v>
      </c>
      <c r="AI11" s="29">
        <f>SUMIFS('DATA 2'!AI$68:AI$100,'DATA 2'!$A$68:$A$100,$A11)</f>
        <v>144444.8137</v>
      </c>
      <c r="AJ11" s="29">
        <f>SUMIFS('DATA 2'!AJ$68:AJ$100,'DATA 2'!$A$68:$A$100,$A11)</f>
        <v>142294.21780000001</v>
      </c>
      <c r="AK11" s="29">
        <f>SUMIFS('DATA 2'!AK$68:AK$100,'DATA 2'!$A$68:$A$100,$A11)</f>
        <v>139591.4872</v>
      </c>
      <c r="AL11" s="29">
        <f>SUMIFS('DATA 2'!AL$68:AL$100,'DATA 2'!$A$68:$A$100,$A11)</f>
        <v>136443.86670000001</v>
      </c>
      <c r="AM11" s="29">
        <f>SUMIFS('DATA 2'!AM$68:AM$100,'DATA 2'!$A$68:$A$100,$A11)</f>
        <v>132939.54620000001</v>
      </c>
      <c r="AN11" s="29">
        <f>SUMIFS('DATA 2'!AN$68:AN$100,'DATA 2'!$A$68:$A$100,$A11)</f>
        <v>129152.7834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360.14354320000001</v>
      </c>
      <c r="E12" s="29">
        <f>SUMIFS('DATA 2'!E$68:E$100,'DATA 2'!$A$68:$A$100,$A12)</f>
        <v>478.79349869999999</v>
      </c>
      <c r="F12" s="29">
        <f>SUMIFS('DATA 2'!F$68:F$100,'DATA 2'!$A$68:$A$100,$A12)</f>
        <v>650.89936460000001</v>
      </c>
      <c r="G12" s="29">
        <f>SUMIFS('DATA 2'!G$68:G$100,'DATA 2'!$A$68:$A$100,$A12)</f>
        <v>893.23494819999996</v>
      </c>
      <c r="H12" s="29">
        <f>SUMIFS('DATA 2'!H$68:H$100,'DATA 2'!$A$68:$A$100,$A12)</f>
        <v>1134.760552</v>
      </c>
      <c r="I12" s="29">
        <f>SUMIFS('DATA 2'!I$68:I$100,'DATA 2'!$A$68:$A$100,$A12)</f>
        <v>1370.2824900000001</v>
      </c>
      <c r="J12" s="29">
        <f>SUMIFS('DATA 2'!J$68:J$100,'DATA 2'!$A$68:$A$100,$A12)</f>
        <v>1605.845243</v>
      </c>
      <c r="K12" s="29">
        <f>SUMIFS('DATA 2'!K$68:K$100,'DATA 2'!$A$68:$A$100,$A12)</f>
        <v>1848.268728</v>
      </c>
      <c r="L12" s="29">
        <f>SUMIFS('DATA 2'!L$68:L$100,'DATA 2'!$A$68:$A$100,$A12)</f>
        <v>2101.1914870000001</v>
      </c>
      <c r="M12" s="29">
        <f>SUMIFS('DATA 2'!M$68:M$100,'DATA 2'!$A$68:$A$100,$A12)</f>
        <v>2363.505537</v>
      </c>
      <c r="N12" s="29">
        <f>SUMIFS('DATA 2'!N$68:N$100,'DATA 2'!$A$68:$A$100,$A12)</f>
        <v>2627.823343</v>
      </c>
      <c r="O12" s="29">
        <f>SUMIFS('DATA 2'!O$68:O$100,'DATA 2'!$A$68:$A$100,$A12)</f>
        <v>2878.443432</v>
      </c>
      <c r="P12" s="29">
        <f>SUMIFS('DATA 2'!P$68:P$100,'DATA 2'!$A$68:$A$100,$A12)</f>
        <v>3055.9055490000001</v>
      </c>
      <c r="Q12" s="29">
        <f>SUMIFS('DATA 2'!Q$68:Q$100,'DATA 2'!$A$68:$A$100,$A12)</f>
        <v>3199.0091349999998</v>
      </c>
      <c r="R12" s="29">
        <f>SUMIFS('DATA 2'!R$68:R$100,'DATA 2'!$A$68:$A$100,$A12)</f>
        <v>3320.6000359999998</v>
      </c>
      <c r="S12" s="29">
        <f>SUMIFS('DATA 2'!S$68:S$100,'DATA 2'!$A$68:$A$100,$A12)</f>
        <v>3423.7655249999998</v>
      </c>
      <c r="T12" s="29">
        <f>SUMIFS('DATA 2'!T$68:T$100,'DATA 2'!$A$68:$A$100,$A12)</f>
        <v>3509.0253539999999</v>
      </c>
      <c r="U12" s="29">
        <f>SUMIFS('DATA 2'!U$68:U$100,'DATA 2'!$A$68:$A$100,$A12)</f>
        <v>3643.4331419999999</v>
      </c>
      <c r="V12" s="29">
        <f>SUMIFS('DATA 2'!V$68:V$100,'DATA 2'!$A$68:$A$100,$A12)</f>
        <v>3788.4154330000001</v>
      </c>
      <c r="W12" s="29">
        <f>SUMIFS('DATA 2'!W$68:W$100,'DATA 2'!$A$68:$A$100,$A12)</f>
        <v>3928.916412</v>
      </c>
      <c r="X12" s="29">
        <f>SUMIFS('DATA 2'!X$68:X$100,'DATA 2'!$A$68:$A$100,$A12)</f>
        <v>4058.3624199999999</v>
      </c>
      <c r="Y12" s="29">
        <f>SUMIFS('DATA 2'!Y$68:Y$100,'DATA 2'!$A$68:$A$100,$A12)</f>
        <v>4172.9784920000002</v>
      </c>
      <c r="Z12" s="29">
        <f>SUMIFS('DATA 2'!Z$68:Z$100,'DATA 2'!$A$68:$A$100,$A12)</f>
        <v>4270.1099800000002</v>
      </c>
      <c r="AA12" s="29">
        <f>SUMIFS('DATA 2'!AA$68:AA$100,'DATA 2'!$A$68:$A$100,$A12)</f>
        <v>4347.7243420000004</v>
      </c>
      <c r="AB12" s="29">
        <f>SUMIFS('DATA 2'!AB$68:AB$100,'DATA 2'!$A$68:$A$100,$A12)</f>
        <v>4404.2539699999998</v>
      </c>
      <c r="AC12" s="29">
        <f>SUMIFS('DATA 2'!AC$68:AC$100,'DATA 2'!$A$68:$A$100,$A12)</f>
        <v>4438.5459680000004</v>
      </c>
      <c r="AD12" s="29">
        <f>SUMIFS('DATA 2'!AD$68:AD$100,'DATA 2'!$A$68:$A$100,$A12)</f>
        <v>4449.8504949999997</v>
      </c>
      <c r="AE12" s="29">
        <f>SUMIFS('DATA 2'!AE$68:AE$100,'DATA 2'!$A$68:$A$100,$A12)</f>
        <v>2764.725328</v>
      </c>
      <c r="AF12" s="29">
        <f>SUMIFS('DATA 2'!AF$68:AF$100,'DATA 2'!$A$68:$A$100,$A12)</f>
        <v>1427.9843699999999</v>
      </c>
      <c r="AG12" s="29">
        <f>SUMIFS('DATA 2'!AG$68:AG$100,'DATA 2'!$A$68:$A$100,$A12)</f>
        <v>678.59911780000004</v>
      </c>
      <c r="AH12" s="29">
        <f>SUMIFS('DATA 2'!AH$68:AH$100,'DATA 2'!$A$68:$A$100,$A12)</f>
        <v>306.5050359</v>
      </c>
      <c r="AI12" s="29">
        <f>SUMIFS('DATA 2'!AI$68:AI$100,'DATA 2'!$A$68:$A$100,$A12)</f>
        <v>133.08585769999999</v>
      </c>
      <c r="AJ12" s="29">
        <f>SUMIFS('DATA 2'!AJ$68:AJ$100,'DATA 2'!$A$68:$A$100,$A12)</f>
        <v>55.845702750000001</v>
      </c>
      <c r="AK12" s="29">
        <f>SUMIFS('DATA 2'!AK$68:AK$100,'DATA 2'!$A$68:$A$100,$A12)</f>
        <v>22.75157561</v>
      </c>
      <c r="AL12" s="29">
        <f>SUMIFS('DATA 2'!AL$68:AL$100,'DATA 2'!$A$68:$A$100,$A12)</f>
        <v>9.0619525230000004</v>
      </c>
      <c r="AM12" s="29">
        <f>SUMIFS('DATA 2'!AM$68:AM$100,'DATA 2'!$A$68:$A$100,$A12)</f>
        <v>3.5730345830000001</v>
      </c>
      <c r="AN12" s="29">
        <f>SUMIFS('DATA 2'!AN$68:AN$100,'DATA 2'!$A$68:$A$100,$A12)</f>
        <v>1.425141008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557.97950500000002</v>
      </c>
      <c r="E13" s="29">
        <f>SUMIFS('DATA 2'!E$68:E$100,'DATA 2'!$A$68:$A$100,$A13)</f>
        <v>613.93491129999995</v>
      </c>
      <c r="F13" s="29">
        <f>SUMIFS('DATA 2'!F$68:F$100,'DATA 2'!$A$68:$A$100,$A13)</f>
        <v>676.89800400000001</v>
      </c>
      <c r="G13" s="29">
        <f>SUMIFS('DATA 2'!G$68:G$100,'DATA 2'!$A$68:$A$100,$A13)</f>
        <v>744.67568540000002</v>
      </c>
      <c r="H13" s="29">
        <f>SUMIFS('DATA 2'!H$68:H$100,'DATA 2'!$A$68:$A$100,$A13)</f>
        <v>832.20093880000002</v>
      </c>
      <c r="I13" s="29">
        <f>SUMIFS('DATA 2'!I$68:I$100,'DATA 2'!$A$68:$A$100,$A13)</f>
        <v>911.27292880000005</v>
      </c>
      <c r="J13" s="29">
        <f>SUMIFS('DATA 2'!J$68:J$100,'DATA 2'!$A$68:$A$100,$A13)</f>
        <v>977.83297540000001</v>
      </c>
      <c r="K13" s="29">
        <f>SUMIFS('DATA 2'!K$68:K$100,'DATA 2'!$A$68:$A$100,$A13)</f>
        <v>1034.308597</v>
      </c>
      <c r="L13" s="29">
        <f>SUMIFS('DATA 2'!L$68:L$100,'DATA 2'!$A$68:$A$100,$A13)</f>
        <v>1082.782046</v>
      </c>
      <c r="M13" s="29">
        <f>SUMIFS('DATA 2'!M$68:M$100,'DATA 2'!$A$68:$A$100,$A13)</f>
        <v>1123.2993289999999</v>
      </c>
      <c r="N13" s="29">
        <f>SUMIFS('DATA 2'!N$68:N$100,'DATA 2'!$A$68:$A$100,$A13)</f>
        <v>1153.5399729999999</v>
      </c>
      <c r="O13" s="29">
        <f>SUMIFS('DATA 2'!O$68:O$100,'DATA 2'!$A$68:$A$100,$A13)</f>
        <v>1168.7469149999999</v>
      </c>
      <c r="P13" s="29">
        <f>SUMIFS('DATA 2'!P$68:P$100,'DATA 2'!$A$68:$A$100,$A13)</f>
        <v>1184.278239</v>
      </c>
      <c r="Q13" s="29">
        <f>SUMIFS('DATA 2'!Q$68:Q$100,'DATA 2'!$A$68:$A$100,$A13)</f>
        <v>1197.929228</v>
      </c>
      <c r="R13" s="29">
        <f>SUMIFS('DATA 2'!R$68:R$100,'DATA 2'!$A$68:$A$100,$A13)</f>
        <v>1208.5418560000001</v>
      </c>
      <c r="S13" s="29">
        <f>SUMIFS('DATA 2'!S$68:S$100,'DATA 2'!$A$68:$A$100,$A13)</f>
        <v>1215.5843179999999</v>
      </c>
      <c r="T13" s="29">
        <f>SUMIFS('DATA 2'!T$68:T$100,'DATA 2'!$A$68:$A$100,$A13)</f>
        <v>1218.8826309999999</v>
      </c>
      <c r="U13" s="29">
        <f>SUMIFS('DATA 2'!U$68:U$100,'DATA 2'!$A$68:$A$100,$A13)</f>
        <v>1168.276325</v>
      </c>
      <c r="V13" s="29">
        <f>SUMIFS('DATA 2'!V$68:V$100,'DATA 2'!$A$68:$A$100,$A13)</f>
        <v>1099.1655229999999</v>
      </c>
      <c r="W13" s="29">
        <f>SUMIFS('DATA 2'!W$68:W$100,'DATA 2'!$A$68:$A$100,$A13)</f>
        <v>1024.0108</v>
      </c>
      <c r="X13" s="29">
        <f>SUMIFS('DATA 2'!X$68:X$100,'DATA 2'!$A$68:$A$100,$A13)</f>
        <v>946.97651810000002</v>
      </c>
      <c r="Y13" s="29">
        <f>SUMIFS('DATA 2'!Y$68:Y$100,'DATA 2'!$A$68:$A$100,$A13)</f>
        <v>869.82522800000004</v>
      </c>
      <c r="Z13" s="29">
        <f>SUMIFS('DATA 2'!Z$68:Z$100,'DATA 2'!$A$68:$A$100,$A13)</f>
        <v>793.63506870000003</v>
      </c>
      <c r="AA13" s="29">
        <f>SUMIFS('DATA 2'!AA$68:AA$100,'DATA 2'!$A$68:$A$100,$A13)</f>
        <v>719.26120360000004</v>
      </c>
      <c r="AB13" s="29">
        <f>SUMIFS('DATA 2'!AB$68:AB$100,'DATA 2'!$A$68:$A$100,$A13)</f>
        <v>647.43963389999999</v>
      </c>
      <c r="AC13" s="29">
        <f>SUMIFS('DATA 2'!AC$68:AC$100,'DATA 2'!$A$68:$A$100,$A13)</f>
        <v>578.79956700000002</v>
      </c>
      <c r="AD13" s="29">
        <f>SUMIFS('DATA 2'!AD$68:AD$100,'DATA 2'!$A$68:$A$100,$A13)</f>
        <v>513.85860539999999</v>
      </c>
      <c r="AE13" s="29">
        <f>SUMIFS('DATA 2'!AE$68:AE$100,'DATA 2'!$A$68:$A$100,$A13)</f>
        <v>431.18364559999998</v>
      </c>
      <c r="AF13" s="29">
        <f>SUMIFS('DATA 2'!AF$68:AF$100,'DATA 2'!$A$68:$A$100,$A13)</f>
        <v>350.94002599999999</v>
      </c>
      <c r="AG13" s="29">
        <f>SUMIFS('DATA 2'!AG$68:AG$100,'DATA 2'!$A$68:$A$100,$A13)</f>
        <v>280.20254879999999</v>
      </c>
      <c r="AH13" s="29">
        <f>SUMIFS('DATA 2'!AH$68:AH$100,'DATA 2'!$A$68:$A$100,$A13)</f>
        <v>220.56688790000001</v>
      </c>
      <c r="AI13" s="29">
        <f>SUMIFS('DATA 2'!AI$68:AI$100,'DATA 2'!$A$68:$A$100,$A13)</f>
        <v>171.590609</v>
      </c>
      <c r="AJ13" s="29">
        <f>SUMIFS('DATA 2'!AJ$68:AJ$100,'DATA 2'!$A$68:$A$100,$A13)</f>
        <v>132.09964160000001</v>
      </c>
      <c r="AK13" s="29">
        <f>SUMIFS('DATA 2'!AK$68:AK$100,'DATA 2'!$A$68:$A$100,$A13)</f>
        <v>100.7172624</v>
      </c>
      <c r="AL13" s="29">
        <f>SUMIFS('DATA 2'!AL$68:AL$100,'DATA 2'!$A$68:$A$100,$A13)</f>
        <v>76.089188710000002</v>
      </c>
      <c r="AM13" s="29">
        <f>SUMIFS('DATA 2'!AM$68:AM$100,'DATA 2'!$A$68:$A$100,$A13)</f>
        <v>56.979693380000001</v>
      </c>
      <c r="AN13" s="29">
        <f>SUMIFS('DATA 2'!AN$68:AN$100,'DATA 2'!$A$68:$A$100,$A13)</f>
        <v>42.30820937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0.82516541399999999</v>
      </c>
      <c r="E14" s="29">
        <f>SUMIFS('DATA 2'!E$68:E$100,'DATA 2'!$A$68:$A$100,$A14)</f>
        <v>4.8093071629999997</v>
      </c>
      <c r="F14" s="29">
        <f>SUMIFS('DATA 2'!F$68:F$100,'DATA 2'!$A$68:$A$100,$A14)</f>
        <v>33.514610879999999</v>
      </c>
      <c r="G14" s="29">
        <f>SUMIFS('DATA 2'!G$68:G$100,'DATA 2'!$A$68:$A$100,$A14)</f>
        <v>246.98371879999999</v>
      </c>
      <c r="H14" s="29">
        <f>SUMIFS('DATA 2'!H$68:H$100,'DATA 2'!$A$68:$A$100,$A14)</f>
        <v>592.32707140000002</v>
      </c>
      <c r="I14" s="29">
        <f>SUMIFS('DATA 2'!I$68:I$100,'DATA 2'!$A$68:$A$100,$A14)</f>
        <v>942.50205249999999</v>
      </c>
      <c r="J14" s="29">
        <f>SUMIFS('DATA 2'!J$68:J$100,'DATA 2'!$A$68:$A$100,$A14)</f>
        <v>1287.055492</v>
      </c>
      <c r="K14" s="29">
        <f>SUMIFS('DATA 2'!K$68:K$100,'DATA 2'!$A$68:$A$100,$A14)</f>
        <v>1645.8523889999999</v>
      </c>
      <c r="L14" s="29">
        <f>SUMIFS('DATA 2'!L$68:L$100,'DATA 2'!$A$68:$A$100,$A14)</f>
        <v>2033.1776130000001</v>
      </c>
      <c r="M14" s="29">
        <f>SUMIFS('DATA 2'!M$68:M$100,'DATA 2'!$A$68:$A$100,$A14)</f>
        <v>2453.954592</v>
      </c>
      <c r="N14" s="29">
        <f>SUMIFS('DATA 2'!N$68:N$100,'DATA 2'!$A$68:$A$100,$A14)</f>
        <v>2903.350758</v>
      </c>
      <c r="O14" s="29">
        <f>SUMIFS('DATA 2'!O$68:O$100,'DATA 2'!$A$68:$A$100,$A14)</f>
        <v>3364.2755849999999</v>
      </c>
      <c r="P14" s="29">
        <f>SUMIFS('DATA 2'!P$68:P$100,'DATA 2'!$A$68:$A$100,$A14)</f>
        <v>3621.2074680000001</v>
      </c>
      <c r="Q14" s="29">
        <f>SUMIFS('DATA 2'!Q$68:Q$100,'DATA 2'!$A$68:$A$100,$A14)</f>
        <v>3779.0464280000001</v>
      </c>
      <c r="R14" s="29">
        <f>SUMIFS('DATA 2'!R$68:R$100,'DATA 2'!$A$68:$A$100,$A14)</f>
        <v>3881.2967130000002</v>
      </c>
      <c r="S14" s="29">
        <f>SUMIFS('DATA 2'!S$68:S$100,'DATA 2'!$A$68:$A$100,$A14)</f>
        <v>3943.4397490000001</v>
      </c>
      <c r="T14" s="29">
        <f>SUMIFS('DATA 2'!T$68:T$100,'DATA 2'!$A$68:$A$100,$A14)</f>
        <v>3972.114587</v>
      </c>
      <c r="U14" s="29">
        <f>SUMIFS('DATA 2'!U$68:U$100,'DATA 2'!$A$68:$A$100,$A14)</f>
        <v>3843.3199009999998</v>
      </c>
      <c r="V14" s="29">
        <f>SUMIFS('DATA 2'!V$68:V$100,'DATA 2'!$A$68:$A$100,$A14)</f>
        <v>3649.7600590000002</v>
      </c>
      <c r="W14" s="29">
        <f>SUMIFS('DATA 2'!W$68:W$100,'DATA 2'!$A$68:$A$100,$A14)</f>
        <v>3426.9719279999999</v>
      </c>
      <c r="X14" s="29">
        <f>SUMIFS('DATA 2'!X$68:X$100,'DATA 2'!$A$68:$A$100,$A14)</f>
        <v>3189.168009</v>
      </c>
      <c r="Y14" s="29">
        <f>SUMIFS('DATA 2'!Y$68:Y$100,'DATA 2'!$A$68:$A$100,$A14)</f>
        <v>2943.9367520000001</v>
      </c>
      <c r="Z14" s="29">
        <f>SUMIFS('DATA 2'!Z$68:Z$100,'DATA 2'!$A$68:$A$100,$A14)</f>
        <v>2696.634939</v>
      </c>
      <c r="AA14" s="29">
        <f>SUMIFS('DATA 2'!AA$68:AA$100,'DATA 2'!$A$68:$A$100,$A14)</f>
        <v>2451.6105830000001</v>
      </c>
      <c r="AB14" s="29">
        <f>SUMIFS('DATA 2'!AB$68:AB$100,'DATA 2'!$A$68:$A$100,$A14)</f>
        <v>2212.5050839999999</v>
      </c>
      <c r="AC14" s="29">
        <f>SUMIFS('DATA 2'!AC$68:AC$100,'DATA 2'!$A$68:$A$100,$A14)</f>
        <v>1982.3206299999999</v>
      </c>
      <c r="AD14" s="29">
        <f>SUMIFS('DATA 2'!AD$68:AD$100,'DATA 2'!$A$68:$A$100,$A14)</f>
        <v>1763.44688</v>
      </c>
      <c r="AE14" s="29">
        <f>SUMIFS('DATA 2'!AE$68:AE$100,'DATA 2'!$A$68:$A$100,$A14)</f>
        <v>1648.5308170000001</v>
      </c>
      <c r="AF14" s="29">
        <f>SUMIFS('DATA 2'!AF$68:AF$100,'DATA 2'!$A$68:$A$100,$A14)</f>
        <v>1554.66599</v>
      </c>
      <c r="AG14" s="29">
        <f>SUMIFS('DATA 2'!AG$68:AG$100,'DATA 2'!$A$68:$A$100,$A14)</f>
        <v>1462.836546</v>
      </c>
      <c r="AH14" s="29">
        <f>SUMIFS('DATA 2'!AH$68:AH$100,'DATA 2'!$A$68:$A$100,$A14)</f>
        <v>1370.904082</v>
      </c>
      <c r="AI14" s="29">
        <f>SUMIFS('DATA 2'!AI$68:AI$100,'DATA 2'!$A$68:$A$100,$A14)</f>
        <v>1280.0763649999999</v>
      </c>
      <c r="AJ14" s="29">
        <f>SUMIFS('DATA 2'!AJ$68:AJ$100,'DATA 2'!$A$68:$A$100,$A14)</f>
        <v>1191.7169100000001</v>
      </c>
      <c r="AK14" s="29">
        <f>SUMIFS('DATA 2'!AK$68:AK$100,'DATA 2'!$A$68:$A$100,$A14)</f>
        <v>1106.781741</v>
      </c>
      <c r="AL14" s="29">
        <f>SUMIFS('DATA 2'!AL$68:AL$100,'DATA 2'!$A$68:$A$100,$A14)</f>
        <v>1025.8458049999999</v>
      </c>
      <c r="AM14" s="29">
        <f>SUMIFS('DATA 2'!AM$68:AM$100,'DATA 2'!$A$68:$A$100,$A14)</f>
        <v>949.21334279999996</v>
      </c>
      <c r="AN14" s="29">
        <f>SUMIFS('DATA 2'!AN$68:AN$100,'DATA 2'!$A$68:$A$100,$A14)</f>
        <v>877.0080749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2629.8113109999999</v>
      </c>
      <c r="E15" s="29">
        <f>SUMIFS('DATA 2'!E$68:E$100,'DATA 2'!$A$68:$A$100,$A15)</f>
        <v>2625.1549599999998</v>
      </c>
      <c r="F15" s="29">
        <f>SUMIFS('DATA 2'!F$68:F$100,'DATA 2'!$A$68:$A$100,$A15)</f>
        <v>2600.5362789999999</v>
      </c>
      <c r="G15" s="29">
        <f>SUMIFS('DATA 2'!G$68:G$100,'DATA 2'!$A$68:$A$100,$A15)</f>
        <v>2555.838855</v>
      </c>
      <c r="H15" s="29">
        <f>SUMIFS('DATA 2'!H$68:H$100,'DATA 2'!$A$68:$A$100,$A15)</f>
        <v>2696.9588760000001</v>
      </c>
      <c r="I15" s="29">
        <f>SUMIFS('DATA 2'!I$68:I$100,'DATA 2'!$A$68:$A$100,$A15)</f>
        <v>2835.2372190000001</v>
      </c>
      <c r="J15" s="29">
        <f>SUMIFS('DATA 2'!J$68:J$100,'DATA 2'!$A$68:$A$100,$A15)</f>
        <v>2932.4206760000002</v>
      </c>
      <c r="K15" s="29">
        <f>SUMIFS('DATA 2'!K$68:K$100,'DATA 2'!$A$68:$A$100,$A15)</f>
        <v>2991.0542839999998</v>
      </c>
      <c r="L15" s="29">
        <f>SUMIFS('DATA 2'!L$68:L$100,'DATA 2'!$A$68:$A$100,$A15)</f>
        <v>3018.1558639999998</v>
      </c>
      <c r="M15" s="29">
        <f>SUMIFS('DATA 2'!M$68:M$100,'DATA 2'!$A$68:$A$100,$A15)</f>
        <v>3016.3629980000001</v>
      </c>
      <c r="N15" s="29">
        <f>SUMIFS('DATA 2'!N$68:N$100,'DATA 2'!$A$68:$A$100,$A15)</f>
        <v>2982.6271620000002</v>
      </c>
      <c r="O15" s="29">
        <f>SUMIFS('DATA 2'!O$68:O$100,'DATA 2'!$A$68:$A$100,$A15)</f>
        <v>2908.6896780000002</v>
      </c>
      <c r="P15" s="29">
        <f>SUMIFS('DATA 2'!P$68:P$100,'DATA 2'!$A$68:$A$100,$A15)</f>
        <v>2886.4617880000001</v>
      </c>
      <c r="Q15" s="29">
        <f>SUMIFS('DATA 2'!Q$68:Q$100,'DATA 2'!$A$68:$A$100,$A15)</f>
        <v>2877.330242</v>
      </c>
      <c r="R15" s="29">
        <f>SUMIFS('DATA 2'!R$68:R$100,'DATA 2'!$A$68:$A$100,$A15)</f>
        <v>2868.0043639999999</v>
      </c>
      <c r="S15" s="29">
        <f>SUMIFS('DATA 2'!S$68:S$100,'DATA 2'!$A$68:$A$100,$A15)</f>
        <v>2854.2973769999999</v>
      </c>
      <c r="T15" s="29">
        <f>SUMIFS('DATA 2'!T$68:T$100,'DATA 2'!$A$68:$A$100,$A15)</f>
        <v>2835.0815779999998</v>
      </c>
      <c r="U15" s="29">
        <f>SUMIFS('DATA 2'!U$68:U$100,'DATA 2'!$A$68:$A$100,$A15)</f>
        <v>2865.0330640000002</v>
      </c>
      <c r="V15" s="29">
        <f>SUMIFS('DATA 2'!V$68:V$100,'DATA 2'!$A$68:$A$100,$A15)</f>
        <v>2909.7394129999998</v>
      </c>
      <c r="W15" s="29">
        <f>SUMIFS('DATA 2'!W$68:W$100,'DATA 2'!$A$68:$A$100,$A15)</f>
        <v>2956.9165250000001</v>
      </c>
      <c r="X15" s="29">
        <f>SUMIFS('DATA 2'!X$68:X$100,'DATA 2'!$A$68:$A$100,$A15)</f>
        <v>3001.8608279999999</v>
      </c>
      <c r="Y15" s="29">
        <f>SUMIFS('DATA 2'!Y$68:Y$100,'DATA 2'!$A$68:$A$100,$A15)</f>
        <v>3042.2199179999998</v>
      </c>
      <c r="Z15" s="29">
        <f>SUMIFS('DATA 2'!Z$68:Z$100,'DATA 2'!$A$68:$A$100,$A15)</f>
        <v>3076.460521</v>
      </c>
      <c r="AA15" s="29">
        <f>SUMIFS('DATA 2'!AA$68:AA$100,'DATA 2'!$A$68:$A$100,$A15)</f>
        <v>3103.40202</v>
      </c>
      <c r="AB15" s="29">
        <f>SUMIFS('DATA 2'!AB$68:AB$100,'DATA 2'!$A$68:$A$100,$A15)</f>
        <v>3122.0599560000001</v>
      </c>
      <c r="AC15" s="29">
        <f>SUMIFS('DATA 2'!AC$68:AC$100,'DATA 2'!$A$68:$A$100,$A15)</f>
        <v>3131.5912229999999</v>
      </c>
      <c r="AD15" s="29">
        <f>SUMIFS('DATA 2'!AD$68:AD$100,'DATA 2'!$A$68:$A$100,$A15)</f>
        <v>3131.2800339999999</v>
      </c>
      <c r="AE15" s="29">
        <f>SUMIFS('DATA 2'!AE$68:AE$100,'DATA 2'!$A$68:$A$100,$A15)</f>
        <v>3200.0023970000002</v>
      </c>
      <c r="AF15" s="29">
        <f>SUMIFS('DATA 2'!AF$68:AF$100,'DATA 2'!$A$68:$A$100,$A15)</f>
        <v>3272.2944849999999</v>
      </c>
      <c r="AG15" s="29">
        <f>SUMIFS('DATA 2'!AG$68:AG$100,'DATA 2'!$A$68:$A$100,$A15)</f>
        <v>3333.1979679999999</v>
      </c>
      <c r="AH15" s="29">
        <f>SUMIFS('DATA 2'!AH$68:AH$100,'DATA 2'!$A$68:$A$100,$A15)</f>
        <v>3382.3701719999999</v>
      </c>
      <c r="AI15" s="29">
        <f>SUMIFS('DATA 2'!AI$68:AI$100,'DATA 2'!$A$68:$A$100,$A15)</f>
        <v>3422.2184980000002</v>
      </c>
      <c r="AJ15" s="29">
        <f>SUMIFS('DATA 2'!AJ$68:AJ$100,'DATA 2'!$A$68:$A$100,$A15)</f>
        <v>3454.9694</v>
      </c>
      <c r="AK15" s="29">
        <f>SUMIFS('DATA 2'!AK$68:AK$100,'DATA 2'!$A$68:$A$100,$A15)</f>
        <v>3482.2108920000001</v>
      </c>
      <c r="AL15" s="29">
        <f>SUMIFS('DATA 2'!AL$68:AL$100,'DATA 2'!$A$68:$A$100,$A15)</f>
        <v>3504.9998660000001</v>
      </c>
      <c r="AM15" s="29">
        <f>SUMIFS('DATA 2'!AM$68:AM$100,'DATA 2'!$A$68:$A$100,$A15)</f>
        <v>3524.0306369999998</v>
      </c>
      <c r="AN15" s="29">
        <f>SUMIFS('DATA 2'!AN$68:AN$100,'DATA 2'!$A$68:$A$100,$A15)</f>
        <v>3539.7619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2873.398741</v>
      </c>
      <c r="E16" s="29">
        <f>SUMIFS('DATA 2'!E$68:E$100,'DATA 2'!$A$68:$A$100,$A16)</f>
        <v>2870.4691720000001</v>
      </c>
      <c r="F16" s="29">
        <f>SUMIFS('DATA 2'!F$68:F$100,'DATA 2'!$A$68:$A$100,$A16)</f>
        <v>2834.0334320000002</v>
      </c>
      <c r="G16" s="29">
        <f>SUMIFS('DATA 2'!G$68:G$100,'DATA 2'!$A$68:$A$100,$A16)</f>
        <v>2772.0330359999998</v>
      </c>
      <c r="H16" s="29">
        <f>SUMIFS('DATA 2'!H$68:H$100,'DATA 2'!$A$68:$A$100,$A16)</f>
        <v>2911.1838290000001</v>
      </c>
      <c r="I16" s="29">
        <f>SUMIFS('DATA 2'!I$68:I$100,'DATA 2'!$A$68:$A$100,$A16)</f>
        <v>3053.2958319999998</v>
      </c>
      <c r="J16" s="29">
        <f>SUMIFS('DATA 2'!J$68:J$100,'DATA 2'!$A$68:$A$100,$A16)</f>
        <v>3159.8162990000001</v>
      </c>
      <c r="K16" s="29">
        <f>SUMIFS('DATA 2'!K$68:K$100,'DATA 2'!$A$68:$A$100,$A16)</f>
        <v>3233.0592980000001</v>
      </c>
      <c r="L16" s="29">
        <f>SUMIFS('DATA 2'!L$68:L$100,'DATA 2'!$A$68:$A$100,$A16)</f>
        <v>3279.731366</v>
      </c>
      <c r="M16" s="29">
        <f>SUMIFS('DATA 2'!M$68:M$100,'DATA 2'!$A$68:$A$100,$A16)</f>
        <v>3301.7398079999998</v>
      </c>
      <c r="N16" s="29">
        <f>SUMIFS('DATA 2'!N$68:N$100,'DATA 2'!$A$68:$A$100,$A16)</f>
        <v>3294.5968330000001</v>
      </c>
      <c r="O16" s="29">
        <f>SUMIFS('DATA 2'!O$68:O$100,'DATA 2'!$A$68:$A$100,$A16)</f>
        <v>3247.6420819999998</v>
      </c>
      <c r="P16" s="29">
        <f>SUMIFS('DATA 2'!P$68:P$100,'DATA 2'!$A$68:$A$100,$A16)</f>
        <v>3149.195768</v>
      </c>
      <c r="Q16" s="29">
        <f>SUMIFS('DATA 2'!Q$68:Q$100,'DATA 2'!$A$68:$A$100,$A16)</f>
        <v>3029.9175359999999</v>
      </c>
      <c r="R16" s="29">
        <f>SUMIFS('DATA 2'!R$68:R$100,'DATA 2'!$A$68:$A$100,$A16)</f>
        <v>2899.770305</v>
      </c>
      <c r="S16" s="29">
        <f>SUMIFS('DATA 2'!S$68:S$100,'DATA 2'!$A$68:$A$100,$A16)</f>
        <v>2762.432519</v>
      </c>
      <c r="T16" s="29">
        <f>SUMIFS('DATA 2'!T$68:T$100,'DATA 2'!$A$68:$A$100,$A16)</f>
        <v>2620.0929059999999</v>
      </c>
      <c r="U16" s="29">
        <f>SUMIFS('DATA 2'!U$68:U$100,'DATA 2'!$A$68:$A$100,$A16)</f>
        <v>2551.039518</v>
      </c>
      <c r="V16" s="29">
        <f>SUMIFS('DATA 2'!V$68:V$100,'DATA 2'!$A$68:$A$100,$A16)</f>
        <v>2501.7519820000002</v>
      </c>
      <c r="W16" s="29">
        <f>SUMIFS('DATA 2'!W$68:W$100,'DATA 2'!$A$68:$A$100,$A16)</f>
        <v>2454.9442509999999</v>
      </c>
      <c r="X16" s="29">
        <f>SUMIFS('DATA 2'!X$68:X$100,'DATA 2'!$A$68:$A$100,$A16)</f>
        <v>2405.1541339999999</v>
      </c>
      <c r="Y16" s="29">
        <f>SUMIFS('DATA 2'!Y$68:Y$100,'DATA 2'!$A$68:$A$100,$A16)</f>
        <v>2350.493387</v>
      </c>
      <c r="Z16" s="29">
        <f>SUMIFS('DATA 2'!Z$68:Z$100,'DATA 2'!$A$68:$A$100,$A16)</f>
        <v>2290.2812640000002</v>
      </c>
      <c r="AA16" s="29">
        <f>SUMIFS('DATA 2'!AA$68:AA$100,'DATA 2'!$A$68:$A$100,$A16)</f>
        <v>2224.3327909999998</v>
      </c>
      <c r="AB16" s="29">
        <f>SUMIFS('DATA 2'!AB$68:AB$100,'DATA 2'!$A$68:$A$100,$A16)</f>
        <v>2152.7223399999998</v>
      </c>
      <c r="AC16" s="29">
        <f>SUMIFS('DATA 2'!AC$68:AC$100,'DATA 2'!$A$68:$A$100,$A16)</f>
        <v>2075.6941499999998</v>
      </c>
      <c r="AD16" s="29">
        <f>SUMIFS('DATA 2'!AD$68:AD$100,'DATA 2'!$A$68:$A$100,$A16)</f>
        <v>1993.6234139999999</v>
      </c>
      <c r="AE16" s="29">
        <f>SUMIFS('DATA 2'!AE$68:AE$100,'DATA 2'!$A$68:$A$100,$A16)</f>
        <v>1563.6361879999999</v>
      </c>
      <c r="AF16" s="29">
        <f>SUMIFS('DATA 2'!AF$68:AF$100,'DATA 2'!$A$68:$A$100,$A16)</f>
        <v>1128.539276</v>
      </c>
      <c r="AG16" s="29">
        <f>SUMIFS('DATA 2'!AG$68:AG$100,'DATA 2'!$A$68:$A$100,$A16)</f>
        <v>782.23720990000004</v>
      </c>
      <c r="AH16" s="29">
        <f>SUMIFS('DATA 2'!AH$68:AH$100,'DATA 2'!$A$68:$A$100,$A16)</f>
        <v>528.36787939999999</v>
      </c>
      <c r="AI16" s="29">
        <f>SUMIFS('DATA 2'!AI$68:AI$100,'DATA 2'!$A$68:$A$100,$A16)</f>
        <v>349.71808379999999</v>
      </c>
      <c r="AJ16" s="29">
        <f>SUMIFS('DATA 2'!AJ$68:AJ$100,'DATA 2'!$A$68:$A$100,$A16)</f>
        <v>227.39669620000001</v>
      </c>
      <c r="AK16" s="29">
        <f>SUMIFS('DATA 2'!AK$68:AK$100,'DATA 2'!$A$68:$A$100,$A16)</f>
        <v>145.4785995</v>
      </c>
      <c r="AL16" s="29">
        <f>SUMIFS('DATA 2'!AL$68:AL$100,'DATA 2'!$A$68:$A$100,$A16)</f>
        <v>91.687642319999995</v>
      </c>
      <c r="AM16" s="29">
        <f>SUMIFS('DATA 2'!AM$68:AM$100,'DATA 2'!$A$68:$A$100,$A16)</f>
        <v>57.002625449999996</v>
      </c>
      <c r="AN16" s="29">
        <f>SUMIFS('DATA 2'!AN$68:AN$100,'DATA 2'!$A$68:$A$100,$A16)</f>
        <v>35.014393779999999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12771.74806</v>
      </c>
      <c r="E17" s="29">
        <f>SUMIFS('DATA 2'!E$68:E$100,'DATA 2'!$A$68:$A$100,$A17)</f>
        <v>13621.73892</v>
      </c>
      <c r="F17" s="29">
        <f>SUMIFS('DATA 2'!F$68:F$100,'DATA 2'!$A$68:$A$100,$A17)</f>
        <v>14377.354890000001</v>
      </c>
      <c r="G17" s="29">
        <f>SUMIFS('DATA 2'!G$68:G$100,'DATA 2'!$A$68:$A$100,$A17)</f>
        <v>15065.964900000001</v>
      </c>
      <c r="H17" s="29">
        <f>SUMIFS('DATA 2'!H$68:H$100,'DATA 2'!$A$68:$A$100,$A17)</f>
        <v>17082.79406</v>
      </c>
      <c r="I17" s="29">
        <f>SUMIFS('DATA 2'!I$68:I$100,'DATA 2'!$A$68:$A$100,$A17)</f>
        <v>18766.571950000001</v>
      </c>
      <c r="J17" s="29">
        <f>SUMIFS('DATA 2'!J$68:J$100,'DATA 2'!$A$68:$A$100,$A17)</f>
        <v>20305.402849999999</v>
      </c>
      <c r="K17" s="29">
        <f>SUMIFS('DATA 2'!K$68:K$100,'DATA 2'!$A$68:$A$100,$A17)</f>
        <v>21797.325270000001</v>
      </c>
      <c r="L17" s="29">
        <f>SUMIFS('DATA 2'!L$68:L$100,'DATA 2'!$A$68:$A$100,$A17)</f>
        <v>23272.223989999999</v>
      </c>
      <c r="M17" s="29">
        <f>SUMIFS('DATA 2'!M$68:M$100,'DATA 2'!$A$68:$A$100,$A17)</f>
        <v>24705.96932</v>
      </c>
      <c r="N17" s="29">
        <f>SUMIFS('DATA 2'!N$68:N$100,'DATA 2'!$A$68:$A$100,$A17)</f>
        <v>26018.05618</v>
      </c>
      <c r="O17" s="29">
        <f>SUMIFS('DATA 2'!O$68:O$100,'DATA 2'!$A$68:$A$100,$A17)</f>
        <v>27063.500250000001</v>
      </c>
      <c r="P17" s="29">
        <f>SUMIFS('DATA 2'!P$68:P$100,'DATA 2'!$A$68:$A$100,$A17)</f>
        <v>34390.470070000003</v>
      </c>
      <c r="Q17" s="29">
        <f>SUMIFS('DATA 2'!Q$68:Q$100,'DATA 2'!$A$68:$A$100,$A17)</f>
        <v>43870.63076</v>
      </c>
      <c r="R17" s="29">
        <f>SUMIFS('DATA 2'!R$68:R$100,'DATA 2'!$A$68:$A$100,$A17)</f>
        <v>56130.979700000004</v>
      </c>
      <c r="S17" s="29">
        <f>SUMIFS('DATA 2'!S$68:S$100,'DATA 2'!$A$68:$A$100,$A17)</f>
        <v>71979.671950000004</v>
      </c>
      <c r="T17" s="29">
        <f>SUMIFS('DATA 2'!T$68:T$100,'DATA 2'!$A$68:$A$100,$A17)</f>
        <v>92458.976139999999</v>
      </c>
      <c r="U17" s="29">
        <f>SUMIFS('DATA 2'!U$68:U$100,'DATA 2'!$A$68:$A$100,$A17)</f>
        <v>88856.201889999997</v>
      </c>
      <c r="V17" s="29">
        <f>SUMIFS('DATA 2'!V$68:V$100,'DATA 2'!$A$68:$A$100,$A17)</f>
        <v>84802.820290000003</v>
      </c>
      <c r="W17" s="29">
        <f>SUMIFS('DATA 2'!W$68:W$100,'DATA 2'!$A$68:$A$100,$A17)</f>
        <v>80385.326209999999</v>
      </c>
      <c r="X17" s="29">
        <f>SUMIFS('DATA 2'!X$68:X$100,'DATA 2'!$A$68:$A$100,$A17)</f>
        <v>75685.196849999906</v>
      </c>
      <c r="Y17" s="29">
        <f>SUMIFS('DATA 2'!Y$68:Y$100,'DATA 2'!$A$68:$A$100,$A17)</f>
        <v>70783.437380000003</v>
      </c>
      <c r="Z17" s="29">
        <f>SUMIFS('DATA 2'!Z$68:Z$100,'DATA 2'!$A$68:$A$100,$A17)</f>
        <v>65759.863670000006</v>
      </c>
      <c r="AA17" s="29">
        <f>SUMIFS('DATA 2'!AA$68:AA$100,'DATA 2'!$A$68:$A$100,$A17)</f>
        <v>60690.775549999998</v>
      </c>
      <c r="AB17" s="29">
        <f>SUMIFS('DATA 2'!AB$68:AB$100,'DATA 2'!$A$68:$A$100,$A17)</f>
        <v>55646.651769999997</v>
      </c>
      <c r="AC17" s="29">
        <f>SUMIFS('DATA 2'!AC$68:AC$100,'DATA 2'!$A$68:$A$100,$A17)</f>
        <v>50690.631589999997</v>
      </c>
      <c r="AD17" s="29">
        <f>SUMIFS('DATA 2'!AD$68:AD$100,'DATA 2'!$A$68:$A$100,$A17)</f>
        <v>45877.693399999996</v>
      </c>
      <c r="AE17" s="29">
        <f>SUMIFS('DATA 2'!AE$68:AE$100,'DATA 2'!$A$68:$A$100,$A17)</f>
        <v>51717.553520000001</v>
      </c>
      <c r="AF17" s="29">
        <f>SUMIFS('DATA 2'!AF$68:AF$100,'DATA 2'!$A$68:$A$100,$A17)</f>
        <v>57845.045290000002</v>
      </c>
      <c r="AG17" s="29">
        <f>SUMIFS('DATA 2'!AG$68:AG$100,'DATA 2'!$A$68:$A$100,$A17)</f>
        <v>64426.946640000002</v>
      </c>
      <c r="AH17" s="29">
        <f>SUMIFS('DATA 2'!AH$68:AH$100,'DATA 2'!$A$68:$A$100,$A17)</f>
        <v>71603.399539999999</v>
      </c>
      <c r="AI17" s="29">
        <f>SUMIFS('DATA 2'!AI$68:AI$100,'DATA 2'!$A$68:$A$100,$A17)</f>
        <v>79499.938599999994</v>
      </c>
      <c r="AJ17" s="29">
        <f>SUMIFS('DATA 2'!AJ$68:AJ$100,'DATA 2'!$A$68:$A$100,$A17)</f>
        <v>88236.637990000003</v>
      </c>
      <c r="AK17" s="29">
        <f>SUMIFS('DATA 2'!AK$68:AK$100,'DATA 2'!$A$68:$A$100,$A17)</f>
        <v>97934.76</v>
      </c>
      <c r="AL17" s="29">
        <f>SUMIFS('DATA 2'!AL$68:AL$100,'DATA 2'!$A$68:$A$100,$A17)</f>
        <v>108721.01390000001</v>
      </c>
      <c r="AM17" s="29">
        <f>SUMIFS('DATA 2'!AM$68:AM$100,'DATA 2'!$A$68:$A$100,$A17)</f>
        <v>120730.32</v>
      </c>
      <c r="AN17" s="29">
        <f>SUMIFS('DATA 2'!AN$68:AN$100,'DATA 2'!$A$68:$A$100,$A17)</f>
        <v>134107.74969999999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538.20157029999996</v>
      </c>
      <c r="E18" s="29">
        <f>SUMIFS('DATA 2'!E$68:E$100,'DATA 2'!$A$68:$A$100,$A18)</f>
        <v>628.63052549999998</v>
      </c>
      <c r="F18" s="29">
        <f>SUMIFS('DATA 2'!F$68:F$100,'DATA 2'!$A$68:$A$100,$A18)</f>
        <v>740.45810870000003</v>
      </c>
      <c r="G18" s="29">
        <f>SUMIFS('DATA 2'!G$68:G$100,'DATA 2'!$A$68:$A$100,$A18)</f>
        <v>873.84831799999995</v>
      </c>
      <c r="H18" s="29">
        <f>SUMIFS('DATA 2'!H$68:H$100,'DATA 2'!$A$68:$A$100,$A18)</f>
        <v>716.95354080000004</v>
      </c>
      <c r="I18" s="29">
        <f>SUMIFS('DATA 2'!I$68:I$100,'DATA 2'!$A$68:$A$100,$A18)</f>
        <v>501.72791230000001</v>
      </c>
      <c r="J18" s="29">
        <f>SUMIFS('DATA 2'!J$68:J$100,'DATA 2'!$A$68:$A$100,$A18)</f>
        <v>324.80323859999999</v>
      </c>
      <c r="K18" s="29">
        <f>SUMIFS('DATA 2'!K$68:K$100,'DATA 2'!$A$68:$A$100,$A18)</f>
        <v>200.5799935</v>
      </c>
      <c r="L18" s="29">
        <f>SUMIFS('DATA 2'!L$68:L$100,'DATA 2'!$A$68:$A$100,$A18)</f>
        <v>119.57268240000001</v>
      </c>
      <c r="M18" s="29">
        <f>SUMIFS('DATA 2'!M$68:M$100,'DATA 2'!$A$68:$A$100,$A18)</f>
        <v>69.093893589999894</v>
      </c>
      <c r="N18" s="29">
        <f>SUMIFS('DATA 2'!N$68:N$100,'DATA 2'!$A$68:$A$100,$A18)</f>
        <v>38.713084719999998</v>
      </c>
      <c r="O18" s="29">
        <f>SUMIFS('DATA 2'!O$68:O$100,'DATA 2'!$A$68:$A$100,$A18)</f>
        <v>20.991794330000001</v>
      </c>
      <c r="P18" s="29">
        <f>SUMIFS('DATA 2'!P$68:P$100,'DATA 2'!$A$68:$A$100,$A18)</f>
        <v>15.080521389999999</v>
      </c>
      <c r="Q18" s="29">
        <f>SUMIFS('DATA 2'!Q$68:Q$100,'DATA 2'!$A$68:$A$100,$A18)</f>
        <v>11.846923609999999</v>
      </c>
      <c r="R18" s="29">
        <f>SUMIFS('DATA 2'!R$68:R$100,'DATA 2'!$A$68:$A$100,$A18)</f>
        <v>9.5426411919999996</v>
      </c>
      <c r="S18" s="29">
        <f>SUMIFS('DATA 2'!S$68:S$100,'DATA 2'!$A$68:$A$100,$A18)</f>
        <v>7.7301476129999998</v>
      </c>
      <c r="T18" s="29">
        <f>SUMIFS('DATA 2'!T$68:T$100,'DATA 2'!$A$68:$A$100,$A18)</f>
        <v>6.2611255689999998</v>
      </c>
      <c r="U18" s="29">
        <f>SUMIFS('DATA 2'!U$68:U$100,'DATA 2'!$A$68:$A$100,$A18)</f>
        <v>5.7934206369999997</v>
      </c>
      <c r="V18" s="29">
        <f>SUMIFS('DATA 2'!V$68:V$100,'DATA 2'!$A$68:$A$100,$A18)</f>
        <v>5.6229870540000002</v>
      </c>
      <c r="W18" s="29">
        <f>SUMIFS('DATA 2'!W$68:W$100,'DATA 2'!$A$68:$A$100,$A18)</f>
        <v>5.56231002</v>
      </c>
      <c r="X18" s="29">
        <f>SUMIFS('DATA 2'!X$68:X$100,'DATA 2'!$A$68:$A$100,$A18)</f>
        <v>5.5581010580000001</v>
      </c>
      <c r="Y18" s="29">
        <f>SUMIFS('DATA 2'!Y$68:Y$100,'DATA 2'!$A$68:$A$100,$A18)</f>
        <v>5.593799819</v>
      </c>
      <c r="Z18" s="29">
        <f>SUMIFS('DATA 2'!Z$68:Z$100,'DATA 2'!$A$68:$A$100,$A18)</f>
        <v>5.6639439920000001</v>
      </c>
      <c r="AA18" s="29">
        <f>SUMIFS('DATA 2'!AA$68:AA$100,'DATA 2'!$A$68:$A$100,$A18)</f>
        <v>5.7668320639999999</v>
      </c>
      <c r="AB18" s="29">
        <f>SUMIFS('DATA 2'!AB$68:AB$100,'DATA 2'!$A$68:$A$100,$A18)</f>
        <v>5.902301435</v>
      </c>
      <c r="AC18" s="29">
        <f>SUMIFS('DATA 2'!AC$68:AC$100,'DATA 2'!$A$68:$A$100,$A18)</f>
        <v>6.0710164349999998</v>
      </c>
      <c r="AD18" s="29">
        <f>SUMIFS('DATA 2'!AD$68:AD$100,'DATA 2'!$A$68:$A$100,$A18)</f>
        <v>6.2742286189999996</v>
      </c>
      <c r="AE18" s="29">
        <f>SUMIFS('DATA 2'!AE$68:AE$100,'DATA 2'!$A$68:$A$100,$A18)</f>
        <v>6.4898705459999997</v>
      </c>
      <c r="AF18" s="29">
        <f>SUMIFS('DATA 2'!AF$68:AF$100,'DATA 2'!$A$68:$A$100,$A18)</f>
        <v>6.6979586060000003</v>
      </c>
      <c r="AG18" s="29">
        <f>SUMIFS('DATA 2'!AG$68:AG$100,'DATA 2'!$A$68:$A$100,$A18)</f>
        <v>6.9075679870000002</v>
      </c>
      <c r="AH18" s="29">
        <f>SUMIFS('DATA 2'!AH$68:AH$100,'DATA 2'!$A$68:$A$100,$A18)</f>
        <v>7.1319447919999996</v>
      </c>
      <c r="AI18" s="29">
        <f>SUMIFS('DATA 2'!AI$68:AI$100,'DATA 2'!$A$68:$A$100,$A18)</f>
        <v>7.3823908859999996</v>
      </c>
      <c r="AJ18" s="29">
        <f>SUMIFS('DATA 2'!AJ$68:AJ$100,'DATA 2'!$A$68:$A$100,$A18)</f>
        <v>7.6680061950000002</v>
      </c>
      <c r="AK18" s="29">
        <f>SUMIFS('DATA 2'!AK$68:AK$100,'DATA 2'!$A$68:$A$100,$A18)</f>
        <v>7.9966138009999996</v>
      </c>
      <c r="AL18" s="29">
        <f>SUMIFS('DATA 2'!AL$68:AL$100,'DATA 2'!$A$68:$A$100,$A18)</f>
        <v>8.3756351250000005</v>
      </c>
      <c r="AM18" s="29">
        <f>SUMIFS('DATA 2'!AM$68:AM$100,'DATA 2'!$A$68:$A$100,$A18)</f>
        <v>8.8127361400000002</v>
      </c>
      <c r="AN18" s="29">
        <f>SUMIFS('DATA 2'!AN$68:AN$100,'DATA 2'!$A$68:$A$100,$A18)</f>
        <v>9.3163027239999998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5946.1623689999997</v>
      </c>
      <c r="E19" s="29">
        <f>SUMIFS('DATA 2'!E$68:E$100,'DATA 2'!$A$68:$A$100,$A19)</f>
        <v>5773.6041290000003</v>
      </c>
      <c r="F19" s="29">
        <f>SUMIFS('DATA 2'!F$68:F$100,'DATA 2'!$A$68:$A$100,$A19)</f>
        <v>5527.71587</v>
      </c>
      <c r="G19" s="29">
        <f>SUMIFS('DATA 2'!G$68:G$100,'DATA 2'!$A$68:$A$100,$A19)</f>
        <v>5234.7786770000002</v>
      </c>
      <c r="H19" s="29">
        <f>SUMIFS('DATA 2'!H$68:H$100,'DATA 2'!$A$68:$A$100,$A19)</f>
        <v>3177.5733829999999</v>
      </c>
      <c r="I19" s="29">
        <f>SUMIFS('DATA 2'!I$68:I$100,'DATA 2'!$A$68:$A$100,$A19)</f>
        <v>1588.850248</v>
      </c>
      <c r="J19" s="29">
        <f>SUMIFS('DATA 2'!J$68:J$100,'DATA 2'!$A$68:$A$100,$A19)</f>
        <v>721.04384170000003</v>
      </c>
      <c r="K19" s="29">
        <f>SUMIFS('DATA 2'!K$68:K$100,'DATA 2'!$A$68:$A$100,$A19)</f>
        <v>308.10436010000001</v>
      </c>
      <c r="L19" s="29">
        <f>SUMIFS('DATA 2'!L$68:L$100,'DATA 2'!$A$68:$A$100,$A19)</f>
        <v>126.0932296</v>
      </c>
      <c r="M19" s="29">
        <f>SUMIFS('DATA 2'!M$68:M$100,'DATA 2'!$A$68:$A$100,$A19)</f>
        <v>50.081247159999997</v>
      </c>
      <c r="N19" s="29">
        <f>SUMIFS('DATA 2'!N$68:N$100,'DATA 2'!$A$68:$A$100,$A19)</f>
        <v>19.67040935</v>
      </c>
      <c r="O19" s="29">
        <f>SUMIFS('DATA 2'!O$68:O$100,'DATA 2'!$A$68:$A$100,$A19)</f>
        <v>7.894263102</v>
      </c>
      <c r="P19" s="29">
        <f>SUMIFS('DATA 2'!P$68:P$100,'DATA 2'!$A$68:$A$100,$A19)</f>
        <v>4.9062355289999999</v>
      </c>
      <c r="Q19" s="29">
        <f>SUMIFS('DATA 2'!Q$68:Q$100,'DATA 2'!$A$68:$A$100,$A19)</f>
        <v>3.5130118860000001</v>
      </c>
      <c r="R19" s="29">
        <f>SUMIFS('DATA 2'!R$68:R$100,'DATA 2'!$A$68:$A$100,$A19)</f>
        <v>2.6260826640000001</v>
      </c>
      <c r="S19" s="29">
        <f>SUMIFS('DATA 2'!S$68:S$100,'DATA 2'!$A$68:$A$100,$A19)</f>
        <v>1.9896195459999999</v>
      </c>
      <c r="T19" s="29">
        <f>SUMIFS('DATA 2'!T$68:T$100,'DATA 2'!$A$68:$A$100,$A19)</f>
        <v>1.5143124160000001</v>
      </c>
      <c r="U19" s="29">
        <f>SUMIFS('DATA 2'!U$68:U$100,'DATA 2'!$A$68:$A$100,$A19)</f>
        <v>1.170583103</v>
      </c>
      <c r="V19" s="29">
        <f>SUMIFS('DATA 2'!V$68:V$100,'DATA 2'!$A$68:$A$100,$A19)</f>
        <v>0.9103520853</v>
      </c>
      <c r="W19" s="29">
        <f>SUMIFS('DATA 2'!W$68:W$100,'DATA 2'!$A$68:$A$100,$A19)</f>
        <v>0.70990264020000005</v>
      </c>
      <c r="X19" s="29">
        <f>SUMIFS('DATA 2'!X$68:X$100,'DATA 2'!$A$68:$A$100,$A19)</f>
        <v>0.5544459679</v>
      </c>
      <c r="Y19" s="29">
        <f>SUMIFS('DATA 2'!Y$68:Y$100,'DATA 2'!$A$68:$A$100,$A19)</f>
        <v>0.43347825080000002</v>
      </c>
      <c r="Z19" s="29">
        <f>SUMIFS('DATA 2'!Z$68:Z$100,'DATA 2'!$A$68:$A$100,$A19)</f>
        <v>0.33915539789999999</v>
      </c>
      <c r="AA19" s="29">
        <f>SUMIFS('DATA 2'!AA$68:AA$100,'DATA 2'!$A$68:$A$100,$A19)</f>
        <v>0.26550334289999999</v>
      </c>
      <c r="AB19" s="29">
        <f>SUMIFS('DATA 2'!AB$68:AB$100,'DATA 2'!$A$68:$A$100,$A19)</f>
        <v>0.2079304059</v>
      </c>
      <c r="AC19" s="29">
        <f>SUMIFS('DATA 2'!AC$68:AC$100,'DATA 2'!$A$68:$A$100,$A19)</f>
        <v>0.16288907180000001</v>
      </c>
      <c r="AD19" s="29">
        <f>SUMIFS('DATA 2'!AD$68:AD$100,'DATA 2'!$A$68:$A$100,$A19)</f>
        <v>0.12762916860000001</v>
      </c>
      <c r="AE19" s="29">
        <f>SUMIFS('DATA 2'!AE$68:AE$100,'DATA 2'!$A$68:$A$100,$A19)</f>
        <v>0.1017092208</v>
      </c>
      <c r="AF19" s="29">
        <f>SUMIFS('DATA 2'!AF$68:AF$100,'DATA 2'!$A$68:$A$100,$A19)</f>
        <v>8.1262605399999896E-2</v>
      </c>
      <c r="AG19" s="29">
        <f>SUMIFS('DATA 2'!AG$68:AG$100,'DATA 2'!$A$68:$A$100,$A19)</f>
        <v>6.4894477000000006E-2</v>
      </c>
      <c r="AH19" s="29">
        <f>SUMIFS('DATA 2'!AH$68:AH$100,'DATA 2'!$A$68:$A$100,$A19)</f>
        <v>5.1802826199999999E-2</v>
      </c>
      <c r="AI19" s="29">
        <f>SUMIFS('DATA 2'!AI$68:AI$100,'DATA 2'!$A$68:$A$100,$A19)</f>
        <v>4.1361747800000001E-2</v>
      </c>
      <c r="AJ19" s="29">
        <f>SUMIFS('DATA 2'!AJ$68:AJ$100,'DATA 2'!$A$68:$A$100,$A19)</f>
        <v>3.3050682900000003E-2</v>
      </c>
      <c r="AK19" s="29">
        <f>SUMIFS('DATA 2'!AK$68:AK$100,'DATA 2'!$A$68:$A$100,$A19)</f>
        <v>2.64403538E-2</v>
      </c>
      <c r="AL19" s="29">
        <f>SUMIFS('DATA 2'!AL$68:AL$100,'DATA 2'!$A$68:$A$100,$A19)</f>
        <v>2.1182452300000001E-2</v>
      </c>
      <c r="AM19" s="29">
        <f>SUMIFS('DATA 2'!AM$68:AM$100,'DATA 2'!$A$68:$A$100,$A19)</f>
        <v>1.6997702199999999E-2</v>
      </c>
      <c r="AN19" s="29">
        <f>SUMIFS('DATA 2'!AN$68:AN$100,'DATA 2'!$A$68:$A$100,$A19)</f>
        <v>1.36637915E-2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3560704.4285754845</v>
      </c>
      <c r="E20" s="29">
        <f t="shared" si="1"/>
        <v>3663029.1504277331</v>
      </c>
      <c r="F20" s="29">
        <f t="shared" si="1"/>
        <v>3766943.8830078701</v>
      </c>
      <c r="G20" s="29">
        <f t="shared" si="1"/>
        <v>3873738.8332836502</v>
      </c>
      <c r="H20" s="29">
        <f t="shared" si="1"/>
        <v>3984824.45583551</v>
      </c>
      <c r="I20" s="29">
        <f t="shared" si="1"/>
        <v>4098939.0216856701</v>
      </c>
      <c r="J20" s="29">
        <f t="shared" si="1"/>
        <v>4216238.4059254201</v>
      </c>
      <c r="K20" s="29">
        <f t="shared" si="1"/>
        <v>4336768.2620586799</v>
      </c>
      <c r="L20" s="29">
        <f t="shared" si="1"/>
        <v>4461610.35017219</v>
      </c>
      <c r="M20" s="29">
        <f t="shared" si="1"/>
        <v>4592169.5037087491</v>
      </c>
      <c r="N20" s="29">
        <f t="shared" si="1"/>
        <v>4730028.0018913094</v>
      </c>
      <c r="O20" s="29">
        <f t="shared" si="1"/>
        <v>4877325.0121390522</v>
      </c>
      <c r="P20" s="29">
        <f t="shared" si="1"/>
        <v>5027010.171623989</v>
      </c>
      <c r="Q20" s="29">
        <f t="shared" si="1"/>
        <v>5185469.9750761567</v>
      </c>
      <c r="R20" s="29">
        <f t="shared" si="1"/>
        <v>5352901.1252574958</v>
      </c>
      <c r="S20" s="29">
        <f t="shared" si="1"/>
        <v>5530244.6548210094</v>
      </c>
      <c r="T20" s="29">
        <f t="shared" si="1"/>
        <v>5719142.0364142852</v>
      </c>
      <c r="U20" s="29">
        <f t="shared" si="1"/>
        <v>5891264.4325797698</v>
      </c>
      <c r="V20" s="29">
        <f t="shared" si="1"/>
        <v>6069688.0967370393</v>
      </c>
      <c r="W20" s="29">
        <f t="shared" si="1"/>
        <v>6254714.9929398308</v>
      </c>
      <c r="X20" s="29">
        <f t="shared" si="1"/>
        <v>6446477.9096810455</v>
      </c>
      <c r="Y20" s="29">
        <f t="shared" si="1"/>
        <v>6645141.3643570784</v>
      </c>
      <c r="Z20" s="29">
        <f t="shared" si="1"/>
        <v>6850951.8561285501</v>
      </c>
      <c r="AA20" s="29">
        <f t="shared" si="1"/>
        <v>7064235.3361704368</v>
      </c>
      <c r="AB20" s="29">
        <f t="shared" si="1"/>
        <v>7285387.2613047808</v>
      </c>
      <c r="AC20" s="29">
        <f t="shared" si="1"/>
        <v>7514870.4282627665</v>
      </c>
      <c r="AD20" s="29">
        <f t="shared" si="1"/>
        <v>7753221.5675378386</v>
      </c>
      <c r="AE20" s="29">
        <f t="shared" si="1"/>
        <v>7981598.8882817961</v>
      </c>
      <c r="AF20" s="29">
        <f t="shared" si="1"/>
        <v>8211858.0984354811</v>
      </c>
      <c r="AG20" s="29">
        <f t="shared" si="1"/>
        <v>8444482.4468453936</v>
      </c>
      <c r="AH20" s="29">
        <f t="shared" si="1"/>
        <v>8679691.8960464783</v>
      </c>
      <c r="AI20" s="29">
        <f t="shared" si="1"/>
        <v>8917872.7386266831</v>
      </c>
      <c r="AJ20" s="29">
        <f t="shared" si="1"/>
        <v>9159590.6876858883</v>
      </c>
      <c r="AK20" s="29">
        <f t="shared" si="1"/>
        <v>9405589.8469398059</v>
      </c>
      <c r="AL20" s="29">
        <f t="shared" si="1"/>
        <v>9656804.9583133794</v>
      </c>
      <c r="AM20" s="29">
        <f t="shared" si="1"/>
        <v>9914381.6998029444</v>
      </c>
      <c r="AN20" s="29">
        <f t="shared" si="1"/>
        <v>10179708.729276733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13868.158367385</v>
      </c>
      <c r="E21" s="29">
        <f t="shared" si="2"/>
        <v>14977.926266443001</v>
      </c>
      <c r="F21" s="29">
        <f t="shared" si="2"/>
        <v>16318.20478824</v>
      </c>
      <c r="G21" s="29">
        <f t="shared" si="2"/>
        <v>18092.5680775</v>
      </c>
      <c r="H21" s="29">
        <f t="shared" si="2"/>
        <v>21044.507170500001</v>
      </c>
      <c r="I21" s="29">
        <f t="shared" si="2"/>
        <v>24226.328528500002</v>
      </c>
      <c r="J21" s="29">
        <f t="shared" si="2"/>
        <v>27662.983438700001</v>
      </c>
      <c r="K21" s="29">
        <f t="shared" si="2"/>
        <v>31691.414213</v>
      </c>
      <c r="L21" s="29">
        <f t="shared" si="2"/>
        <v>36825.156381000001</v>
      </c>
      <c r="M21" s="29">
        <f t="shared" si="2"/>
        <v>43835.629027000003</v>
      </c>
      <c r="N21" s="29">
        <f t="shared" si="2"/>
        <v>53949.878974999992</v>
      </c>
      <c r="O21" s="29">
        <f t="shared" si="2"/>
        <v>69150.266374999992</v>
      </c>
      <c r="P21" s="29">
        <f t="shared" si="2"/>
        <v>74857.344525000008</v>
      </c>
      <c r="Q21" s="29">
        <f t="shared" si="2"/>
        <v>81133.035638000001</v>
      </c>
      <c r="R21" s="29">
        <f t="shared" si="2"/>
        <v>88148.182811999999</v>
      </c>
      <c r="S21" s="29">
        <f t="shared" si="2"/>
        <v>96101.439902999977</v>
      </c>
      <c r="T21" s="29">
        <f t="shared" si="2"/>
        <v>105223.681375</v>
      </c>
      <c r="U21" s="29">
        <f t="shared" si="2"/>
        <v>116724.57657999998</v>
      </c>
      <c r="V21" s="29">
        <f t="shared" si="2"/>
        <v>129594.45832599999</v>
      </c>
      <c r="W21" s="29">
        <f t="shared" si="2"/>
        <v>144003.573959</v>
      </c>
      <c r="X21" s="29">
        <f t="shared" si="2"/>
        <v>160127.3950891</v>
      </c>
      <c r="Y21" s="29">
        <f t="shared" si="2"/>
        <v>178160.42390100003</v>
      </c>
      <c r="Z21" s="29">
        <f t="shared" si="2"/>
        <v>198322.8819797</v>
      </c>
      <c r="AA21" s="29">
        <f t="shared" si="2"/>
        <v>220863.96181160002</v>
      </c>
      <c r="AB21" s="29">
        <f t="shared" si="2"/>
        <v>246063.19517189992</v>
      </c>
      <c r="AC21" s="29">
        <f t="shared" si="2"/>
        <v>274231.41562400002</v>
      </c>
      <c r="AD21" s="29">
        <f t="shared" si="2"/>
        <v>305711.79836240003</v>
      </c>
      <c r="AE21" s="29">
        <f t="shared" si="2"/>
        <v>311959.46725059999</v>
      </c>
      <c r="AF21" s="29">
        <f t="shared" si="2"/>
        <v>314944.95800000004</v>
      </c>
      <c r="AG21" s="29">
        <f t="shared" si="2"/>
        <v>315805.00800660002</v>
      </c>
      <c r="AH21" s="29">
        <f t="shared" si="2"/>
        <v>315012.28114580002</v>
      </c>
      <c r="AI21" s="29">
        <f t="shared" si="2"/>
        <v>312871.98453469999</v>
      </c>
      <c r="AJ21" s="29">
        <f t="shared" si="2"/>
        <v>309627.13374735008</v>
      </c>
      <c r="AK21" s="29">
        <f t="shared" si="2"/>
        <v>305483.06382501009</v>
      </c>
      <c r="AL21" s="29">
        <f t="shared" si="2"/>
        <v>300615.66875823296</v>
      </c>
      <c r="AM21" s="29">
        <f t="shared" si="2"/>
        <v>295176.27189676301</v>
      </c>
      <c r="AN21" s="29">
        <f t="shared" si="2"/>
        <v>289295.394937278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2629.8113109999999</v>
      </c>
      <c r="E22" s="29">
        <f t="shared" si="3"/>
        <v>2625.1549599999998</v>
      </c>
      <c r="F22" s="29">
        <f t="shared" si="3"/>
        <v>2600.5362789999999</v>
      </c>
      <c r="G22" s="29">
        <f t="shared" si="3"/>
        <v>2555.838855</v>
      </c>
      <c r="H22" s="29">
        <f t="shared" si="3"/>
        <v>2696.9588760000001</v>
      </c>
      <c r="I22" s="29">
        <f t="shared" si="3"/>
        <v>2835.2372190000001</v>
      </c>
      <c r="J22" s="29">
        <f t="shared" si="3"/>
        <v>2932.4206760000002</v>
      </c>
      <c r="K22" s="29">
        <f t="shared" si="3"/>
        <v>2991.0542839999998</v>
      </c>
      <c r="L22" s="29">
        <f t="shared" si="3"/>
        <v>3018.1558639999998</v>
      </c>
      <c r="M22" s="29">
        <f t="shared" si="3"/>
        <v>3016.3629980000001</v>
      </c>
      <c r="N22" s="29">
        <f t="shared" si="3"/>
        <v>2982.6271620000002</v>
      </c>
      <c r="O22" s="29">
        <f t="shared" si="3"/>
        <v>2908.6896780000002</v>
      </c>
      <c r="P22" s="29">
        <f t="shared" si="3"/>
        <v>2886.4617880000001</v>
      </c>
      <c r="Q22" s="29">
        <f t="shared" si="3"/>
        <v>2877.330242</v>
      </c>
      <c r="R22" s="29">
        <f t="shared" si="3"/>
        <v>2868.0043639999999</v>
      </c>
      <c r="S22" s="29">
        <f t="shared" si="3"/>
        <v>2854.2973769999999</v>
      </c>
      <c r="T22" s="29">
        <f t="shared" si="3"/>
        <v>2835.0815779999998</v>
      </c>
      <c r="U22" s="29">
        <f t="shared" si="3"/>
        <v>2865.0330640000002</v>
      </c>
      <c r="V22" s="29">
        <f t="shared" si="3"/>
        <v>2909.7394129999998</v>
      </c>
      <c r="W22" s="29">
        <f t="shared" si="3"/>
        <v>2956.9165250000001</v>
      </c>
      <c r="X22" s="29">
        <f t="shared" si="3"/>
        <v>3001.8608279999999</v>
      </c>
      <c r="Y22" s="29">
        <f t="shared" si="3"/>
        <v>3042.2199179999998</v>
      </c>
      <c r="Z22" s="29">
        <f t="shared" si="3"/>
        <v>3076.460521</v>
      </c>
      <c r="AA22" s="29">
        <f t="shared" si="3"/>
        <v>3103.40202</v>
      </c>
      <c r="AB22" s="29">
        <f t="shared" si="3"/>
        <v>3122.0599560000001</v>
      </c>
      <c r="AC22" s="29">
        <f t="shared" si="3"/>
        <v>3131.5912229999999</v>
      </c>
      <c r="AD22" s="29">
        <f t="shared" si="3"/>
        <v>3131.2800339999999</v>
      </c>
      <c r="AE22" s="29">
        <f t="shared" si="3"/>
        <v>3200.0023970000002</v>
      </c>
      <c r="AF22" s="29">
        <f t="shared" si="3"/>
        <v>3272.2944849999999</v>
      </c>
      <c r="AG22" s="29">
        <f t="shared" si="3"/>
        <v>3333.1979679999999</v>
      </c>
      <c r="AH22" s="29">
        <f t="shared" si="3"/>
        <v>3382.3701719999999</v>
      </c>
      <c r="AI22" s="29">
        <f t="shared" si="3"/>
        <v>3422.2184980000002</v>
      </c>
      <c r="AJ22" s="29">
        <f t="shared" si="3"/>
        <v>3454.9694</v>
      </c>
      <c r="AK22" s="29">
        <f t="shared" si="3"/>
        <v>3482.2108920000001</v>
      </c>
      <c r="AL22" s="29">
        <f t="shared" si="3"/>
        <v>3504.9998660000001</v>
      </c>
      <c r="AM22" s="29">
        <f t="shared" si="3"/>
        <v>3524.0306369999998</v>
      </c>
      <c r="AN22" s="29">
        <f t="shared" si="3"/>
        <v>3539.7619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22129.5107403</v>
      </c>
      <c r="E23" s="29">
        <f t="shared" si="4"/>
        <v>22894.442746500001</v>
      </c>
      <c r="F23" s="29">
        <f t="shared" si="4"/>
        <v>23479.562300699999</v>
      </c>
      <c r="G23" s="29">
        <f t="shared" si="4"/>
        <v>23946.624930999998</v>
      </c>
      <c r="H23" s="29">
        <f t="shared" si="4"/>
        <v>23888.504812800002</v>
      </c>
      <c r="I23" s="29">
        <f t="shared" si="4"/>
        <v>23910.445942300001</v>
      </c>
      <c r="J23" s="29">
        <f t="shared" si="4"/>
        <v>24511.066229299999</v>
      </c>
      <c r="K23" s="29">
        <f t="shared" si="4"/>
        <v>25539.068921599999</v>
      </c>
      <c r="L23" s="29">
        <f t="shared" si="4"/>
        <v>26797.621267999999</v>
      </c>
      <c r="M23" s="29">
        <f t="shared" si="4"/>
        <v>28126.88426875</v>
      </c>
      <c r="N23" s="29">
        <f t="shared" si="4"/>
        <v>29371.036507069999</v>
      </c>
      <c r="O23" s="29">
        <f t="shared" si="4"/>
        <v>30340.028389431998</v>
      </c>
      <c r="P23" s="29">
        <f t="shared" si="4"/>
        <v>37559.652594919004</v>
      </c>
      <c r="Q23" s="29">
        <f t="shared" si="4"/>
        <v>46915.908231496003</v>
      </c>
      <c r="R23" s="29">
        <f t="shared" si="4"/>
        <v>59042.918728855999</v>
      </c>
      <c r="S23" s="29">
        <f t="shared" si="4"/>
        <v>74751.824236158995</v>
      </c>
      <c r="T23" s="29">
        <f t="shared" si="4"/>
        <v>95086.844483984998</v>
      </c>
      <c r="U23" s="29">
        <f t="shared" si="4"/>
        <v>91414.205411739997</v>
      </c>
      <c r="V23" s="29">
        <f t="shared" si="4"/>
        <v>87311.105611139297</v>
      </c>
      <c r="W23" s="29">
        <f t="shared" si="4"/>
        <v>82846.542673660195</v>
      </c>
      <c r="X23" s="29">
        <f t="shared" si="4"/>
        <v>78096.463531025802</v>
      </c>
      <c r="Y23" s="29">
        <f t="shared" si="4"/>
        <v>73139.958045069798</v>
      </c>
      <c r="Z23" s="29">
        <f t="shared" si="4"/>
        <v>68056.148033389909</v>
      </c>
      <c r="AA23" s="29">
        <f t="shared" si="4"/>
        <v>62921.140676406896</v>
      </c>
      <c r="AB23" s="29">
        <f t="shared" si="4"/>
        <v>57805.4843418409</v>
      </c>
      <c r="AC23" s="29">
        <f t="shared" si="4"/>
        <v>52772.559645506801</v>
      </c>
      <c r="AD23" s="29">
        <f t="shared" si="4"/>
        <v>47877.718671787596</v>
      </c>
      <c r="AE23" s="29">
        <f t="shared" si="4"/>
        <v>53287.781287766797</v>
      </c>
      <c r="AF23" s="29">
        <f t="shared" si="4"/>
        <v>58980.363787211405</v>
      </c>
      <c r="AG23" s="29">
        <f t="shared" si="4"/>
        <v>65216.156312364001</v>
      </c>
      <c r="AH23" s="29">
        <f t="shared" si="4"/>
        <v>72138.951167018196</v>
      </c>
      <c r="AI23" s="29">
        <f t="shared" si="4"/>
        <v>79857.080436433811</v>
      </c>
      <c r="AJ23" s="29">
        <f t="shared" si="4"/>
        <v>88471.735743077908</v>
      </c>
      <c r="AK23" s="29">
        <f t="shared" si="4"/>
        <v>98088.261653654801</v>
      </c>
      <c r="AL23" s="29">
        <f t="shared" si="4"/>
        <v>108821.09835989731</v>
      </c>
      <c r="AM23" s="29">
        <f t="shared" si="4"/>
        <v>120796.1523592922</v>
      </c>
      <c r="AN23" s="29">
        <f t="shared" si="4"/>
        <v>134152.09406029549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50303.791468299998</v>
      </c>
      <c r="E26" s="29">
        <f>SUMIFS('DATA 2'!E$101:E$133,'DATA 2'!$A$101:$A$133,$A26)</f>
        <v>51785.432151690002</v>
      </c>
      <c r="F26" s="29">
        <f>SUMIFS('DATA 2'!F$101:F$133,'DATA 2'!$A$101:$A$133,$A26)</f>
        <v>53311.656498030003</v>
      </c>
      <c r="G26" s="29">
        <f>SUMIFS('DATA 2'!G$101:G$133,'DATA 2'!$A$101:$A$133,$A26)</f>
        <v>54855.62010005</v>
      </c>
      <c r="H26" s="29">
        <f>SUMIFS('DATA 2'!H$101:H$133,'DATA 2'!$A$101:$A$133,$A26)</f>
        <v>56407.089099149998</v>
      </c>
      <c r="I26" s="29">
        <f>SUMIFS('DATA 2'!I$101:I$133,'DATA 2'!$A$101:$A$133,$A26)</f>
        <v>57964.710805809998</v>
      </c>
      <c r="J26" s="29">
        <f>SUMIFS('DATA 2'!J$101:J$133,'DATA 2'!$A$101:$A$133,$A26)</f>
        <v>59532.394832940001</v>
      </c>
      <c r="K26" s="29">
        <f>SUMIFS('DATA 2'!K$101:K$133,'DATA 2'!$A$101:$A$133,$A26)</f>
        <v>61120.007710359998</v>
      </c>
      <c r="L26" s="29">
        <f>SUMIFS('DATA 2'!L$101:L$133,'DATA 2'!$A$101:$A$133,$A26)</f>
        <v>62736.064405129997</v>
      </c>
      <c r="M26" s="29">
        <f>SUMIFS('DATA 2'!M$101:M$133,'DATA 2'!$A$101:$A$133,$A26)</f>
        <v>64387.65553543</v>
      </c>
      <c r="N26" s="29">
        <f>SUMIFS('DATA 2'!N$101:N$133,'DATA 2'!$A$101:$A$133,$A26)</f>
        <v>66082.214573019999</v>
      </c>
      <c r="O26" s="29">
        <f>SUMIFS('DATA 2'!O$101:O$133,'DATA 2'!$A$101:$A$133,$A26)</f>
        <v>67828.910804580009</v>
      </c>
      <c r="P26" s="29">
        <f>SUMIFS('DATA 2'!P$101:P$133,'DATA 2'!$A$101:$A$133,$A26)</f>
        <v>69645.373428749997</v>
      </c>
      <c r="Q26" s="29">
        <f>SUMIFS('DATA 2'!Q$101:Q$133,'DATA 2'!$A$101:$A$133,$A26)</f>
        <v>71531.411350640003</v>
      </c>
      <c r="R26" s="29">
        <f>SUMIFS('DATA 2'!R$101:R$133,'DATA 2'!$A$101:$A$133,$A26)</f>
        <v>73482.07535828001</v>
      </c>
      <c r="S26" s="29">
        <f>SUMIFS('DATA 2'!S$101:S$133,'DATA 2'!$A$101:$A$133,$A26)</f>
        <v>75493.643902960001</v>
      </c>
      <c r="T26" s="29">
        <f>SUMIFS('DATA 2'!T$101:T$133,'DATA 2'!$A$101:$A$133,$A26)</f>
        <v>77563.939581619998</v>
      </c>
      <c r="U26" s="29">
        <f>SUMIFS('DATA 2'!U$101:U$133,'DATA 2'!$A$101:$A$133,$A26)</f>
        <v>79713.801287580005</v>
      </c>
      <c r="V26" s="29">
        <f>SUMIFS('DATA 2'!V$101:V$133,'DATA 2'!$A$101:$A$133,$A26)</f>
        <v>81946.707629919911</v>
      </c>
      <c r="W26" s="29">
        <f>SUMIFS('DATA 2'!W$101:W$133,'DATA 2'!$A$101:$A$133,$A26)</f>
        <v>84264.895768279996</v>
      </c>
      <c r="X26" s="29">
        <f>SUMIFS('DATA 2'!X$101:X$133,'DATA 2'!$A$101:$A$133,$A26)</f>
        <v>86670.21578051</v>
      </c>
      <c r="Y26" s="29">
        <f>SUMIFS('DATA 2'!Y$101:Y$133,'DATA 2'!$A$101:$A$133,$A26)</f>
        <v>89163.803571050012</v>
      </c>
      <c r="Z26" s="29">
        <f>SUMIFS('DATA 2'!Z$101:Z$133,'DATA 2'!$A$101:$A$133,$A26)</f>
        <v>91746.110080269995</v>
      </c>
      <c r="AA26" s="29">
        <f>SUMIFS('DATA 2'!AA$101:AA$133,'DATA 2'!$A$101:$A$133,$A26)</f>
        <v>94417.074783339995</v>
      </c>
      <c r="AB26" s="29">
        <f>SUMIFS('DATA 2'!AB$101:AB$133,'DATA 2'!$A$101:$A$133,$A26)</f>
        <v>97176.336416200007</v>
      </c>
      <c r="AC26" s="29">
        <f>SUMIFS('DATA 2'!AC$101:AC$133,'DATA 2'!$A$101:$A$133,$A26)</f>
        <v>100023.43377868</v>
      </c>
      <c r="AD26" s="29">
        <f>SUMIFS('DATA 2'!AD$101:AD$133,'DATA 2'!$A$101:$A$133,$A26)</f>
        <v>102957.98875788</v>
      </c>
      <c r="AE26" s="29">
        <f>SUMIFS('DATA 2'!AE$101:AE$133,'DATA 2'!$A$101:$A$133,$A26)</f>
        <v>105982.164907</v>
      </c>
      <c r="AF26" s="29">
        <f>SUMIFS('DATA 2'!AF$101:AF$133,'DATA 2'!$A$101:$A$133,$A26)</f>
        <v>109099.89968741</v>
      </c>
      <c r="AG26" s="29">
        <f>SUMIFS('DATA 2'!AG$101:AG$133,'DATA 2'!$A$101:$A$133,$A26)</f>
        <v>112304.36551858</v>
      </c>
      <c r="AH26" s="29">
        <f>SUMIFS('DATA 2'!AH$101:AH$133,'DATA 2'!$A$101:$A$133,$A26)</f>
        <v>115588.60422198</v>
      </c>
      <c r="AI26" s="29">
        <f>SUMIFS('DATA 2'!AI$101:AI$133,'DATA 2'!$A$101:$A$133,$A26)</f>
        <v>118947.32155122</v>
      </c>
      <c r="AJ26" s="29">
        <f>SUMIFS('DATA 2'!AJ$101:AJ$133,'DATA 2'!$A$101:$A$133,$A26)</f>
        <v>122377.40164649001</v>
      </c>
      <c r="AK26" s="29">
        <f>SUMIFS('DATA 2'!AK$101:AK$133,'DATA 2'!$A$101:$A$133,$A26)</f>
        <v>125878.20968589</v>
      </c>
      <c r="AL26" s="29">
        <f>SUMIFS('DATA 2'!AL$101:AL$133,'DATA 2'!$A$101:$A$133,$A26)</f>
        <v>129451.79749974</v>
      </c>
      <c r="AM26" s="29">
        <f>SUMIFS('DATA 2'!AM$101:AM$133,'DATA 2'!$A$101:$A$133,$A26)</f>
        <v>133103.14403478999</v>
      </c>
      <c r="AN26" s="29">
        <f>SUMIFS('DATA 2'!AN$101:AN$133,'DATA 2'!$A$101:$A$133,$A26)</f>
        <v>136840.4577421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812008.50281199999</v>
      </c>
      <c r="E27" s="29">
        <f>SUMIFS('DATA 2'!E$101:E$133,'DATA 2'!$A$101:$A$133,$A27)</f>
        <v>835330.47196500003</v>
      </c>
      <c r="F27" s="29">
        <f>SUMIFS('DATA 2'!F$101:F$133,'DATA 2'!$A$101:$A$133,$A27)</f>
        <v>858847.33870700013</v>
      </c>
      <c r="G27" s="29">
        <f>SUMIFS('DATA 2'!G$101:G$133,'DATA 2'!$A$101:$A$133,$A27)</f>
        <v>882821.79002700001</v>
      </c>
      <c r="H27" s="29">
        <f>SUMIFS('DATA 2'!H$101:H$133,'DATA 2'!$A$101:$A$133,$A27)</f>
        <v>907570.58039000013</v>
      </c>
      <c r="I27" s="29">
        <f>SUMIFS('DATA 2'!I$101:I$133,'DATA 2'!$A$101:$A$133,$A27)</f>
        <v>933118.60299100005</v>
      </c>
      <c r="J27" s="29">
        <f>SUMIFS('DATA 2'!J$101:J$133,'DATA 2'!$A$101:$A$133,$A27)</f>
        <v>959460.16756900004</v>
      </c>
      <c r="K27" s="29">
        <f>SUMIFS('DATA 2'!K$101:K$133,'DATA 2'!$A$101:$A$133,$A27)</f>
        <v>986670.96433699992</v>
      </c>
      <c r="L27" s="29">
        <f>SUMIFS('DATA 2'!L$101:L$133,'DATA 2'!$A$101:$A$133,$A27)</f>
        <v>1014875.0684800001</v>
      </c>
      <c r="M27" s="29">
        <f>SUMIFS('DATA 2'!M$101:M$133,'DATA 2'!$A$101:$A$133,$A27)</f>
        <v>1044212.2952700001</v>
      </c>
      <c r="N27" s="29">
        <f>SUMIFS('DATA 2'!N$101:N$133,'DATA 2'!$A$101:$A$133,$A27)</f>
        <v>1074832.3975899999</v>
      </c>
      <c r="O27" s="29">
        <f>SUMIFS('DATA 2'!O$101:O$133,'DATA 2'!$A$101:$A$133,$A27)</f>
        <v>1106904.5363700001</v>
      </c>
      <c r="P27" s="29">
        <f>SUMIFS('DATA 2'!P$101:P$133,'DATA 2'!$A$101:$A$133,$A27)</f>
        <v>1140255.9070900001</v>
      </c>
      <c r="Q27" s="29">
        <f>SUMIFS('DATA 2'!Q$101:Q$133,'DATA 2'!$A$101:$A$133,$A27)</f>
        <v>1174901.44414</v>
      </c>
      <c r="R27" s="29">
        <f>SUMIFS('DATA 2'!R$101:R$133,'DATA 2'!$A$101:$A$133,$A27)</f>
        <v>1210878.32131</v>
      </c>
      <c r="S27" s="29">
        <f>SUMIFS('DATA 2'!S$101:S$133,'DATA 2'!$A$101:$A$133,$A27)</f>
        <v>1248288.9659099998</v>
      </c>
      <c r="T27" s="29">
        <f>SUMIFS('DATA 2'!T$101:T$133,'DATA 2'!$A$101:$A$133,$A27)</f>
        <v>1287326.0259200002</v>
      </c>
      <c r="U27" s="29">
        <f>SUMIFS('DATA 2'!U$101:U$133,'DATA 2'!$A$101:$A$133,$A27)</f>
        <v>1327569.95976</v>
      </c>
      <c r="V27" s="29">
        <f>SUMIFS('DATA 2'!V$101:V$133,'DATA 2'!$A$101:$A$133,$A27)</f>
        <v>1368989.9160199999</v>
      </c>
      <c r="W27" s="29">
        <f>SUMIFS('DATA 2'!W$101:W$133,'DATA 2'!$A$101:$A$133,$A27)</f>
        <v>1411540.6242100003</v>
      </c>
      <c r="X27" s="29">
        <f>SUMIFS('DATA 2'!X$101:X$133,'DATA 2'!$A$101:$A$133,$A27)</f>
        <v>1455205.5107299997</v>
      </c>
      <c r="Y27" s="29">
        <f>SUMIFS('DATA 2'!Y$101:Y$133,'DATA 2'!$A$101:$A$133,$A27)</f>
        <v>1499998.0933899998</v>
      </c>
      <c r="Z27" s="29">
        <f>SUMIFS('DATA 2'!Z$101:Z$133,'DATA 2'!$A$101:$A$133,$A27)</f>
        <v>1545952.77623</v>
      </c>
      <c r="AA27" s="29">
        <f>SUMIFS('DATA 2'!AA$101:AA$133,'DATA 2'!$A$101:$A$133,$A27)</f>
        <v>1593116.9415899999</v>
      </c>
      <c r="AB27" s="29">
        <f>SUMIFS('DATA 2'!AB$101:AB$133,'DATA 2'!$A$101:$A$133,$A27)</f>
        <v>1641546.9392900001</v>
      </c>
      <c r="AC27" s="29">
        <f>SUMIFS('DATA 2'!AC$101:AC$133,'DATA 2'!$A$101:$A$133,$A27)</f>
        <v>1691307.6036699999</v>
      </c>
      <c r="AD27" s="29">
        <f>SUMIFS('DATA 2'!AD$101:AD$133,'DATA 2'!$A$101:$A$133,$A27)</f>
        <v>1742474.4522800001</v>
      </c>
      <c r="AE27" s="29">
        <f>SUMIFS('DATA 2'!AE$101:AE$133,'DATA 2'!$A$101:$A$133,$A27)</f>
        <v>1794204.2757899999</v>
      </c>
      <c r="AF27" s="29">
        <f>SUMIFS('DATA 2'!AF$101:AF$133,'DATA 2'!$A$101:$A$133,$A27)</f>
        <v>1846629.9277599999</v>
      </c>
      <c r="AG27" s="29">
        <f>SUMIFS('DATA 2'!AG$101:AG$133,'DATA 2'!$A$101:$A$133,$A27)</f>
        <v>1899671.1247100001</v>
      </c>
      <c r="AH27" s="29">
        <f>SUMIFS('DATA 2'!AH$101:AH$133,'DATA 2'!$A$101:$A$133,$A27)</f>
        <v>1953300.3189599998</v>
      </c>
      <c r="AI27" s="29">
        <f>SUMIFS('DATA 2'!AI$101:AI$133,'DATA 2'!$A$101:$A$133,$A27)</f>
        <v>2007554.9804500001</v>
      </c>
      <c r="AJ27" s="29">
        <f>SUMIFS('DATA 2'!AJ$101:AJ$133,'DATA 2'!$A$101:$A$133,$A27)</f>
        <v>2062523.5672399998</v>
      </c>
      <c r="AK27" s="29">
        <f>SUMIFS('DATA 2'!AK$101:AK$133,'DATA 2'!$A$101:$A$133,$A27)</f>
        <v>2118335.8041400001</v>
      </c>
      <c r="AL27" s="29">
        <f>SUMIFS('DATA 2'!AL$101:AL$133,'DATA 2'!$A$101:$A$133,$A27)</f>
        <v>2175161.51896</v>
      </c>
      <c r="AM27" s="29">
        <f>SUMIFS('DATA 2'!AM$101:AM$133,'DATA 2'!$A$101:$A$133,$A27)</f>
        <v>2233217.6128699998</v>
      </c>
      <c r="AN27" s="29">
        <f>SUMIFS('DATA 2'!AN$101:AN$133,'DATA 2'!$A$101:$A$133,$A27)</f>
        <v>2292776.0633399999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175176.2410865</v>
      </c>
      <c r="E28" s="29">
        <f>SUMIFS('DATA 2'!E$101:E$133,'DATA 2'!$A$101:$A$133,$A28)</f>
        <v>180124.22054809998</v>
      </c>
      <c r="F28" s="29">
        <f>SUMIFS('DATA 2'!F$101:F$133,'DATA 2'!$A$101:$A$133,$A28)</f>
        <v>185205.28797490001</v>
      </c>
      <c r="G28" s="29">
        <f>SUMIFS('DATA 2'!G$101:G$133,'DATA 2'!$A$101:$A$133,$A28)</f>
        <v>190552.44902310002</v>
      </c>
      <c r="H28" s="29">
        <f>SUMIFS('DATA 2'!H$101:H$133,'DATA 2'!$A$101:$A$133,$A28)</f>
        <v>196076.48941169999</v>
      </c>
      <c r="I28" s="29">
        <f>SUMIFS('DATA 2'!I$101:I$133,'DATA 2'!$A$101:$A$133,$A28)</f>
        <v>201707.2993328</v>
      </c>
      <c r="J28" s="29">
        <f>SUMIFS('DATA 2'!J$101:J$133,'DATA 2'!$A$101:$A$133,$A28)</f>
        <v>207429.80060409999</v>
      </c>
      <c r="K28" s="29">
        <f>SUMIFS('DATA 2'!K$101:K$133,'DATA 2'!$A$101:$A$133,$A28)</f>
        <v>213262.1218234</v>
      </c>
      <c r="L28" s="29">
        <f>SUMIFS('DATA 2'!L$101:L$133,'DATA 2'!$A$101:$A$133,$A28)</f>
        <v>219292.03753069998</v>
      </c>
      <c r="M28" s="29">
        <f>SUMIFS('DATA 2'!M$101:M$133,'DATA 2'!$A$101:$A$133,$A28)</f>
        <v>225602.09512659998</v>
      </c>
      <c r="N28" s="29">
        <f>SUMIFS('DATA 2'!N$101:N$133,'DATA 2'!$A$101:$A$133,$A28)</f>
        <v>232256.94291700001</v>
      </c>
      <c r="O28" s="29">
        <f>SUMIFS('DATA 2'!O$101:O$133,'DATA 2'!$A$101:$A$133,$A28)</f>
        <v>239316.21301890002</v>
      </c>
      <c r="P28" s="29">
        <f>SUMIFS('DATA 2'!P$101:P$133,'DATA 2'!$A$101:$A$133,$A28)</f>
        <v>246665.14799900001</v>
      </c>
      <c r="Q28" s="29">
        <f>SUMIFS('DATA 2'!Q$101:Q$133,'DATA 2'!$A$101:$A$133,$A28)</f>
        <v>254348.53202300001</v>
      </c>
      <c r="R28" s="29">
        <f>SUMIFS('DATA 2'!R$101:R$133,'DATA 2'!$A$101:$A$133,$A28)</f>
        <v>262352.18957399996</v>
      </c>
      <c r="S28" s="29">
        <f>SUMIFS('DATA 2'!S$101:S$133,'DATA 2'!$A$101:$A$133,$A28)</f>
        <v>270679.18492199999</v>
      </c>
      <c r="T28" s="29">
        <f>SUMIFS('DATA 2'!T$101:T$133,'DATA 2'!$A$101:$A$133,$A28)</f>
        <v>279346.92984300002</v>
      </c>
      <c r="U28" s="29">
        <f>SUMIFS('DATA 2'!U$101:U$133,'DATA 2'!$A$101:$A$133,$A28)</f>
        <v>288441.87289399997</v>
      </c>
      <c r="V28" s="29">
        <f>SUMIFS('DATA 2'!V$101:V$133,'DATA 2'!$A$101:$A$133,$A28)</f>
        <v>297965.12687800004</v>
      </c>
      <c r="W28" s="29">
        <f>SUMIFS('DATA 2'!W$101:W$133,'DATA 2'!$A$101:$A$133,$A28)</f>
        <v>307918.56380199996</v>
      </c>
      <c r="X28" s="29">
        <f>SUMIFS('DATA 2'!X$101:X$133,'DATA 2'!$A$101:$A$133,$A28)</f>
        <v>318308.03682600003</v>
      </c>
      <c r="Y28" s="29">
        <f>SUMIFS('DATA 2'!Y$101:Y$133,'DATA 2'!$A$101:$A$133,$A28)</f>
        <v>329142.544658</v>
      </c>
      <c r="Z28" s="29">
        <f>SUMIFS('DATA 2'!Z$101:Z$133,'DATA 2'!$A$101:$A$133,$A28)</f>
        <v>340433.42701499991</v>
      </c>
      <c r="AA28" s="29">
        <f>SUMIFS('DATA 2'!AA$101:AA$133,'DATA 2'!$A$101:$A$133,$A28)</f>
        <v>352193.46776599996</v>
      </c>
      <c r="AB28" s="29">
        <f>SUMIFS('DATA 2'!AB$101:AB$133,'DATA 2'!$A$101:$A$133,$A28)</f>
        <v>364436.32226099999</v>
      </c>
      <c r="AC28" s="29">
        <f>SUMIFS('DATA 2'!AC$101:AC$133,'DATA 2'!$A$101:$A$133,$A28)</f>
        <v>377176.38705400005</v>
      </c>
      <c r="AD28" s="29">
        <f>SUMIFS('DATA 2'!AD$101:AD$133,'DATA 2'!$A$101:$A$133,$A28)</f>
        <v>390429.05321300001</v>
      </c>
      <c r="AE28" s="29">
        <f>SUMIFS('DATA 2'!AE$101:AE$133,'DATA 2'!$A$101:$A$133,$A28)</f>
        <v>403964.78051700006</v>
      </c>
      <c r="AF28" s="29">
        <f>SUMIFS('DATA 2'!AF$101:AF$133,'DATA 2'!$A$101:$A$133,$A28)</f>
        <v>417825.15691700001</v>
      </c>
      <c r="AG28" s="29">
        <f>SUMIFS('DATA 2'!AG$101:AG$133,'DATA 2'!$A$101:$A$133,$A28)</f>
        <v>431993.90570999996</v>
      </c>
      <c r="AH28" s="29">
        <f>SUMIFS('DATA 2'!AH$101:AH$133,'DATA 2'!$A$101:$A$133,$A28)</f>
        <v>446459.12552599999</v>
      </c>
      <c r="AI28" s="29">
        <f>SUMIFS('DATA 2'!AI$101:AI$133,'DATA 2'!$A$101:$A$133,$A28)</f>
        <v>461212.70767099998</v>
      </c>
      <c r="AJ28" s="29">
        <f>SUMIFS('DATA 2'!AJ$101:AJ$133,'DATA 2'!$A$101:$A$133,$A28)</f>
        <v>476251.51941900002</v>
      </c>
      <c r="AK28" s="29">
        <f>SUMIFS('DATA 2'!AK$101:AK$133,'DATA 2'!$A$101:$A$133,$A28)</f>
        <v>491580.29643499997</v>
      </c>
      <c r="AL28" s="29">
        <f>SUMIFS('DATA 2'!AL$101:AL$133,'DATA 2'!$A$101:$A$133,$A28)</f>
        <v>507214.17262199998</v>
      </c>
      <c r="AM28" s="29">
        <f>SUMIFS('DATA 2'!AM$101:AM$133,'DATA 2'!$A$101:$A$133,$A28)</f>
        <v>523180.85083200003</v>
      </c>
      <c r="AN28" s="29">
        <f>SUMIFS('DATA 2'!AN$101:AN$133,'DATA 2'!$A$101:$A$133,$A28)</f>
        <v>539522.60332500003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2098981.6377999997</v>
      </c>
      <c r="E29" s="29">
        <f>SUMIFS('DATA 2'!E$101:E$133,'DATA 2'!$A$101:$A$133,$A29)</f>
        <v>2159684.6409</v>
      </c>
      <c r="F29" s="29">
        <f>SUMIFS('DATA 2'!F$101:F$133,'DATA 2'!$A$101:$A$133,$A29)</f>
        <v>2221424.4364</v>
      </c>
      <c r="G29" s="29">
        <f>SUMIFS('DATA 2'!G$101:G$133,'DATA 2'!$A$101:$A$133,$A29)</f>
        <v>2284047.9131</v>
      </c>
      <c r="H29" s="29">
        <f>SUMIFS('DATA 2'!H$101:H$133,'DATA 2'!$A$101:$A$133,$A29)</f>
        <v>2347831.8459000001</v>
      </c>
      <c r="I29" s="29">
        <f>SUMIFS('DATA 2'!I$101:I$133,'DATA 2'!$A$101:$A$133,$A29)</f>
        <v>2412879.1861</v>
      </c>
      <c r="J29" s="29">
        <f>SUMIFS('DATA 2'!J$101:J$133,'DATA 2'!$A$101:$A$133,$A29)</f>
        <v>2479300.4811999998</v>
      </c>
      <c r="K29" s="29">
        <f>SUMIFS('DATA 2'!K$101:K$133,'DATA 2'!$A$101:$A$133,$A29)</f>
        <v>2547335.6308000004</v>
      </c>
      <c r="L29" s="29">
        <f>SUMIFS('DATA 2'!L$101:L$133,'DATA 2'!$A$101:$A$133,$A29)</f>
        <v>2617381.2870999998</v>
      </c>
      <c r="M29" s="29">
        <f>SUMIFS('DATA 2'!M$101:M$133,'DATA 2'!$A$101:$A$133,$A29)</f>
        <v>2689822.8004000001</v>
      </c>
      <c r="N29" s="29">
        <f>SUMIFS('DATA 2'!N$101:N$133,'DATA 2'!$A$101:$A$133,$A29)</f>
        <v>2764995.5118</v>
      </c>
      <c r="O29" s="29">
        <f>SUMIFS('DATA 2'!O$101:O$133,'DATA 2'!$A$101:$A$133,$A29)</f>
        <v>2843229.6291999999</v>
      </c>
      <c r="P29" s="29">
        <f>SUMIFS('DATA 2'!P$101:P$133,'DATA 2'!$A$101:$A$133,$A29)</f>
        <v>2925252.1370999999</v>
      </c>
      <c r="Q29" s="29">
        <f>SUMIFS('DATA 2'!Q$101:Q$133,'DATA 2'!$A$101:$A$133,$A29)</f>
        <v>3011017.7407999998</v>
      </c>
      <c r="R29" s="29">
        <f>SUMIFS('DATA 2'!R$101:R$133,'DATA 2'!$A$101:$A$133,$A29)</f>
        <v>3100357.8475000001</v>
      </c>
      <c r="S29" s="29">
        <f>SUMIFS('DATA 2'!S$101:S$133,'DATA 2'!$A$101:$A$133,$A29)</f>
        <v>3193359.7299999995</v>
      </c>
      <c r="T29" s="29">
        <f>SUMIFS('DATA 2'!T$101:T$133,'DATA 2'!$A$101:$A$133,$A29)</f>
        <v>3290368.9173999997</v>
      </c>
      <c r="U29" s="29">
        <f>SUMIFS('DATA 2'!U$101:U$133,'DATA 2'!$A$101:$A$133,$A29)</f>
        <v>3391914.0863000001</v>
      </c>
      <c r="V29" s="29">
        <f>SUMIFS('DATA 2'!V$101:V$133,'DATA 2'!$A$101:$A$133,$A29)</f>
        <v>3497643.8684999999</v>
      </c>
      <c r="W29" s="29">
        <f>SUMIFS('DATA 2'!W$101:W$133,'DATA 2'!$A$101:$A$133,$A29)</f>
        <v>3607324.8566000001</v>
      </c>
      <c r="X29" s="29">
        <f>SUMIFS('DATA 2'!X$101:X$133,'DATA 2'!$A$101:$A$133,$A29)</f>
        <v>3720808.5855999999</v>
      </c>
      <c r="Y29" s="29">
        <f>SUMIFS('DATA 2'!Y$101:Y$133,'DATA 2'!$A$101:$A$133,$A29)</f>
        <v>3838003.9597999998</v>
      </c>
      <c r="Z29" s="29">
        <f>SUMIFS('DATA 2'!Z$101:Z$133,'DATA 2'!$A$101:$A$133,$A29)</f>
        <v>3958861.1796000004</v>
      </c>
      <c r="AA29" s="29">
        <f>SUMIFS('DATA 2'!AA$101:AA$133,'DATA 2'!$A$101:$A$133,$A29)</f>
        <v>4083361.2209000001</v>
      </c>
      <c r="AB29" s="29">
        <f>SUMIFS('DATA 2'!AB$101:AB$133,'DATA 2'!$A$101:$A$133,$A29)</f>
        <v>4211510.7195999995</v>
      </c>
      <c r="AC29" s="29">
        <f>SUMIFS('DATA 2'!AC$101:AC$133,'DATA 2'!$A$101:$A$133,$A29)</f>
        <v>4343341.4103999995</v>
      </c>
      <c r="AD29" s="29">
        <f>SUMIFS('DATA 2'!AD$101:AD$133,'DATA 2'!$A$101:$A$133,$A29)</f>
        <v>4478913.3519000001</v>
      </c>
      <c r="AE29" s="29">
        <f>SUMIFS('DATA 2'!AE$101:AE$133,'DATA 2'!$A$101:$A$133,$A29)</f>
        <v>4618508.5674999999</v>
      </c>
      <c r="AF29" s="29">
        <f>SUMIFS('DATA 2'!AF$101:AF$133,'DATA 2'!$A$101:$A$133,$A29)</f>
        <v>4761744.74</v>
      </c>
      <c r="AG29" s="29">
        <f>SUMIFS('DATA 2'!AG$101:AG$133,'DATA 2'!$A$101:$A$133,$A29)</f>
        <v>4908049.1032999996</v>
      </c>
      <c r="AH29" s="29">
        <f>SUMIFS('DATA 2'!AH$101:AH$133,'DATA 2'!$A$101:$A$133,$A29)</f>
        <v>5057132.2479999997</v>
      </c>
      <c r="AI29" s="29">
        <f>SUMIFS('DATA 2'!AI$101:AI$133,'DATA 2'!$A$101:$A$133,$A29)</f>
        <v>5208921.0650000004</v>
      </c>
      <c r="AJ29" s="29">
        <f>SUMIFS('DATA 2'!AJ$101:AJ$133,'DATA 2'!$A$101:$A$133,$A29)</f>
        <v>5363502.8602</v>
      </c>
      <c r="AK29" s="29">
        <f>SUMIFS('DATA 2'!AK$101:AK$133,'DATA 2'!$A$101:$A$133,$A29)</f>
        <v>5521102.193</v>
      </c>
      <c r="AL29" s="29">
        <f>SUMIFS('DATA 2'!AL$101:AL$133,'DATA 2'!$A$101:$A$133,$A29)</f>
        <v>5682077.6699999999</v>
      </c>
      <c r="AM29" s="29">
        <f>SUMIFS('DATA 2'!AM$101:AM$133,'DATA 2'!$A$101:$A$133,$A29)</f>
        <v>5846933.2599999998</v>
      </c>
      <c r="AN29" s="29">
        <f>SUMIFS('DATA 2'!AN$101:AN$133,'DATA 2'!$A$101:$A$133,$A29)</f>
        <v>6016336.3600000003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385606.77499000001</v>
      </c>
      <c r="E30" s="29">
        <f>SUMIFS('DATA 2'!E$101:E$133,'DATA 2'!$A$101:$A$133,$A30)</f>
        <v>395606.86089000001</v>
      </c>
      <c r="F30" s="29">
        <f>SUMIFS('DATA 2'!F$101:F$133,'DATA 2'!$A$101:$A$133,$A30)</f>
        <v>405756.86006000004</v>
      </c>
      <c r="G30" s="29">
        <f>SUMIFS('DATA 2'!G$101:G$133,'DATA 2'!$A$101:$A$133,$A30)</f>
        <v>416866.02916999999</v>
      </c>
      <c r="H30" s="29">
        <f>SUMIFS('DATA 2'!H$101:H$133,'DATA 2'!$A$101:$A$133,$A30)</f>
        <v>428644.62552</v>
      </c>
      <c r="I30" s="29">
        <f>SUMIFS('DATA 2'!I$101:I$133,'DATA 2'!$A$101:$A$133,$A30)</f>
        <v>440617.61942999996</v>
      </c>
      <c r="J30" s="29">
        <f>SUMIFS('DATA 2'!J$101:J$133,'DATA 2'!$A$101:$A$133,$A30)</f>
        <v>452630.44799999997</v>
      </c>
      <c r="K30" s="29">
        <f>SUMIFS('DATA 2'!K$101:K$133,'DATA 2'!$A$101:$A$133,$A30)</f>
        <v>464362.13662999991</v>
      </c>
      <c r="L30" s="29">
        <f>SUMIFS('DATA 2'!L$101:L$133,'DATA 2'!$A$101:$A$133,$A30)</f>
        <v>475938.24748999998</v>
      </c>
      <c r="M30" s="29">
        <f>SUMIFS('DATA 2'!M$101:M$133,'DATA 2'!$A$101:$A$133,$A30)</f>
        <v>487553.18683000002</v>
      </c>
      <c r="N30" s="29">
        <f>SUMIFS('DATA 2'!N$101:N$133,'DATA 2'!$A$101:$A$133,$A30)</f>
        <v>499200.95127000002</v>
      </c>
      <c r="O30" s="29">
        <f>SUMIFS('DATA 2'!O$101:O$133,'DATA 2'!$A$101:$A$133,$A30)</f>
        <v>510739.84799999994</v>
      </c>
      <c r="P30" s="29">
        <f>SUMIFS('DATA 2'!P$101:P$133,'DATA 2'!$A$101:$A$133,$A30)</f>
        <v>522291.15492</v>
      </c>
      <c r="Q30" s="29">
        <f>SUMIFS('DATA 2'!Q$101:Q$133,'DATA 2'!$A$101:$A$133,$A30)</f>
        <v>534415.19197000004</v>
      </c>
      <c r="R30" s="29">
        <f>SUMIFS('DATA 2'!R$101:R$133,'DATA 2'!$A$101:$A$133,$A30)</f>
        <v>546639.26484000008</v>
      </c>
      <c r="S30" s="29">
        <f>SUMIFS('DATA 2'!S$101:S$133,'DATA 2'!$A$101:$A$133,$A30)</f>
        <v>558653.60303</v>
      </c>
      <c r="T30" s="29">
        <f>SUMIFS('DATA 2'!T$101:T$133,'DATA 2'!$A$101:$A$133,$A30)</f>
        <v>570216.21900000004</v>
      </c>
      <c r="U30" s="29">
        <f>SUMIFS('DATA 2'!U$101:U$133,'DATA 2'!$A$101:$A$133,$A30)</f>
        <v>580900.32610000006</v>
      </c>
      <c r="V30" s="29">
        <f>SUMIFS('DATA 2'!V$101:V$133,'DATA 2'!$A$101:$A$133,$A30)</f>
        <v>591207.18802999984</v>
      </c>
      <c r="W30" s="29">
        <f>SUMIFS('DATA 2'!W$101:W$133,'DATA 2'!$A$101:$A$133,$A30)</f>
        <v>601344.83982999995</v>
      </c>
      <c r="X30" s="29">
        <f>SUMIFS('DATA 2'!X$101:X$133,'DATA 2'!$A$101:$A$133,$A30)</f>
        <v>611392.32631999999</v>
      </c>
      <c r="Y30" s="29">
        <f>SUMIFS('DATA 2'!Y$101:Y$133,'DATA 2'!$A$101:$A$133,$A30)</f>
        <v>621375.96050000004</v>
      </c>
      <c r="Z30" s="29">
        <f>SUMIFS('DATA 2'!Z$101:Z$133,'DATA 2'!$A$101:$A$133,$A30)</f>
        <v>631301.30669999996</v>
      </c>
      <c r="AA30" s="29">
        <f>SUMIFS('DATA 2'!AA$101:AA$133,'DATA 2'!$A$101:$A$133,$A30)</f>
        <v>641163.55134999997</v>
      </c>
      <c r="AB30" s="29">
        <f>SUMIFS('DATA 2'!AB$101:AB$133,'DATA 2'!$A$101:$A$133,$A30)</f>
        <v>650949.90756999992</v>
      </c>
      <c r="AC30" s="29">
        <f>SUMIFS('DATA 2'!AC$101:AC$133,'DATA 2'!$A$101:$A$133,$A30)</f>
        <v>660640.30616000004</v>
      </c>
      <c r="AD30" s="29">
        <f>SUMIFS('DATA 2'!AD$101:AD$133,'DATA 2'!$A$101:$A$133,$A30)</f>
        <v>670208.11834999989</v>
      </c>
      <c r="AE30" s="29">
        <f>SUMIFS('DATA 2'!AE$101:AE$133,'DATA 2'!$A$101:$A$133,$A30)</f>
        <v>679151.41251000005</v>
      </c>
      <c r="AF30" s="29">
        <f>SUMIFS('DATA 2'!AF$101:AF$133,'DATA 2'!$A$101:$A$133,$A30)</f>
        <v>688101.08847000008</v>
      </c>
      <c r="AG30" s="29">
        <f>SUMIFS('DATA 2'!AG$101:AG$133,'DATA 2'!$A$101:$A$133,$A30)</f>
        <v>696848.18945999979</v>
      </c>
      <c r="AH30" s="29">
        <f>SUMIFS('DATA 2'!AH$101:AH$133,'DATA 2'!$A$101:$A$133,$A30)</f>
        <v>705325.61800999998</v>
      </c>
      <c r="AI30" s="29">
        <f>SUMIFS('DATA 2'!AI$101:AI$133,'DATA 2'!$A$101:$A$133,$A30)</f>
        <v>713547.4516400001</v>
      </c>
      <c r="AJ30" s="29">
        <f>SUMIFS('DATA 2'!AJ$101:AJ$133,'DATA 2'!$A$101:$A$133,$A30)</f>
        <v>721549.23016999988</v>
      </c>
      <c r="AK30" s="29">
        <f>SUMIFS('DATA 2'!AK$101:AK$133,'DATA 2'!$A$101:$A$133,$A30)</f>
        <v>729370.37661000004</v>
      </c>
      <c r="AL30" s="29">
        <f>SUMIFS('DATA 2'!AL$101:AL$133,'DATA 2'!$A$101:$A$133,$A30)</f>
        <v>737053.0332200001</v>
      </c>
      <c r="AM30" s="29">
        <f>SUMIFS('DATA 2'!AM$101:AM$133,'DATA 2'!$A$101:$A$133,$A30)</f>
        <v>744644.61317000003</v>
      </c>
      <c r="AN30" s="29">
        <f>SUMIFS('DATA 2'!AN$101:AN$133,'DATA 2'!$A$101:$A$133,$A30)</f>
        <v>752199.99045000004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38627.480418685001</v>
      </c>
      <c r="E31" s="29">
        <f t="shared" si="5"/>
        <v>40497.523972941999</v>
      </c>
      <c r="F31" s="29">
        <f t="shared" si="5"/>
        <v>42398.303367929999</v>
      </c>
      <c r="G31" s="29">
        <f t="shared" si="5"/>
        <v>44595.031862399999</v>
      </c>
      <c r="H31" s="29">
        <f t="shared" si="5"/>
        <v>48375.461417499995</v>
      </c>
      <c r="I31" s="29">
        <f t="shared" si="5"/>
        <v>52447.884755400002</v>
      </c>
      <c r="J31" s="29">
        <f t="shared" si="5"/>
        <v>57395.419595600004</v>
      </c>
      <c r="K31" s="29">
        <f t="shared" si="5"/>
        <v>63568.000562999994</v>
      </c>
      <c r="L31" s="29">
        <f t="shared" si="5"/>
        <v>71506.738889300002</v>
      </c>
      <c r="M31" s="29">
        <f t="shared" si="5"/>
        <v>82192.987319559994</v>
      </c>
      <c r="N31" s="29">
        <f t="shared" si="5"/>
        <v>97325.939218</v>
      </c>
      <c r="O31" s="29">
        <f t="shared" si="5"/>
        <v>119648.651912873</v>
      </c>
      <c r="P31" s="29">
        <f t="shared" si="5"/>
        <v>137520.68885410702</v>
      </c>
      <c r="Q31" s="29">
        <f t="shared" si="5"/>
        <v>158595.665856748</v>
      </c>
      <c r="R31" s="29">
        <f t="shared" si="5"/>
        <v>183065.59667636501</v>
      </c>
      <c r="S31" s="29">
        <f t="shared" si="5"/>
        <v>211475.52982018798</v>
      </c>
      <c r="T31" s="29">
        <f t="shared" si="5"/>
        <v>244585.57172114801</v>
      </c>
      <c r="U31" s="29">
        <f t="shared" si="5"/>
        <v>261897.02408882504</v>
      </c>
      <c r="V31" s="29">
        <f t="shared" si="5"/>
        <v>280504.44513770839</v>
      </c>
      <c r="W31" s="29">
        <f t="shared" si="5"/>
        <v>300307.66032535833</v>
      </c>
      <c r="X31" s="29">
        <f t="shared" si="5"/>
        <v>321324.09483981843</v>
      </c>
      <c r="Y31" s="29">
        <f t="shared" si="5"/>
        <v>343546.38181096077</v>
      </c>
      <c r="Z31" s="29">
        <f t="shared" si="5"/>
        <v>366956.58883095684</v>
      </c>
      <c r="AA31" s="29">
        <f t="shared" si="5"/>
        <v>391528.21517007262</v>
      </c>
      <c r="AB31" s="29">
        <f t="shared" si="5"/>
        <v>417225.21985795558</v>
      </c>
      <c r="AC31" s="29">
        <f t="shared" si="5"/>
        <v>444002.20122687949</v>
      </c>
      <c r="AD31" s="29">
        <f t="shared" si="5"/>
        <v>471806.25808096811</v>
      </c>
      <c r="AE31" s="29">
        <f t="shared" si="5"/>
        <v>476054.84895979636</v>
      </c>
      <c r="AF31" s="29">
        <f t="shared" si="5"/>
        <v>480938.03058317286</v>
      </c>
      <c r="AG31" s="29">
        <f t="shared" si="5"/>
        <v>484968.83123951376</v>
      </c>
      <c r="AH31" s="29">
        <f t="shared" si="5"/>
        <v>488012.99893666239</v>
      </c>
      <c r="AI31" s="29">
        <f t="shared" si="5"/>
        <v>490103.44799012609</v>
      </c>
      <c r="AJ31" s="29">
        <f t="shared" si="5"/>
        <v>491322.93548091518</v>
      </c>
      <c r="AK31" s="29">
        <f t="shared" si="5"/>
        <v>491772.99736234004</v>
      </c>
      <c r="AL31" s="29">
        <f t="shared" si="5"/>
        <v>491591.91951207892</v>
      </c>
      <c r="AM31" s="29">
        <f t="shared" si="5"/>
        <v>490991.41448839963</v>
      </c>
      <c r="AN31" s="29">
        <f t="shared" si="5"/>
        <v>490263.68167931674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11261.71614</v>
      </c>
      <c r="E32" s="29">
        <f>SUMIFS('DATA 2'!E$101:E$133,'DATA 2'!$A$101:$A$133,$A32)</f>
        <v>11800.4311</v>
      </c>
      <c r="F32" s="29">
        <f>SUMIFS('DATA 2'!F$101:F$133,'DATA 2'!$A$101:$A$133,$A32)</f>
        <v>12337.36679</v>
      </c>
      <c r="G32" s="29">
        <f>SUMIFS('DATA 2'!G$101:G$133,'DATA 2'!$A$101:$A$133,$A32)</f>
        <v>12837.58952</v>
      </c>
      <c r="H32" s="29">
        <f>SUMIFS('DATA 2'!H$101:H$133,'DATA 2'!$A$101:$A$133,$A32)</f>
        <v>14227.01417</v>
      </c>
      <c r="I32" s="29">
        <f>SUMIFS('DATA 2'!I$101:I$133,'DATA 2'!$A$101:$A$133,$A32)</f>
        <v>15553.17402</v>
      </c>
      <c r="J32" s="29">
        <f>SUMIFS('DATA 2'!J$101:J$133,'DATA 2'!$A$101:$A$133,$A32)</f>
        <v>16569.611359999999</v>
      </c>
      <c r="K32" s="29">
        <f>SUMIFS('DATA 2'!K$101:K$133,'DATA 2'!$A$101:$A$133,$A32)</f>
        <v>17266.595679999999</v>
      </c>
      <c r="L32" s="29">
        <f>SUMIFS('DATA 2'!L$101:L$133,'DATA 2'!$A$101:$A$133,$A32)</f>
        <v>17668.05544</v>
      </c>
      <c r="M32" s="29">
        <f>SUMIFS('DATA 2'!M$101:M$133,'DATA 2'!$A$101:$A$133,$A32)</f>
        <v>17768.489799999999</v>
      </c>
      <c r="N32" s="29">
        <f>SUMIFS('DATA 2'!N$101:N$133,'DATA 2'!$A$101:$A$133,$A32)</f>
        <v>17518.293129999998</v>
      </c>
      <c r="O32" s="29">
        <f>SUMIFS('DATA 2'!O$101:O$133,'DATA 2'!$A$101:$A$133,$A32)</f>
        <v>16826.60799</v>
      </c>
      <c r="P32" s="29">
        <f>SUMIFS('DATA 2'!P$101:P$133,'DATA 2'!$A$101:$A$133,$A32)</f>
        <v>17343.54579</v>
      </c>
      <c r="Q32" s="29">
        <f>SUMIFS('DATA 2'!Q$101:Q$133,'DATA 2'!$A$101:$A$133,$A32)</f>
        <v>18246.747210000001</v>
      </c>
      <c r="R32" s="29">
        <f>SUMIFS('DATA 2'!R$101:R$133,'DATA 2'!$A$101:$A$133,$A32)</f>
        <v>19251.570449999999</v>
      </c>
      <c r="S32" s="29">
        <f>SUMIFS('DATA 2'!S$101:S$133,'DATA 2'!$A$101:$A$133,$A32)</f>
        <v>20257.20462</v>
      </c>
      <c r="T32" s="29">
        <f>SUMIFS('DATA 2'!T$101:T$133,'DATA 2'!$A$101:$A$133,$A32)</f>
        <v>21223.607220000002</v>
      </c>
      <c r="U32" s="29">
        <f>SUMIFS('DATA 2'!U$101:U$133,'DATA 2'!$A$101:$A$133,$A32)</f>
        <v>22223.351259999999</v>
      </c>
      <c r="V32" s="29">
        <f>SUMIFS('DATA 2'!V$101:V$133,'DATA 2'!$A$101:$A$133,$A32)</f>
        <v>23210.042829999999</v>
      </c>
      <c r="W32" s="29">
        <f>SUMIFS('DATA 2'!W$101:W$133,'DATA 2'!$A$101:$A$133,$A32)</f>
        <v>24150.932270000001</v>
      </c>
      <c r="X32" s="29">
        <f>SUMIFS('DATA 2'!X$101:X$133,'DATA 2'!$A$101:$A$133,$A32)</f>
        <v>25029.108189999999</v>
      </c>
      <c r="Y32" s="29">
        <f>SUMIFS('DATA 2'!Y$101:Y$133,'DATA 2'!$A$101:$A$133,$A32)</f>
        <v>25833.912359999998</v>
      </c>
      <c r="Z32" s="29">
        <f>SUMIFS('DATA 2'!Z$101:Z$133,'DATA 2'!$A$101:$A$133,$A32)</f>
        <v>26558.489539999999</v>
      </c>
      <c r="AA32" s="29">
        <f>SUMIFS('DATA 2'!AA$101:AA$133,'DATA 2'!$A$101:$A$133,$A32)</f>
        <v>27198.82116</v>
      </c>
      <c r="AB32" s="29">
        <f>SUMIFS('DATA 2'!AB$101:AB$133,'DATA 2'!$A$101:$A$133,$A32)</f>
        <v>27752.991580000002</v>
      </c>
      <c r="AC32" s="29">
        <f>SUMIFS('DATA 2'!AC$101:AC$133,'DATA 2'!$A$101:$A$133,$A32)</f>
        <v>28220.610359999999</v>
      </c>
      <c r="AD32" s="29">
        <f>SUMIFS('DATA 2'!AD$101:AD$133,'DATA 2'!$A$101:$A$133,$A32)</f>
        <v>28602.4094</v>
      </c>
      <c r="AE32" s="29">
        <f>SUMIFS('DATA 2'!AE$101:AE$133,'DATA 2'!$A$101:$A$133,$A32)</f>
        <v>29527.414100000002</v>
      </c>
      <c r="AF32" s="29">
        <f>SUMIFS('DATA 2'!AF$101:AF$133,'DATA 2'!$A$101:$A$133,$A32)</f>
        <v>30775.999090000001</v>
      </c>
      <c r="AG32" s="29">
        <f>SUMIFS('DATA 2'!AG$101:AG$133,'DATA 2'!$A$101:$A$133,$A32)</f>
        <v>32206.175780000001</v>
      </c>
      <c r="AH32" s="29">
        <f>SUMIFS('DATA 2'!AH$101:AH$133,'DATA 2'!$A$101:$A$133,$A32)</f>
        <v>33766.488069999999</v>
      </c>
      <c r="AI32" s="29">
        <f>SUMIFS('DATA 2'!AI$101:AI$133,'DATA 2'!$A$101:$A$133,$A32)</f>
        <v>35436.926010000003</v>
      </c>
      <c r="AJ32" s="29">
        <f>SUMIFS('DATA 2'!AJ$101:AJ$133,'DATA 2'!$A$101:$A$133,$A32)</f>
        <v>37205.467700000001</v>
      </c>
      <c r="AK32" s="29">
        <f>SUMIFS('DATA 2'!AK$101:AK$133,'DATA 2'!$A$101:$A$133,$A32)</f>
        <v>39058.533239999997</v>
      </c>
      <c r="AL32" s="29">
        <f>SUMIFS('DATA 2'!AL$101:AL$133,'DATA 2'!$A$101:$A$133,$A32)</f>
        <v>40977.51427</v>
      </c>
      <c r="AM32" s="29">
        <f>SUMIFS('DATA 2'!AM$101:AM$133,'DATA 2'!$A$101:$A$133,$A32)</f>
        <v>42938.147149999997</v>
      </c>
      <c r="AN32" s="29">
        <f>SUMIFS('DATA 2'!AN$101:AN$133,'DATA 2'!$A$101:$A$133,$A32)</f>
        <v>44909.034549999997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1026.128181</v>
      </c>
      <c r="E33" s="29">
        <f>SUMIFS('DATA 2'!E$101:E$133,'DATA 2'!$A$101:$A$133,$A33)</f>
        <v>1398.7143840000001</v>
      </c>
      <c r="F33" s="29">
        <f>SUMIFS('DATA 2'!F$101:F$133,'DATA 2'!$A$101:$A$133,$A33)</f>
        <v>1908.6116939999999</v>
      </c>
      <c r="G33" s="29">
        <f>SUMIFS('DATA 2'!G$101:G$133,'DATA 2'!$A$101:$A$133,$A33)</f>
        <v>2603.1443629999999</v>
      </c>
      <c r="H33" s="29">
        <f>SUMIFS('DATA 2'!H$101:H$133,'DATA 2'!$A$101:$A$133,$A33)</f>
        <v>3821.000442</v>
      </c>
      <c r="I33" s="29">
        <f>SUMIFS('DATA 2'!I$101:I$133,'DATA 2'!$A$101:$A$133,$A33)</f>
        <v>5367.8645429999997</v>
      </c>
      <c r="J33" s="29">
        <f>SUMIFS('DATA 2'!J$101:J$133,'DATA 2'!$A$101:$A$133,$A33)</f>
        <v>7348.5489299999999</v>
      </c>
      <c r="K33" s="29">
        <f>SUMIFS('DATA 2'!K$101:K$133,'DATA 2'!$A$101:$A$133,$A33)</f>
        <v>9895.8704859999998</v>
      </c>
      <c r="L33" s="29">
        <f>SUMIFS('DATA 2'!L$101:L$133,'DATA 2'!$A$101:$A$133,$A33)</f>
        <v>13148.601430000001</v>
      </c>
      <c r="M33" s="29">
        <f>SUMIFS('DATA 2'!M$101:M$133,'DATA 2'!$A$101:$A$133,$A33)</f>
        <v>17220.463820000001</v>
      </c>
      <c r="N33" s="29">
        <f>SUMIFS('DATA 2'!N$101:N$133,'DATA 2'!$A$101:$A$133,$A33)</f>
        <v>22134.978920000001</v>
      </c>
      <c r="O33" s="29">
        <f>SUMIFS('DATA 2'!O$101:O$133,'DATA 2'!$A$101:$A$133,$A33)</f>
        <v>27707.81019</v>
      </c>
      <c r="P33" s="29">
        <f>SUMIFS('DATA 2'!P$101:P$133,'DATA 2'!$A$101:$A$133,$A33)</f>
        <v>36184.644330000003</v>
      </c>
      <c r="Q33" s="29">
        <f>SUMIFS('DATA 2'!Q$101:Q$133,'DATA 2'!$A$101:$A$133,$A33)</f>
        <v>46977.53471</v>
      </c>
      <c r="R33" s="29">
        <f>SUMIFS('DATA 2'!R$101:R$133,'DATA 2'!$A$101:$A$133,$A33)</f>
        <v>60557.997640000001</v>
      </c>
      <c r="S33" s="29">
        <f>SUMIFS('DATA 2'!S$101:S$133,'DATA 2'!$A$101:$A$133,$A33)</f>
        <v>77494.110639999999</v>
      </c>
      <c r="T33" s="29">
        <f>SUMIFS('DATA 2'!T$101:T$133,'DATA 2'!$A$101:$A$133,$A33)</f>
        <v>98461.089819999994</v>
      </c>
      <c r="U33" s="29">
        <f>SUMIFS('DATA 2'!U$101:U$133,'DATA 2'!$A$101:$A$133,$A33)</f>
        <v>113299.10890000001</v>
      </c>
      <c r="V33" s="29">
        <f>SUMIFS('DATA 2'!V$101:V$133,'DATA 2'!$A$101:$A$133,$A33)</f>
        <v>129238.9289</v>
      </c>
      <c r="W33" s="29">
        <f>SUMIFS('DATA 2'!W$101:W$133,'DATA 2'!$A$101:$A$133,$A33)</f>
        <v>146145.98850000001</v>
      </c>
      <c r="X33" s="29">
        <f>SUMIFS('DATA 2'!X$101:X$133,'DATA 2'!$A$101:$A$133,$A33)</f>
        <v>163941.9993</v>
      </c>
      <c r="Y33" s="29">
        <f>SUMIFS('DATA 2'!Y$101:Y$133,'DATA 2'!$A$101:$A$133,$A33)</f>
        <v>182543.25649999999</v>
      </c>
      <c r="Z33" s="29">
        <f>SUMIFS('DATA 2'!Z$101:Z$133,'DATA 2'!$A$101:$A$133,$A33)</f>
        <v>201871.25940000001</v>
      </c>
      <c r="AA33" s="29">
        <f>SUMIFS('DATA 2'!AA$101:AA$133,'DATA 2'!$A$101:$A$133,$A33)</f>
        <v>221855.3836</v>
      </c>
      <c r="AB33" s="29">
        <f>SUMIFS('DATA 2'!AB$101:AB$133,'DATA 2'!$A$101:$A$133,$A33)</f>
        <v>242432.38279999999</v>
      </c>
      <c r="AC33" s="29">
        <f>SUMIFS('DATA 2'!AC$101:AC$133,'DATA 2'!$A$101:$A$133,$A33)</f>
        <v>263545.41879999998</v>
      </c>
      <c r="AD33" s="29">
        <f>SUMIFS('DATA 2'!AD$101:AD$133,'DATA 2'!$A$101:$A$133,$A33)</f>
        <v>285143.46919999999</v>
      </c>
      <c r="AE33" s="29">
        <f>SUMIFS('DATA 2'!AE$101:AE$133,'DATA 2'!$A$101:$A$133,$A33)</f>
        <v>290199.64159999997</v>
      </c>
      <c r="AF33" s="29">
        <f>SUMIFS('DATA 2'!AF$101:AF$133,'DATA 2'!$A$101:$A$133,$A33)</f>
        <v>295235.94189999998</v>
      </c>
      <c r="AG33" s="29">
        <f>SUMIFS('DATA 2'!AG$101:AG$133,'DATA 2'!$A$101:$A$133,$A33)</f>
        <v>299376.15850000002</v>
      </c>
      <c r="AH33" s="29">
        <f>SUMIFS('DATA 2'!AH$101:AH$133,'DATA 2'!$A$101:$A$133,$A33)</f>
        <v>302511.0294</v>
      </c>
      <c r="AI33" s="29">
        <f>SUMIFS('DATA 2'!AI$101:AI$133,'DATA 2'!$A$101:$A$133,$A33)</f>
        <v>304586.29820000002</v>
      </c>
      <c r="AJ33" s="29">
        <f>SUMIFS('DATA 2'!AJ$101:AJ$133,'DATA 2'!$A$101:$A$133,$A33)</f>
        <v>305546.5246</v>
      </c>
      <c r="AK33" s="29">
        <f>SUMIFS('DATA 2'!AK$101:AK$133,'DATA 2'!$A$101:$A$133,$A33)</f>
        <v>305317.30729999999</v>
      </c>
      <c r="AL33" s="29">
        <f>SUMIFS('DATA 2'!AL$101:AL$133,'DATA 2'!$A$101:$A$133,$A33)</f>
        <v>303812.69469999999</v>
      </c>
      <c r="AM33" s="29">
        <f>SUMIFS('DATA 2'!AM$101:AM$133,'DATA 2'!$A$101:$A$133,$A33)</f>
        <v>300951.80089999997</v>
      </c>
      <c r="AN33" s="29">
        <f>SUMIFS('DATA 2'!AN$101:AN$133,'DATA 2'!$A$101:$A$133,$A33)</f>
        <v>296654.9694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651.8840265</v>
      </c>
      <c r="E34" s="29">
        <f>SUMIFS('DATA 2'!E$101:E$133,'DATA 2'!$A$101:$A$133,$A34)</f>
        <v>660.50971679999998</v>
      </c>
      <c r="F34" s="29">
        <f>SUMIFS('DATA 2'!F$101:F$133,'DATA 2'!$A$101:$A$133,$A34)</f>
        <v>665.14079419999996</v>
      </c>
      <c r="G34" s="29">
        <f>SUMIFS('DATA 2'!G$101:G$133,'DATA 2'!$A$101:$A$133,$A34)</f>
        <v>665.20644909999999</v>
      </c>
      <c r="H34" s="29">
        <f>SUMIFS('DATA 2'!H$101:H$133,'DATA 2'!$A$101:$A$133,$A34)</f>
        <v>775.39189680000004</v>
      </c>
      <c r="I34" s="29">
        <f>SUMIFS('DATA 2'!I$101:I$133,'DATA 2'!$A$101:$A$133,$A34)</f>
        <v>921.36097529999995</v>
      </c>
      <c r="J34" s="29">
        <f>SUMIFS('DATA 2'!J$101:J$133,'DATA 2'!$A$101:$A$133,$A34)</f>
        <v>1081.394497</v>
      </c>
      <c r="K34" s="29">
        <f>SUMIFS('DATA 2'!K$101:K$133,'DATA 2'!$A$101:$A$133,$A34)</f>
        <v>1250.762714</v>
      </c>
      <c r="L34" s="29">
        <f>SUMIFS('DATA 2'!L$101:L$133,'DATA 2'!$A$101:$A$133,$A34)</f>
        <v>1428.2439119999999</v>
      </c>
      <c r="M34" s="29">
        <f>SUMIFS('DATA 2'!M$101:M$133,'DATA 2'!$A$101:$A$133,$A34)</f>
        <v>1610.2509439999999</v>
      </c>
      <c r="N34" s="29">
        <f>SUMIFS('DATA 2'!N$101:N$133,'DATA 2'!$A$101:$A$133,$A34)</f>
        <v>1787.0772159999999</v>
      </c>
      <c r="O34" s="29">
        <f>SUMIFS('DATA 2'!O$101:O$133,'DATA 2'!$A$101:$A$133,$A34)</f>
        <v>1939.4898129999999</v>
      </c>
      <c r="P34" s="29">
        <f>SUMIFS('DATA 2'!P$101:P$133,'DATA 2'!$A$101:$A$133,$A34)</f>
        <v>2042.2401359999999</v>
      </c>
      <c r="Q34" s="29">
        <f>SUMIFS('DATA 2'!Q$101:Q$133,'DATA 2'!$A$101:$A$133,$A34)</f>
        <v>2118.9868070000002</v>
      </c>
      <c r="R34" s="29">
        <f>SUMIFS('DATA 2'!R$101:R$133,'DATA 2'!$A$101:$A$133,$A34)</f>
        <v>2175.7960389999998</v>
      </c>
      <c r="S34" s="29">
        <f>SUMIFS('DATA 2'!S$101:S$133,'DATA 2'!$A$101:$A$133,$A34)</f>
        <v>2213.4825860000001</v>
      </c>
      <c r="T34" s="29">
        <f>SUMIFS('DATA 2'!T$101:T$133,'DATA 2'!$A$101:$A$133,$A34)</f>
        <v>2232.0795840000001</v>
      </c>
      <c r="U34" s="29">
        <f>SUMIFS('DATA 2'!U$101:U$133,'DATA 2'!$A$101:$A$133,$A34)</f>
        <v>2293.5143509999998</v>
      </c>
      <c r="V34" s="29">
        <f>SUMIFS('DATA 2'!V$101:V$133,'DATA 2'!$A$101:$A$133,$A34)</f>
        <v>2360.9297809999998</v>
      </c>
      <c r="W34" s="29">
        <f>SUMIFS('DATA 2'!W$101:W$133,'DATA 2'!$A$101:$A$133,$A34)</f>
        <v>2419.9970739999999</v>
      </c>
      <c r="X34" s="29">
        <f>SUMIFS('DATA 2'!X$101:X$133,'DATA 2'!$A$101:$A$133,$A34)</f>
        <v>2465.673417</v>
      </c>
      <c r="Y34" s="29">
        <f>SUMIFS('DATA 2'!Y$101:Y$133,'DATA 2'!$A$101:$A$133,$A34)</f>
        <v>2496.1175480000002</v>
      </c>
      <c r="Z34" s="29">
        <f>SUMIFS('DATA 2'!Z$101:Z$133,'DATA 2'!$A$101:$A$133,$A34)</f>
        <v>2510.8434569999999</v>
      </c>
      <c r="AA34" s="29">
        <f>SUMIFS('DATA 2'!AA$101:AA$133,'DATA 2'!$A$101:$A$133,$A34)</f>
        <v>2510.0918940000001</v>
      </c>
      <c r="AB34" s="29">
        <f>SUMIFS('DATA 2'!AB$101:AB$133,'DATA 2'!$A$101:$A$133,$A34)</f>
        <v>2494.5573089999998</v>
      </c>
      <c r="AC34" s="29">
        <f>SUMIFS('DATA 2'!AC$101:AC$133,'DATA 2'!$A$101:$A$133,$A34)</f>
        <v>2465.235694</v>
      </c>
      <c r="AD34" s="29">
        <f>SUMIFS('DATA 2'!AD$101:AD$133,'DATA 2'!$A$101:$A$133,$A34)</f>
        <v>2423.3248880000001</v>
      </c>
      <c r="AE34" s="29">
        <f>SUMIFS('DATA 2'!AE$101:AE$133,'DATA 2'!$A$101:$A$133,$A34)</f>
        <v>2407.3688560000001</v>
      </c>
      <c r="AF34" s="29">
        <f>SUMIFS('DATA 2'!AF$101:AF$133,'DATA 2'!$A$101:$A$133,$A34)</f>
        <v>2402.305069</v>
      </c>
      <c r="AG34" s="29">
        <f>SUMIFS('DATA 2'!AG$101:AG$133,'DATA 2'!$A$101:$A$133,$A34)</f>
        <v>2397.8488929999999</v>
      </c>
      <c r="AH34" s="29">
        <f>SUMIFS('DATA 2'!AH$101:AH$133,'DATA 2'!$A$101:$A$133,$A34)</f>
        <v>2390.046695</v>
      </c>
      <c r="AI34" s="29">
        <f>SUMIFS('DATA 2'!AI$101:AI$133,'DATA 2'!$A$101:$A$133,$A34)</f>
        <v>2377.2661840000001</v>
      </c>
      <c r="AJ34" s="29">
        <f>SUMIFS('DATA 2'!AJ$101:AJ$133,'DATA 2'!$A$101:$A$133,$A34)</f>
        <v>2358.5934379999999</v>
      </c>
      <c r="AK34" s="29">
        <f>SUMIFS('DATA 2'!AK$101:AK$133,'DATA 2'!$A$101:$A$133,$A34)</f>
        <v>2333.2477279999998</v>
      </c>
      <c r="AL34" s="29">
        <f>SUMIFS('DATA 2'!AL$101:AL$133,'DATA 2'!$A$101:$A$133,$A34)</f>
        <v>2300.444528</v>
      </c>
      <c r="AM34" s="29">
        <f>SUMIFS('DATA 2'!AM$101:AM$133,'DATA 2'!$A$101:$A$133,$A34)</f>
        <v>2259.4436040000001</v>
      </c>
      <c r="AN34" s="29">
        <f>SUMIFS('DATA 2'!AN$101:AN$133,'DATA 2'!$A$101:$A$133,$A34)</f>
        <v>2209.5451119999998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9.481806271</v>
      </c>
      <c r="E35" s="29">
        <f>SUMIFS('DATA 2'!E$101:E$133,'DATA 2'!$A$101:$A$133,$A35)</f>
        <v>20.73334848</v>
      </c>
      <c r="F35" s="29">
        <f>SUMIFS('DATA 2'!F$101:F$133,'DATA 2'!$A$101:$A$133,$A35)</f>
        <v>45.773530559999998</v>
      </c>
      <c r="G35" s="29">
        <f>SUMIFS('DATA 2'!G$101:G$133,'DATA 2'!$A$101:$A$133,$A35)</f>
        <v>101.73339300000001</v>
      </c>
      <c r="H35" s="29">
        <f>SUMIFS('DATA 2'!H$101:H$133,'DATA 2'!$A$101:$A$133,$A35)</f>
        <v>231.06855899999999</v>
      </c>
      <c r="I35" s="29">
        <f>SUMIFS('DATA 2'!I$101:I$133,'DATA 2'!$A$101:$A$133,$A35)</f>
        <v>503.72483310000001</v>
      </c>
      <c r="J35" s="29">
        <f>SUMIFS('DATA 2'!J$101:J$133,'DATA 2'!$A$101:$A$133,$A35)</f>
        <v>1069.3631519999999</v>
      </c>
      <c r="K35" s="29">
        <f>SUMIFS('DATA 2'!K$101:K$133,'DATA 2'!$A$101:$A$133,$A35)</f>
        <v>2228.3484039999998</v>
      </c>
      <c r="L35" s="29">
        <f>SUMIFS('DATA 2'!L$101:L$133,'DATA 2'!$A$101:$A$133,$A35)</f>
        <v>4570.5032440000004</v>
      </c>
      <c r="M35" s="29">
        <f>SUMIFS('DATA 2'!M$101:M$133,'DATA 2'!$A$101:$A$133,$A35)</f>
        <v>9220.0770420000008</v>
      </c>
      <c r="N35" s="29">
        <f>SUMIFS('DATA 2'!N$101:N$133,'DATA 2'!$A$101:$A$133,$A35)</f>
        <v>18222.25375</v>
      </c>
      <c r="O35" s="29">
        <f>SUMIFS('DATA 2'!O$101:O$133,'DATA 2'!$A$101:$A$133,$A35)</f>
        <v>35025.478490000001</v>
      </c>
      <c r="P35" s="29">
        <f>SUMIFS('DATA 2'!P$101:P$133,'DATA 2'!$A$101:$A$133,$A35)</f>
        <v>38055.113969999999</v>
      </c>
      <c r="Q35" s="29">
        <f>SUMIFS('DATA 2'!Q$101:Q$133,'DATA 2'!$A$101:$A$133,$A35)</f>
        <v>40646.103080000001</v>
      </c>
      <c r="R35" s="29">
        <f>SUMIFS('DATA 2'!R$101:R$133,'DATA 2'!$A$101:$A$133,$A35)</f>
        <v>42775.243730000002</v>
      </c>
      <c r="S35" s="29">
        <f>SUMIFS('DATA 2'!S$101:S$133,'DATA 2'!$A$101:$A$133,$A35)</f>
        <v>44432.96097</v>
      </c>
      <c r="T35" s="29">
        <f>SUMIFS('DATA 2'!T$101:T$133,'DATA 2'!$A$101:$A$133,$A35)</f>
        <v>45624.554170000003</v>
      </c>
      <c r="U35" s="29">
        <f>SUMIFS('DATA 2'!U$101:U$133,'DATA 2'!$A$101:$A$133,$A35)</f>
        <v>51927.35398</v>
      </c>
      <c r="V35" s="29">
        <f>SUMIFS('DATA 2'!V$101:V$133,'DATA 2'!$A$101:$A$133,$A35)</f>
        <v>58722.362249999998</v>
      </c>
      <c r="W35" s="29">
        <f>SUMIFS('DATA 2'!W$101:W$133,'DATA 2'!$A$101:$A$133,$A35)</f>
        <v>65954.475019999998</v>
      </c>
      <c r="X35" s="29">
        <f>SUMIFS('DATA 2'!X$101:X$133,'DATA 2'!$A$101:$A$133,$A35)</f>
        <v>73595.688829999999</v>
      </c>
      <c r="Y35" s="29">
        <f>SUMIFS('DATA 2'!Y$101:Y$133,'DATA 2'!$A$101:$A$133,$A35)</f>
        <v>81616.289009999906</v>
      </c>
      <c r="Z35" s="29">
        <f>SUMIFS('DATA 2'!Z$101:Z$133,'DATA 2'!$A$101:$A$133,$A35)</f>
        <v>89989.313410000002</v>
      </c>
      <c r="AA35" s="29">
        <f>SUMIFS('DATA 2'!AA$101:AA$133,'DATA 2'!$A$101:$A$133,$A35)</f>
        <v>98691.425109999996</v>
      </c>
      <c r="AB35" s="29">
        <f>SUMIFS('DATA 2'!AB$101:AB$133,'DATA 2'!$A$101:$A$133,$A35)</f>
        <v>107702.4553</v>
      </c>
      <c r="AC35" s="29">
        <f>SUMIFS('DATA 2'!AC$101:AC$133,'DATA 2'!$A$101:$A$133,$A35)</f>
        <v>117004.82120000001</v>
      </c>
      <c r="AD35" s="29">
        <f>SUMIFS('DATA 2'!AD$101:AD$133,'DATA 2'!$A$101:$A$133,$A35)</f>
        <v>126583.1755</v>
      </c>
      <c r="AE35" s="29">
        <f>SUMIFS('DATA 2'!AE$101:AE$133,'DATA 2'!$A$101:$A$133,$A35)</f>
        <v>124703.7023</v>
      </c>
      <c r="AF35" s="29">
        <f>SUMIFS('DATA 2'!AF$101:AF$133,'DATA 2'!$A$101:$A$133,$A35)</f>
        <v>122761.62360000001</v>
      </c>
      <c r="AG35" s="29">
        <f>SUMIFS('DATA 2'!AG$101:AG$133,'DATA 2'!$A$101:$A$133,$A35)</f>
        <v>120408.70329999999</v>
      </c>
      <c r="AH35" s="29">
        <f>SUMIFS('DATA 2'!AH$101:AH$133,'DATA 2'!$A$101:$A$133,$A35)</f>
        <v>117643.0469</v>
      </c>
      <c r="AI35" s="29">
        <f>SUMIFS('DATA 2'!AI$101:AI$133,'DATA 2'!$A$101:$A$133,$A35)</f>
        <v>114487.8612</v>
      </c>
      <c r="AJ35" s="29">
        <f>SUMIFS('DATA 2'!AJ$101:AJ$133,'DATA 2'!$A$101:$A$133,$A35)</f>
        <v>110966.80250000001</v>
      </c>
      <c r="AK35" s="29">
        <f>SUMIFS('DATA 2'!AK$101:AK$133,'DATA 2'!$A$101:$A$133,$A35)</f>
        <v>107097.4911</v>
      </c>
      <c r="AL35" s="29">
        <f>SUMIFS('DATA 2'!AL$101:AL$133,'DATA 2'!$A$101:$A$133,$A35)</f>
        <v>102894.928</v>
      </c>
      <c r="AM35" s="29">
        <f>SUMIFS('DATA 2'!AM$101:AM$133,'DATA 2'!$A$101:$A$133,$A35)</f>
        <v>98377.351089999996</v>
      </c>
      <c r="AN35" s="29">
        <f>SUMIFS('DATA 2'!AN$101:AN$133,'DATA 2'!$A$101:$A$133,$A35)</f>
        <v>93564.498959999997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360.14354320000001</v>
      </c>
      <c r="E36" s="29">
        <f>SUMIFS('DATA 2'!E$101:E$133,'DATA 2'!$A$101:$A$133,$A36)</f>
        <v>478.79349869999999</v>
      </c>
      <c r="F36" s="29">
        <f>SUMIFS('DATA 2'!F$101:F$133,'DATA 2'!$A$101:$A$133,$A36)</f>
        <v>650.89936460000001</v>
      </c>
      <c r="G36" s="29">
        <f>SUMIFS('DATA 2'!G$101:G$133,'DATA 2'!$A$101:$A$133,$A36)</f>
        <v>893.23494819999996</v>
      </c>
      <c r="H36" s="29">
        <f>SUMIFS('DATA 2'!H$101:H$133,'DATA 2'!$A$101:$A$133,$A36)</f>
        <v>1158.63222</v>
      </c>
      <c r="I36" s="29">
        <f>SUMIFS('DATA 2'!I$101:I$133,'DATA 2'!$A$101:$A$133,$A36)</f>
        <v>1427.3919100000001</v>
      </c>
      <c r="J36" s="29">
        <f>SUMIFS('DATA 2'!J$101:J$133,'DATA 2'!$A$101:$A$133,$A36)</f>
        <v>1694.587845</v>
      </c>
      <c r="K36" s="29">
        <f>SUMIFS('DATA 2'!K$101:K$133,'DATA 2'!$A$101:$A$133,$A36)</f>
        <v>1960.671634</v>
      </c>
      <c r="L36" s="29">
        <f>SUMIFS('DATA 2'!L$101:L$133,'DATA 2'!$A$101:$A$133,$A36)</f>
        <v>2223.9489530000001</v>
      </c>
      <c r="M36" s="29">
        <f>SUMIFS('DATA 2'!M$101:M$133,'DATA 2'!$A$101:$A$133,$A36)</f>
        <v>2476.371615</v>
      </c>
      <c r="N36" s="29">
        <f>SUMIFS('DATA 2'!N$101:N$133,'DATA 2'!$A$101:$A$133,$A36)</f>
        <v>2700.261767</v>
      </c>
      <c r="O36" s="29">
        <f>SUMIFS('DATA 2'!O$101:O$133,'DATA 2'!$A$101:$A$133,$A36)</f>
        <v>2865.4205099999999</v>
      </c>
      <c r="P36" s="29">
        <f>SUMIFS('DATA 2'!P$101:P$133,'DATA 2'!$A$101:$A$133,$A36)</f>
        <v>3161.410707</v>
      </c>
      <c r="Q36" s="29">
        <f>SUMIFS('DATA 2'!Q$101:Q$133,'DATA 2'!$A$101:$A$133,$A36)</f>
        <v>3516.6441840000002</v>
      </c>
      <c r="R36" s="29">
        <f>SUMIFS('DATA 2'!R$101:R$133,'DATA 2'!$A$101:$A$133,$A36)</f>
        <v>3899.5743210000001</v>
      </c>
      <c r="S36" s="29">
        <f>SUMIFS('DATA 2'!S$101:S$133,'DATA 2'!$A$101:$A$133,$A36)</f>
        <v>4295.0986000000003</v>
      </c>
      <c r="T36" s="29">
        <f>SUMIFS('DATA 2'!T$101:T$133,'DATA 2'!$A$101:$A$133,$A36)</f>
        <v>4694.1271210000004</v>
      </c>
      <c r="U36" s="29">
        <f>SUMIFS('DATA 2'!U$101:U$133,'DATA 2'!$A$101:$A$133,$A36)</f>
        <v>5002.7254999999996</v>
      </c>
      <c r="V36" s="29">
        <f>SUMIFS('DATA 2'!V$101:V$133,'DATA 2'!$A$101:$A$133,$A36)</f>
        <v>5257.0559329999996</v>
      </c>
      <c r="W36" s="29">
        <f>SUMIFS('DATA 2'!W$101:W$133,'DATA 2'!$A$101:$A$133,$A36)</f>
        <v>5465.9755009999999</v>
      </c>
      <c r="X36" s="29">
        <f>SUMIFS('DATA 2'!X$101:X$133,'DATA 2'!$A$101:$A$133,$A36)</f>
        <v>5630.3735129999995</v>
      </c>
      <c r="Y36" s="29">
        <f>SUMIFS('DATA 2'!Y$101:Y$133,'DATA 2'!$A$101:$A$133,$A36)</f>
        <v>5749.5618599999998</v>
      </c>
      <c r="Z36" s="29">
        <f>SUMIFS('DATA 2'!Z$101:Z$133,'DATA 2'!$A$101:$A$133,$A36)</f>
        <v>5823.4401239999997</v>
      </c>
      <c r="AA36" s="29">
        <f>SUMIFS('DATA 2'!AA$101:AA$133,'DATA 2'!$A$101:$A$133,$A36)</f>
        <v>5853.0398660000001</v>
      </c>
      <c r="AB36" s="29">
        <f>SUMIFS('DATA 2'!AB$101:AB$133,'DATA 2'!$A$101:$A$133,$A36)</f>
        <v>5840.4715640000004</v>
      </c>
      <c r="AC36" s="29">
        <f>SUMIFS('DATA 2'!AC$101:AC$133,'DATA 2'!$A$101:$A$133,$A36)</f>
        <v>5788.6985670000004</v>
      </c>
      <c r="AD36" s="29">
        <f>SUMIFS('DATA 2'!AD$101:AD$133,'DATA 2'!$A$101:$A$133,$A36)</f>
        <v>5701.2930040000001</v>
      </c>
      <c r="AE36" s="29">
        <f>SUMIFS('DATA 2'!AE$101:AE$133,'DATA 2'!$A$101:$A$133,$A36)</f>
        <v>5570.649496</v>
      </c>
      <c r="AF36" s="29">
        <f>SUMIFS('DATA 2'!AF$101:AF$133,'DATA 2'!$A$101:$A$133,$A36)</f>
        <v>5427.8789029999998</v>
      </c>
      <c r="AG36" s="29">
        <f>SUMIFS('DATA 2'!AG$101:AG$133,'DATA 2'!$A$101:$A$133,$A36)</f>
        <v>5271.9145559999997</v>
      </c>
      <c r="AH36" s="29">
        <f>SUMIFS('DATA 2'!AH$101:AH$133,'DATA 2'!$A$101:$A$133,$A36)</f>
        <v>5102.137041</v>
      </c>
      <c r="AI36" s="29">
        <f>SUMIFS('DATA 2'!AI$101:AI$133,'DATA 2'!$A$101:$A$133,$A36)</f>
        <v>4919.1125439999996</v>
      </c>
      <c r="AJ36" s="29">
        <f>SUMIFS('DATA 2'!AJ$101:AJ$133,'DATA 2'!$A$101:$A$133,$A36)</f>
        <v>4723.8108469999997</v>
      </c>
      <c r="AK36" s="29">
        <f>SUMIFS('DATA 2'!AK$101:AK$133,'DATA 2'!$A$101:$A$133,$A36)</f>
        <v>4517.1568710000001</v>
      </c>
      <c r="AL36" s="29">
        <f>SUMIFS('DATA 2'!AL$101:AL$133,'DATA 2'!$A$101:$A$133,$A36)</f>
        <v>4299.9949280000001</v>
      </c>
      <c r="AM36" s="29">
        <f>SUMIFS('DATA 2'!AM$101:AM$133,'DATA 2'!$A$101:$A$133,$A36)</f>
        <v>4073.2496120000001</v>
      </c>
      <c r="AN36" s="29">
        <f>SUMIFS('DATA 2'!AN$101:AN$133,'DATA 2'!$A$101:$A$133,$A36)</f>
        <v>3837.9210170000001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557.97950500000002</v>
      </c>
      <c r="E37" s="29">
        <f>SUMIFS('DATA 2'!E$101:E$133,'DATA 2'!$A$101:$A$133,$A37)</f>
        <v>613.93491129999995</v>
      </c>
      <c r="F37" s="29">
        <f>SUMIFS('DATA 2'!F$101:F$133,'DATA 2'!$A$101:$A$133,$A37)</f>
        <v>676.89800400000001</v>
      </c>
      <c r="G37" s="29">
        <f>SUMIFS('DATA 2'!G$101:G$133,'DATA 2'!$A$101:$A$133,$A37)</f>
        <v>744.67568540000002</v>
      </c>
      <c r="H37" s="29">
        <f>SUMIFS('DATA 2'!H$101:H$133,'DATA 2'!$A$101:$A$133,$A37)</f>
        <v>856.62003370000002</v>
      </c>
      <c r="I37" s="29">
        <f>SUMIFS('DATA 2'!I$101:I$133,'DATA 2'!$A$101:$A$133,$A37)</f>
        <v>967.69995749999998</v>
      </c>
      <c r="J37" s="29">
        <f>SUMIFS('DATA 2'!J$101:J$133,'DATA 2'!$A$101:$A$133,$A37)</f>
        <v>1065.1813970000001</v>
      </c>
      <c r="K37" s="29">
        <f>SUMIFS('DATA 2'!K$101:K$133,'DATA 2'!$A$101:$A$133,$A37)</f>
        <v>1147.9025750000001</v>
      </c>
      <c r="L37" s="29">
        <f>SUMIFS('DATA 2'!L$101:L$133,'DATA 2'!$A$101:$A$133,$A37)</f>
        <v>1215.983275</v>
      </c>
      <c r="M37" s="29">
        <f>SUMIFS('DATA 2'!M$101:M$133,'DATA 2'!$A$101:$A$133,$A37)</f>
        <v>1267.1893660000001</v>
      </c>
      <c r="N37" s="29">
        <f>SUMIFS('DATA 2'!N$101:N$133,'DATA 2'!$A$101:$A$133,$A37)</f>
        <v>1295.660359</v>
      </c>
      <c r="O37" s="29">
        <f>SUMIFS('DATA 2'!O$101:O$133,'DATA 2'!$A$101:$A$133,$A37)</f>
        <v>1291.565454</v>
      </c>
      <c r="P37" s="29">
        <f>SUMIFS('DATA 2'!P$101:P$133,'DATA 2'!$A$101:$A$133,$A37)</f>
        <v>1300.7866919999999</v>
      </c>
      <c r="Q37" s="29">
        <f>SUMIFS('DATA 2'!Q$101:Q$133,'DATA 2'!$A$101:$A$133,$A37)</f>
        <v>1308.2762560000001</v>
      </c>
      <c r="R37" s="29">
        <f>SUMIFS('DATA 2'!R$101:R$133,'DATA 2'!$A$101:$A$133,$A37)</f>
        <v>1307.7217089999999</v>
      </c>
      <c r="S37" s="29">
        <f>SUMIFS('DATA 2'!S$101:S$133,'DATA 2'!$A$101:$A$133,$A37)</f>
        <v>1297.071355</v>
      </c>
      <c r="T37" s="29">
        <f>SUMIFS('DATA 2'!T$101:T$133,'DATA 2'!$A$101:$A$133,$A37)</f>
        <v>1276.1144300000001</v>
      </c>
      <c r="U37" s="29">
        <f>SUMIFS('DATA 2'!U$101:U$133,'DATA 2'!$A$101:$A$133,$A37)</f>
        <v>1236.824177</v>
      </c>
      <c r="V37" s="29">
        <f>SUMIFS('DATA 2'!V$101:V$133,'DATA 2'!$A$101:$A$133,$A37)</f>
        <v>1186.40599</v>
      </c>
      <c r="W37" s="29">
        <f>SUMIFS('DATA 2'!W$101:W$133,'DATA 2'!$A$101:$A$133,$A37)</f>
        <v>1127.7067709999999</v>
      </c>
      <c r="X37" s="29">
        <f>SUMIFS('DATA 2'!X$101:X$133,'DATA 2'!$A$101:$A$133,$A37)</f>
        <v>1062.7151240000001</v>
      </c>
      <c r="Y37" s="29">
        <f>SUMIFS('DATA 2'!Y$101:Y$133,'DATA 2'!$A$101:$A$133,$A37)</f>
        <v>993.19706020000001</v>
      </c>
      <c r="Z37" s="29">
        <f>SUMIFS('DATA 2'!Z$101:Z$133,'DATA 2'!$A$101:$A$133,$A37)</f>
        <v>920.84301319999997</v>
      </c>
      <c r="AA37" s="29">
        <f>SUMIFS('DATA 2'!AA$101:AA$133,'DATA 2'!$A$101:$A$133,$A37)</f>
        <v>847.24663929999997</v>
      </c>
      <c r="AB37" s="29">
        <f>SUMIFS('DATA 2'!AB$101:AB$133,'DATA 2'!$A$101:$A$133,$A37)</f>
        <v>773.84748279999997</v>
      </c>
      <c r="AC37" s="29">
        <f>SUMIFS('DATA 2'!AC$101:AC$133,'DATA 2'!$A$101:$A$133,$A37)</f>
        <v>701.88718310000002</v>
      </c>
      <c r="AD37" s="29">
        <f>SUMIFS('DATA 2'!AD$101:AD$133,'DATA 2'!$A$101:$A$133,$A37)</f>
        <v>632.38883869999995</v>
      </c>
      <c r="AE37" s="29">
        <f>SUMIFS('DATA 2'!AE$101:AE$133,'DATA 2'!$A$101:$A$133,$A37)</f>
        <v>659.43679799999995</v>
      </c>
      <c r="AF37" s="29">
        <f>SUMIFS('DATA 2'!AF$101:AF$133,'DATA 2'!$A$101:$A$133,$A37)</f>
        <v>725.72365600000001</v>
      </c>
      <c r="AG37" s="29">
        <f>SUMIFS('DATA 2'!AG$101:AG$133,'DATA 2'!$A$101:$A$133,$A37)</f>
        <v>815.37335129999997</v>
      </c>
      <c r="AH37" s="29">
        <f>SUMIFS('DATA 2'!AH$101:AH$133,'DATA 2'!$A$101:$A$133,$A37)</f>
        <v>925.46725609999999</v>
      </c>
      <c r="AI37" s="29">
        <f>SUMIFS('DATA 2'!AI$101:AI$133,'DATA 2'!$A$101:$A$133,$A37)</f>
        <v>1057.395178</v>
      </c>
      <c r="AJ37" s="29">
        <f>SUMIFS('DATA 2'!AJ$101:AJ$133,'DATA 2'!$A$101:$A$133,$A37)</f>
        <v>1214.309964</v>
      </c>
      <c r="AK37" s="29">
        <f>SUMIFS('DATA 2'!AK$101:AK$133,'DATA 2'!$A$101:$A$133,$A37)</f>
        <v>1400.274064</v>
      </c>
      <c r="AL37" s="29">
        <f>SUMIFS('DATA 2'!AL$101:AL$133,'DATA 2'!$A$101:$A$133,$A37)</f>
        <v>1619.9405650000001</v>
      </c>
      <c r="AM37" s="29">
        <f>SUMIFS('DATA 2'!AM$101:AM$133,'DATA 2'!$A$101:$A$133,$A37)</f>
        <v>1878.4040669999999</v>
      </c>
      <c r="AN37" s="29">
        <f>SUMIFS('DATA 2'!AN$101:AN$133,'DATA 2'!$A$101:$A$133,$A37)</f>
        <v>2180.98747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0.82516541399999999</v>
      </c>
      <c r="E38" s="29">
        <f>SUMIFS('DATA 2'!E$101:E$133,'DATA 2'!$A$101:$A$133,$A38)</f>
        <v>4.8093071619999996</v>
      </c>
      <c r="F38" s="29">
        <f>SUMIFS('DATA 2'!F$101:F$133,'DATA 2'!$A$101:$A$133,$A38)</f>
        <v>33.514610869999998</v>
      </c>
      <c r="G38" s="29">
        <f>SUMIFS('DATA 2'!G$101:G$133,'DATA 2'!$A$101:$A$133,$A38)</f>
        <v>246.9837187</v>
      </c>
      <c r="H38" s="29">
        <f>SUMIFS('DATA 2'!H$101:H$133,'DATA 2'!$A$101:$A$133,$A38)</f>
        <v>604.7773052</v>
      </c>
      <c r="I38" s="29">
        <f>SUMIFS('DATA 2'!I$101:I$133,'DATA 2'!$A$101:$A$133,$A38)</f>
        <v>981.14608120000003</v>
      </c>
      <c r="J38" s="29">
        <f>SUMIFS('DATA 2'!J$101:J$133,'DATA 2'!$A$101:$A$133,$A38)</f>
        <v>1355.7948329999999</v>
      </c>
      <c r="K38" s="29">
        <f>SUMIFS('DATA 2'!K$101:K$133,'DATA 2'!$A$101:$A$133,$A38)</f>
        <v>1740.5384650000001</v>
      </c>
      <c r="L38" s="29">
        <f>SUMIFS('DATA 2'!L$101:L$133,'DATA 2'!$A$101:$A$133,$A38)</f>
        <v>2142.3784500000002</v>
      </c>
      <c r="M38" s="29">
        <f>SUMIFS('DATA 2'!M$101:M$133,'DATA 2'!$A$101:$A$133,$A38)</f>
        <v>2556.5788579999999</v>
      </c>
      <c r="N38" s="29">
        <f>SUMIFS('DATA 2'!N$101:N$133,'DATA 2'!$A$101:$A$133,$A38)</f>
        <v>2963.6788849999998</v>
      </c>
      <c r="O38" s="29">
        <f>SUMIFS('DATA 2'!O$101:O$133,'DATA 2'!$A$101:$A$133,$A38)</f>
        <v>3325.0049439999998</v>
      </c>
      <c r="P38" s="29">
        <f>SUMIFS('DATA 2'!P$101:P$133,'DATA 2'!$A$101:$A$133,$A38)</f>
        <v>3548.281023</v>
      </c>
      <c r="Q38" s="29">
        <f>SUMIFS('DATA 2'!Q$101:Q$133,'DATA 2'!$A$101:$A$133,$A38)</f>
        <v>3691.055378</v>
      </c>
      <c r="R38" s="29">
        <f>SUMIFS('DATA 2'!R$101:R$133,'DATA 2'!$A$101:$A$133,$A38)</f>
        <v>3773.2802879999999</v>
      </c>
      <c r="S38" s="29">
        <f>SUMIFS('DATA 2'!S$101:S$133,'DATA 2'!$A$101:$A$133,$A38)</f>
        <v>3802.0886380000002</v>
      </c>
      <c r="T38" s="29">
        <f>SUMIFS('DATA 2'!T$101:T$133,'DATA 2'!$A$101:$A$133,$A38)</f>
        <v>3782.2455260000002</v>
      </c>
      <c r="U38" s="29">
        <f>SUMIFS('DATA 2'!U$101:U$133,'DATA 2'!$A$101:$A$133,$A38)</f>
        <v>3620.3386249999999</v>
      </c>
      <c r="V38" s="29">
        <f>SUMIFS('DATA 2'!V$101:V$133,'DATA 2'!$A$101:$A$133,$A38)</f>
        <v>3394.6988660000002</v>
      </c>
      <c r="W38" s="29">
        <f>SUMIFS('DATA 2'!W$101:W$133,'DATA 2'!$A$101:$A$133,$A38)</f>
        <v>3137.1461570000001</v>
      </c>
      <c r="X38" s="29">
        <f>SUMIFS('DATA 2'!X$101:X$133,'DATA 2'!$A$101:$A$133,$A38)</f>
        <v>2863.8371160000002</v>
      </c>
      <c r="Y38" s="29">
        <f>SUMIFS('DATA 2'!Y$101:Y$133,'DATA 2'!$A$101:$A$133,$A38)</f>
        <v>2585.4543349999999</v>
      </c>
      <c r="Z38" s="29">
        <f>SUMIFS('DATA 2'!Z$101:Z$133,'DATA 2'!$A$101:$A$133,$A38)</f>
        <v>2310.1509059999998</v>
      </c>
      <c r="AA38" s="29">
        <f>SUMIFS('DATA 2'!AA$101:AA$133,'DATA 2'!$A$101:$A$133,$A38)</f>
        <v>2044.3035170000001</v>
      </c>
      <c r="AB38" s="29">
        <f>SUMIFS('DATA 2'!AB$101:AB$133,'DATA 2'!$A$101:$A$133,$A38)</f>
        <v>1792.7110540000001</v>
      </c>
      <c r="AC38" s="29">
        <f>SUMIFS('DATA 2'!AC$101:AC$133,'DATA 2'!$A$101:$A$133,$A38)</f>
        <v>1558.7253430000001</v>
      </c>
      <c r="AD38" s="29">
        <f>SUMIFS('DATA 2'!AD$101:AD$133,'DATA 2'!$A$101:$A$133,$A38)</f>
        <v>1344.4186930000001</v>
      </c>
      <c r="AE38" s="29">
        <f>SUMIFS('DATA 2'!AE$101:AE$133,'DATA 2'!$A$101:$A$133,$A38)</f>
        <v>1212.4623079999999</v>
      </c>
      <c r="AF38" s="29">
        <f>SUMIFS('DATA 2'!AF$101:AF$133,'DATA 2'!$A$101:$A$133,$A38)</f>
        <v>1110.6851939999999</v>
      </c>
      <c r="AG38" s="29">
        <f>SUMIFS('DATA 2'!AG$101:AG$133,'DATA 2'!$A$101:$A$133,$A38)</f>
        <v>1021.280269</v>
      </c>
      <c r="AH38" s="29">
        <f>SUMIFS('DATA 2'!AH$101:AH$133,'DATA 2'!$A$101:$A$133,$A38)</f>
        <v>938.9294688</v>
      </c>
      <c r="AI38" s="29">
        <f>SUMIFS('DATA 2'!AI$101:AI$133,'DATA 2'!$A$101:$A$133,$A38)</f>
        <v>861.92140810000001</v>
      </c>
      <c r="AJ38" s="29">
        <f>SUMIFS('DATA 2'!AJ$101:AJ$133,'DATA 2'!$A$101:$A$133,$A38)</f>
        <v>789.5672654</v>
      </c>
      <c r="AK38" s="29">
        <f>SUMIFS('DATA 2'!AK$101:AK$133,'DATA 2'!$A$101:$A$133,$A38)</f>
        <v>721.45405259999995</v>
      </c>
      <c r="AL38" s="29">
        <f>SUMIFS('DATA 2'!AL$101:AL$133,'DATA 2'!$A$101:$A$133,$A38)</f>
        <v>657.25693739999997</v>
      </c>
      <c r="AM38" s="29">
        <f>SUMIFS('DATA 2'!AM$101:AM$133,'DATA 2'!$A$101:$A$133,$A38)</f>
        <v>596.71222680000005</v>
      </c>
      <c r="AN38" s="29">
        <f>SUMIFS('DATA 2'!AN$101:AN$133,'DATA 2'!$A$101:$A$133,$A38)</f>
        <v>539.59731980000004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2629.8113109999999</v>
      </c>
      <c r="E39" s="29">
        <f>SUMIFS('DATA 2'!E$101:E$133,'DATA 2'!$A$101:$A$133,$A39)</f>
        <v>2625.1549599999998</v>
      </c>
      <c r="F39" s="29">
        <f>SUMIFS('DATA 2'!F$101:F$133,'DATA 2'!$A$101:$A$133,$A39)</f>
        <v>2600.5362789999999</v>
      </c>
      <c r="G39" s="29">
        <f>SUMIFS('DATA 2'!G$101:G$133,'DATA 2'!$A$101:$A$133,$A39)</f>
        <v>2555.838855</v>
      </c>
      <c r="H39" s="29">
        <f>SUMIFS('DATA 2'!H$101:H$133,'DATA 2'!$A$101:$A$133,$A39)</f>
        <v>2753.5810150000002</v>
      </c>
      <c r="I39" s="29">
        <f>SUMIFS('DATA 2'!I$101:I$133,'DATA 2'!$A$101:$A$133,$A39)</f>
        <v>2953.3571750000001</v>
      </c>
      <c r="J39" s="29">
        <f>SUMIFS('DATA 2'!J$101:J$133,'DATA 2'!$A$101:$A$133,$A39)</f>
        <v>3095.0447279999998</v>
      </c>
      <c r="K39" s="29">
        <f>SUMIFS('DATA 2'!K$101:K$133,'DATA 2'!$A$101:$A$133,$A39)</f>
        <v>3174.916084</v>
      </c>
      <c r="L39" s="29">
        <f>SUMIFS('DATA 2'!L$101:L$133,'DATA 2'!$A$101:$A$133,$A39)</f>
        <v>3198.623916</v>
      </c>
      <c r="M39" s="29">
        <f>SUMIFS('DATA 2'!M$101:M$133,'DATA 2'!$A$101:$A$133,$A39)</f>
        <v>3167.3163129999998</v>
      </c>
      <c r="N39" s="29">
        <f>SUMIFS('DATA 2'!N$101:N$133,'DATA 2'!$A$101:$A$133,$A39)</f>
        <v>3074.7198669999998</v>
      </c>
      <c r="O39" s="29">
        <f>SUMIFS('DATA 2'!O$101:O$133,'DATA 2'!$A$101:$A$133,$A39)</f>
        <v>2907.9698039999998</v>
      </c>
      <c r="P39" s="29">
        <f>SUMIFS('DATA 2'!P$101:P$133,'DATA 2'!$A$101:$A$133,$A39)</f>
        <v>2865.7205920000001</v>
      </c>
      <c r="Q39" s="29">
        <f>SUMIFS('DATA 2'!Q$101:Q$133,'DATA 2'!$A$101:$A$133,$A39)</f>
        <v>2851.4102659999999</v>
      </c>
      <c r="R39" s="29">
        <f>SUMIFS('DATA 2'!R$101:R$133,'DATA 2'!$A$101:$A$133,$A39)</f>
        <v>2832.0943459999999</v>
      </c>
      <c r="S39" s="29">
        <f>SUMIFS('DATA 2'!S$101:S$133,'DATA 2'!$A$101:$A$133,$A39)</f>
        <v>2797.7895109999999</v>
      </c>
      <c r="T39" s="29">
        <f>SUMIFS('DATA 2'!T$101:T$133,'DATA 2'!$A$101:$A$133,$A39)</f>
        <v>2746.312167</v>
      </c>
      <c r="U39" s="29">
        <f>SUMIFS('DATA 2'!U$101:U$133,'DATA 2'!$A$101:$A$133,$A39)</f>
        <v>2758.54</v>
      </c>
      <c r="V39" s="29">
        <f>SUMIFS('DATA 2'!V$101:V$133,'DATA 2'!$A$101:$A$133,$A39)</f>
        <v>2783.234438</v>
      </c>
      <c r="W39" s="29">
        <f>SUMIFS('DATA 2'!W$101:W$133,'DATA 2'!$A$101:$A$133,$A39)</f>
        <v>2802.1308439999998</v>
      </c>
      <c r="X39" s="29">
        <f>SUMIFS('DATA 2'!X$101:X$133,'DATA 2'!$A$101:$A$133,$A39)</f>
        <v>2809.639999</v>
      </c>
      <c r="Y39" s="29">
        <f>SUMIFS('DATA 2'!Y$101:Y$133,'DATA 2'!$A$101:$A$133,$A39)</f>
        <v>2804.2290079999998</v>
      </c>
      <c r="Z39" s="29">
        <f>SUMIFS('DATA 2'!Z$101:Z$133,'DATA 2'!$A$101:$A$133,$A39)</f>
        <v>2785.8575689999998</v>
      </c>
      <c r="AA39" s="29">
        <f>SUMIFS('DATA 2'!AA$101:AA$133,'DATA 2'!$A$101:$A$133,$A39)</f>
        <v>2755.1363879999999</v>
      </c>
      <c r="AB39" s="29">
        <f>SUMIFS('DATA 2'!AB$101:AB$133,'DATA 2'!$A$101:$A$133,$A39)</f>
        <v>2712.9933660000002</v>
      </c>
      <c r="AC39" s="29">
        <f>SUMIFS('DATA 2'!AC$101:AC$133,'DATA 2'!$A$101:$A$133,$A39)</f>
        <v>2660.5139220000001</v>
      </c>
      <c r="AD39" s="29">
        <f>SUMIFS('DATA 2'!AD$101:AD$133,'DATA 2'!$A$101:$A$133,$A39)</f>
        <v>2598.8548959999998</v>
      </c>
      <c r="AE39" s="29">
        <f>SUMIFS('DATA 2'!AE$101:AE$133,'DATA 2'!$A$101:$A$133,$A39)</f>
        <v>2979.6806270000002</v>
      </c>
      <c r="AF39" s="29">
        <f>SUMIFS('DATA 2'!AF$101:AF$133,'DATA 2'!$A$101:$A$133,$A39)</f>
        <v>3630.251186</v>
      </c>
      <c r="AG39" s="29">
        <f>SUMIFS('DATA 2'!AG$101:AG$133,'DATA 2'!$A$101:$A$133,$A39)</f>
        <v>4535.1781840000003</v>
      </c>
      <c r="AH39" s="29">
        <f>SUMIFS('DATA 2'!AH$101:AH$133,'DATA 2'!$A$101:$A$133,$A39)</f>
        <v>5744.0555590000004</v>
      </c>
      <c r="AI39" s="29">
        <f>SUMIFS('DATA 2'!AI$101:AI$133,'DATA 2'!$A$101:$A$133,$A39)</f>
        <v>7346.8688910000001</v>
      </c>
      <c r="AJ39" s="29">
        <f>SUMIFS('DATA 2'!AJ$101:AJ$133,'DATA 2'!$A$101:$A$133,$A39)</f>
        <v>9472.5927940000001</v>
      </c>
      <c r="AK39" s="29">
        <f>SUMIFS('DATA 2'!AK$101:AK$133,'DATA 2'!$A$101:$A$133,$A39)</f>
        <v>12295.91178</v>
      </c>
      <c r="AL39" s="29">
        <f>SUMIFS('DATA 2'!AL$101:AL$133,'DATA 2'!$A$101:$A$133,$A39)</f>
        <v>16048.18741</v>
      </c>
      <c r="AM39" s="29">
        <f>SUMIFS('DATA 2'!AM$101:AM$133,'DATA 2'!$A$101:$A$133,$A39)</f>
        <v>21031.331020000001</v>
      </c>
      <c r="AN39" s="29">
        <f>SUMIFS('DATA 2'!AN$101:AN$133,'DATA 2'!$A$101:$A$133,$A39)</f>
        <v>27632.476159999998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2873.398741</v>
      </c>
      <c r="E40" s="29">
        <f>SUMIFS('DATA 2'!E$101:E$133,'DATA 2'!$A$101:$A$133,$A40)</f>
        <v>2870.4691720000001</v>
      </c>
      <c r="F40" s="29">
        <f>SUMIFS('DATA 2'!F$101:F$133,'DATA 2'!$A$101:$A$133,$A40)</f>
        <v>2834.0334320000002</v>
      </c>
      <c r="G40" s="29">
        <f>SUMIFS('DATA 2'!G$101:G$133,'DATA 2'!$A$101:$A$133,$A40)</f>
        <v>2772.0330349999999</v>
      </c>
      <c r="H40" s="29">
        <f>SUMIFS('DATA 2'!H$101:H$133,'DATA 2'!$A$101:$A$133,$A40)</f>
        <v>2294.7434069999999</v>
      </c>
      <c r="I40" s="29">
        <f>SUMIFS('DATA 2'!I$101:I$133,'DATA 2'!$A$101:$A$133,$A40)</f>
        <v>1722.5033100000001</v>
      </c>
      <c r="J40" s="29">
        <f>SUMIFS('DATA 2'!J$101:J$133,'DATA 2'!$A$101:$A$133,$A40)</f>
        <v>1215.9217149999999</v>
      </c>
      <c r="K40" s="29">
        <f>SUMIFS('DATA 2'!K$101:K$133,'DATA 2'!$A$101:$A$133,$A40)</f>
        <v>821.84697800000004</v>
      </c>
      <c r="L40" s="29">
        <f>SUMIFS('DATA 2'!L$101:L$133,'DATA 2'!$A$101:$A$133,$A40)</f>
        <v>536.22173069999997</v>
      </c>
      <c r="M40" s="29">
        <f>SUMIFS('DATA 2'!M$101:M$133,'DATA 2'!$A$101:$A$133,$A40)</f>
        <v>338.47736750000001</v>
      </c>
      <c r="N40" s="29">
        <f>SUMIFS('DATA 2'!N$101:N$133,'DATA 2'!$A$101:$A$133,$A40)</f>
        <v>206.29287450000001</v>
      </c>
      <c r="O40" s="29">
        <f>SUMIFS('DATA 2'!O$101:O$133,'DATA 2'!$A$101:$A$133,$A40)</f>
        <v>120.7098548</v>
      </c>
      <c r="P40" s="29">
        <f>SUMIFS('DATA 2'!P$101:P$133,'DATA 2'!$A$101:$A$133,$A40)</f>
        <v>85.805223620000007</v>
      </c>
      <c r="Q40" s="29">
        <f>SUMIFS('DATA 2'!Q$101:Q$133,'DATA 2'!$A$101:$A$133,$A40)</f>
        <v>64.530409910000003</v>
      </c>
      <c r="R40" s="29">
        <f>SUMIFS('DATA 2'!R$101:R$133,'DATA 2'!$A$101:$A$133,$A40)</f>
        <v>48.986782320000003</v>
      </c>
      <c r="S40" s="29">
        <f>SUMIFS('DATA 2'!S$101:S$133,'DATA 2'!$A$101:$A$133,$A40)</f>
        <v>37.008254800000003</v>
      </c>
      <c r="T40" s="29">
        <f>SUMIFS('DATA 2'!T$101:T$133,'DATA 2'!$A$101:$A$133,$A40)</f>
        <v>27.71144731</v>
      </c>
      <c r="U40" s="29">
        <f>SUMIFS('DATA 2'!U$101:U$133,'DATA 2'!$A$101:$A$133,$A40)</f>
        <v>19.023497989999999</v>
      </c>
      <c r="V40" s="29">
        <f>SUMIFS('DATA 2'!V$101:V$133,'DATA 2'!$A$101:$A$133,$A40)</f>
        <v>12.583807670000001</v>
      </c>
      <c r="W40" s="29">
        <f>SUMIFS('DATA 2'!W$101:W$133,'DATA 2'!$A$101:$A$133,$A40)</f>
        <v>8.1587282180000003</v>
      </c>
      <c r="X40" s="29">
        <f>SUMIFS('DATA 2'!X$101:X$133,'DATA 2'!$A$101:$A$133,$A40)</f>
        <v>5.2171320410000002</v>
      </c>
      <c r="Y40" s="29">
        <f>SUMIFS('DATA 2'!Y$101:Y$133,'DATA 2'!$A$101:$A$133,$A40)</f>
        <v>3.301374531</v>
      </c>
      <c r="Z40" s="29">
        <f>SUMIFS('DATA 2'!Z$101:Z$133,'DATA 2'!$A$101:$A$133,$A40)</f>
        <v>2.0733387790000002</v>
      </c>
      <c r="AA40" s="29">
        <f>SUMIFS('DATA 2'!AA$101:AA$133,'DATA 2'!$A$101:$A$133,$A40)</f>
        <v>1.2964247200000001</v>
      </c>
      <c r="AB40" s="29">
        <f>SUMIFS('DATA 2'!AB$101:AB$133,'DATA 2'!$A$101:$A$133,$A40)</f>
        <v>0.81008051270000003</v>
      </c>
      <c r="AC40" s="29">
        <f>SUMIFS('DATA 2'!AC$101:AC$133,'DATA 2'!$A$101:$A$133,$A40)</f>
        <v>0.50793454380000003</v>
      </c>
      <c r="AD40" s="29">
        <f>SUMIFS('DATA 2'!AD$101:AD$133,'DATA 2'!$A$101:$A$133,$A40)</f>
        <v>0.32098198729999999</v>
      </c>
      <c r="AE40" s="29">
        <f>SUMIFS('DATA 2'!AE$101:AE$133,'DATA 2'!$A$101:$A$133,$A40)</f>
        <v>0.2379090096</v>
      </c>
      <c r="AF40" s="29">
        <f>SUMIFS('DATA 2'!AF$101:AF$133,'DATA 2'!$A$101:$A$133,$A40)</f>
        <v>0.18628951269999999</v>
      </c>
      <c r="AG40" s="29">
        <f>SUMIFS('DATA 2'!AG$101:AG$133,'DATA 2'!$A$101:$A$133,$A40)</f>
        <v>0.148617097</v>
      </c>
      <c r="AH40" s="29">
        <f>SUMIFS('DATA 2'!AH$101:AH$133,'DATA 2'!$A$101:$A$133,$A40)</f>
        <v>0.1194586659</v>
      </c>
      <c r="AI40" s="29">
        <f>SUMIFS('DATA 2'!AI$101:AI$133,'DATA 2'!$A$101:$A$133,$A40)</f>
        <v>9.6409487500000002E-2</v>
      </c>
      <c r="AJ40" s="29">
        <f>SUMIFS('DATA 2'!AJ$101:AJ$133,'DATA 2'!$A$101:$A$133,$A40)</f>
        <v>7.8027998400000007E-2</v>
      </c>
      <c r="AK40" s="29">
        <f>SUMIFS('DATA 2'!AK$101:AK$133,'DATA 2'!$A$101:$A$133,$A40)</f>
        <v>6.3293982200000001E-2</v>
      </c>
      <c r="AL40" s="29">
        <f>SUMIFS('DATA 2'!AL$101:AL$133,'DATA 2'!$A$101:$A$133,$A40)</f>
        <v>5.1436790699999999E-2</v>
      </c>
      <c r="AM40" s="29">
        <f>SUMIFS('DATA 2'!AM$101:AM$133,'DATA 2'!$A$101:$A$133,$A40)</f>
        <v>4.1861392400000003E-2</v>
      </c>
      <c r="AN40" s="29">
        <f>SUMIFS('DATA 2'!AN$101:AN$133,'DATA 2'!$A$101:$A$133,$A40)</f>
        <v>3.4103550000000003E-2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12771.74806</v>
      </c>
      <c r="E41" s="29">
        <f>SUMIFS('DATA 2'!E$101:E$133,'DATA 2'!$A$101:$A$133,$A41)</f>
        <v>13621.73892</v>
      </c>
      <c r="F41" s="29">
        <f>SUMIFS('DATA 2'!F$101:F$133,'DATA 2'!$A$101:$A$133,$A41)</f>
        <v>14377.354890000001</v>
      </c>
      <c r="G41" s="29">
        <f>SUMIFS('DATA 2'!G$101:G$133,'DATA 2'!$A$101:$A$133,$A41)</f>
        <v>15065.964900000001</v>
      </c>
      <c r="H41" s="29">
        <f>SUMIFS('DATA 2'!H$101:H$133,'DATA 2'!$A$101:$A$133,$A41)</f>
        <v>17676.680759999999</v>
      </c>
      <c r="I41" s="29">
        <f>SUMIFS('DATA 2'!I$101:I$133,'DATA 2'!$A$101:$A$133,$A41)</f>
        <v>19872.47639</v>
      </c>
      <c r="J41" s="29">
        <f>SUMIFS('DATA 2'!J$101:J$133,'DATA 2'!$A$101:$A$133,$A41)</f>
        <v>21796.566800000001</v>
      </c>
      <c r="K41" s="29">
        <f>SUMIFS('DATA 2'!K$101:K$133,'DATA 2'!$A$101:$A$133,$A41)</f>
        <v>23540.931759999999</v>
      </c>
      <c r="L41" s="29">
        <f>SUMIFS('DATA 2'!L$101:L$133,'DATA 2'!$A$101:$A$133,$A41)</f>
        <v>25114.056059999999</v>
      </c>
      <c r="M41" s="29">
        <f>SUMIFS('DATA 2'!M$101:M$133,'DATA 2'!$A$101:$A$133,$A41)</f>
        <v>26442.768940000002</v>
      </c>
      <c r="N41" s="29">
        <f>SUMIFS('DATA 2'!N$101:N$133,'DATA 2'!$A$101:$A$133,$A41)</f>
        <v>27362.582429999999</v>
      </c>
      <c r="O41" s="29">
        <f>SUMIFS('DATA 2'!O$101:O$133,'DATA 2'!$A$101:$A$133,$A41)</f>
        <v>27609.680489999999</v>
      </c>
      <c r="P41" s="29">
        <f>SUMIFS('DATA 2'!P$101:P$133,'DATA 2'!$A$101:$A$133,$A41)</f>
        <v>32913.316200000001</v>
      </c>
      <c r="Q41" s="29">
        <f>SUMIFS('DATA 2'!Q$101:Q$133,'DATA 2'!$A$101:$A$133,$A41)</f>
        <v>39159.223250000003</v>
      </c>
      <c r="R41" s="29">
        <f>SUMIFS('DATA 2'!R$101:R$133,'DATA 2'!$A$101:$A$133,$A41)</f>
        <v>46431.413610000003</v>
      </c>
      <c r="S41" s="29">
        <f>SUMIFS('DATA 2'!S$101:S$133,'DATA 2'!$A$101:$A$133,$A41)</f>
        <v>54839.30184</v>
      </c>
      <c r="T41" s="29">
        <f>SUMIFS('DATA 2'!T$101:T$133,'DATA 2'!$A$101:$A$133,$A41)</f>
        <v>64510.317020000002</v>
      </c>
      <c r="U41" s="29">
        <f>SUMIFS('DATA 2'!U$101:U$133,'DATA 2'!$A$101:$A$133,$A41)</f>
        <v>59509.63753</v>
      </c>
      <c r="V41" s="29">
        <f>SUMIFS('DATA 2'!V$101:V$133,'DATA 2'!$A$101:$A$133,$A41)</f>
        <v>54332.025889999997</v>
      </c>
      <c r="W41" s="29">
        <f>SUMIFS('DATA 2'!W$101:W$133,'DATA 2'!$A$101:$A$133,$A41)</f>
        <v>49089.249770000002</v>
      </c>
      <c r="X41" s="29">
        <f>SUMIFS('DATA 2'!X$101:X$133,'DATA 2'!$A$101:$A$133,$A41)</f>
        <v>43914.13521</v>
      </c>
      <c r="Y41" s="29">
        <f>SUMIFS('DATA 2'!Y$101:Y$133,'DATA 2'!$A$101:$A$133,$A41)</f>
        <v>38915.490019999997</v>
      </c>
      <c r="Z41" s="29">
        <f>SUMIFS('DATA 2'!Z$101:Z$133,'DATA 2'!$A$101:$A$133,$A41)</f>
        <v>34178.83294</v>
      </c>
      <c r="AA41" s="29">
        <f>SUMIFS('DATA 2'!AA$101:AA$133,'DATA 2'!$A$101:$A$133,$A41)</f>
        <v>29766.032770000002</v>
      </c>
      <c r="AB41" s="29">
        <f>SUMIFS('DATA 2'!AB$101:AB$133,'DATA 2'!$A$101:$A$133,$A41)</f>
        <v>25716.57242</v>
      </c>
      <c r="AC41" s="29">
        <f>SUMIFS('DATA 2'!AC$101:AC$133,'DATA 2'!$A$101:$A$133,$A41)</f>
        <v>22050.33207</v>
      </c>
      <c r="AD41" s="29">
        <f>SUMIFS('DATA 2'!AD$101:AD$133,'DATA 2'!$A$101:$A$133,$A41)</f>
        <v>18771.096269999998</v>
      </c>
      <c r="AE41" s="29">
        <f>SUMIFS('DATA 2'!AE$101:AE$133,'DATA 2'!$A$101:$A$133,$A41)</f>
        <v>18788.708269999999</v>
      </c>
      <c r="AF41" s="29">
        <f>SUMIFS('DATA 2'!AF$101:AF$133,'DATA 2'!$A$101:$A$133,$A41)</f>
        <v>18861.817289999999</v>
      </c>
      <c r="AG41" s="29">
        <f>SUMIFS('DATA 2'!AG$101:AG$133,'DATA 2'!$A$101:$A$133,$A41)</f>
        <v>18930.323830000001</v>
      </c>
      <c r="AH41" s="29">
        <f>SUMIFS('DATA 2'!AH$101:AH$133,'DATA 2'!$A$101:$A$133,$A41)</f>
        <v>18985.80962</v>
      </c>
      <c r="AI41" s="29">
        <f>SUMIFS('DATA 2'!AI$101:AI$133,'DATA 2'!$A$101:$A$133,$A41)</f>
        <v>19023.65295</v>
      </c>
      <c r="AJ41" s="29">
        <f>SUMIFS('DATA 2'!AJ$101:AJ$133,'DATA 2'!$A$101:$A$133,$A41)</f>
        <v>19038.923419999999</v>
      </c>
      <c r="AK41" s="29">
        <f>SUMIFS('DATA 2'!AK$101:AK$133,'DATA 2'!$A$101:$A$133,$A41)</f>
        <v>19025.04048</v>
      </c>
      <c r="AL41" s="29">
        <f>SUMIFS('DATA 2'!AL$101:AL$133,'DATA 2'!$A$101:$A$133,$A41)</f>
        <v>18974.100129999999</v>
      </c>
      <c r="AM41" s="29">
        <f>SUMIFS('DATA 2'!AM$101:AM$133,'DATA 2'!$A$101:$A$133,$A41)</f>
        <v>18877.80084</v>
      </c>
      <c r="AN41" s="29">
        <f>SUMIFS('DATA 2'!AN$101:AN$133,'DATA 2'!$A$101:$A$133,$A41)</f>
        <v>18727.124449999999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538.20157029999996</v>
      </c>
      <c r="E42" s="29">
        <f>SUMIFS('DATA 2'!E$101:E$133,'DATA 2'!$A$101:$A$133,$A42)</f>
        <v>628.63052549999998</v>
      </c>
      <c r="F42" s="29">
        <f>SUMIFS('DATA 2'!F$101:F$133,'DATA 2'!$A$101:$A$133,$A42)</f>
        <v>740.45810870000003</v>
      </c>
      <c r="G42" s="29">
        <f>SUMIFS('DATA 2'!G$101:G$133,'DATA 2'!$A$101:$A$133,$A42)</f>
        <v>873.84831799999995</v>
      </c>
      <c r="H42" s="29">
        <f>SUMIFS('DATA 2'!H$101:H$133,'DATA 2'!$A$101:$A$133,$A42)</f>
        <v>731.96000979999997</v>
      </c>
      <c r="I42" s="29">
        <f>SUMIFS('DATA 2'!I$101:I$133,'DATA 2'!$A$101:$A$133,$A42)</f>
        <v>522.53835730000003</v>
      </c>
      <c r="J42" s="29">
        <f>SUMIFS('DATA 2'!J$101:J$133,'DATA 2'!$A$101:$A$133,$A42)</f>
        <v>342.7101371</v>
      </c>
      <c r="K42" s="29">
        <f>SUMIFS('DATA 2'!K$101:K$133,'DATA 2'!$A$101:$A$133,$A42)</f>
        <v>212.8188203</v>
      </c>
      <c r="L42" s="29">
        <f>SUMIFS('DATA 2'!L$101:L$133,'DATA 2'!$A$101:$A$133,$A42)</f>
        <v>126.6573645</v>
      </c>
      <c r="M42" s="29">
        <f>SUMIFS('DATA 2'!M$101:M$133,'DATA 2'!$A$101:$A$133,$A42)</f>
        <v>72.512192929999998</v>
      </c>
      <c r="N42" s="29">
        <f>SUMIFS('DATA 2'!N$101:N$133,'DATA 2'!$A$101:$A$133,$A42)</f>
        <v>39.890089799999998</v>
      </c>
      <c r="O42" s="29">
        <f>SUMIFS('DATA 2'!O$101:O$133,'DATA 2'!$A$101:$A$133,$A42)</f>
        <v>20.98543063</v>
      </c>
      <c r="P42" s="29">
        <f>SUMIFS('DATA 2'!P$101:P$133,'DATA 2'!$A$101:$A$133,$A42)</f>
        <v>14.92308489</v>
      </c>
      <c r="Q42" s="29">
        <f>SUMIFS('DATA 2'!Q$101:Q$133,'DATA 2'!$A$101:$A$133,$A42)</f>
        <v>11.648815989999999</v>
      </c>
      <c r="R42" s="29">
        <f>SUMIFS('DATA 2'!R$101:R$133,'DATA 2'!$A$101:$A$133,$A42)</f>
        <v>9.3028974919999996</v>
      </c>
      <c r="S42" s="29">
        <f>SUMIFS('DATA 2'!S$101:S$133,'DATA 2'!$A$101:$A$133,$A42)</f>
        <v>7.4411363330000002</v>
      </c>
      <c r="T42" s="29">
        <f>SUMIFS('DATA 2'!T$101:T$133,'DATA 2'!$A$101:$A$133,$A42)</f>
        <v>5.9241944499999999</v>
      </c>
      <c r="U42" s="29">
        <f>SUMIFS('DATA 2'!U$101:U$133,'DATA 2'!$A$101:$A$133,$A42)</f>
        <v>5.4582166580000004</v>
      </c>
      <c r="V42" s="29">
        <f>SUMIFS('DATA 2'!V$101:V$133,'DATA 2'!$A$101:$A$133,$A42)</f>
        <v>5.2858732890000004</v>
      </c>
      <c r="W42" s="29">
        <f>SUMIFS('DATA 2'!W$101:W$133,'DATA 2'!$A$101:$A$133,$A42)</f>
        <v>5.2081550869999997</v>
      </c>
      <c r="X42" s="29">
        <f>SUMIFS('DATA 2'!X$101:X$133,'DATA 2'!$A$101:$A$133,$A42)</f>
        <v>5.1702872490000003</v>
      </c>
      <c r="Y42" s="29">
        <f>SUMIFS('DATA 2'!Y$101:Y$133,'DATA 2'!$A$101:$A$133,$A42)</f>
        <v>5.156514059</v>
      </c>
      <c r="Z42" s="29">
        <f>SUMIFS('DATA 2'!Z$101:Z$133,'DATA 2'!$A$101:$A$133,$A42)</f>
        <v>5.1626201199999997</v>
      </c>
      <c r="AA42" s="29">
        <f>SUMIFS('DATA 2'!AA$101:AA$133,'DATA 2'!$A$101:$A$133,$A42)</f>
        <v>5.1880642760000004</v>
      </c>
      <c r="AB42" s="29">
        <f>SUMIFS('DATA 2'!AB$101:AB$133,'DATA 2'!$A$101:$A$133,$A42)</f>
        <v>5.2336086489999998</v>
      </c>
      <c r="AC42" s="29">
        <f>SUMIFS('DATA 2'!AC$101:AC$133,'DATA 2'!$A$101:$A$133,$A42)</f>
        <v>5.3005850959999998</v>
      </c>
      <c r="AD42" s="29">
        <f>SUMIFS('DATA 2'!AD$101:AD$133,'DATA 2'!$A$101:$A$133,$A42)</f>
        <v>5.3906803349999999</v>
      </c>
      <c r="AE42" s="29">
        <f>SUMIFS('DATA 2'!AE$101:AE$133,'DATA 2'!$A$101:$A$133,$A42)</f>
        <v>5.4557794079999997</v>
      </c>
      <c r="AF42" s="29">
        <f>SUMIFS('DATA 2'!AF$101:AF$133,'DATA 2'!$A$101:$A$133,$A42)</f>
        <v>5.5464218699999996</v>
      </c>
      <c r="AG42" s="29">
        <f>SUMIFS('DATA 2'!AG$101:AG$133,'DATA 2'!$A$101:$A$133,$A42)</f>
        <v>5.668743332</v>
      </c>
      <c r="AH42" s="29">
        <f>SUMIFS('DATA 2'!AH$101:AH$133,'DATA 2'!$A$101:$A$133,$A42)</f>
        <v>5.8238783529999996</v>
      </c>
      <c r="AI42" s="29">
        <f>SUMIFS('DATA 2'!AI$101:AI$133,'DATA 2'!$A$101:$A$133,$A42)</f>
        <v>6.012620224</v>
      </c>
      <c r="AJ42" s="29">
        <f>SUMIFS('DATA 2'!AJ$101:AJ$133,'DATA 2'!$A$101:$A$133,$A42)</f>
        <v>6.2358227380000004</v>
      </c>
      <c r="AK42" s="29">
        <f>SUMIFS('DATA 2'!AK$101:AK$133,'DATA 2'!$A$101:$A$133,$A42)</f>
        <v>6.4941516139999997</v>
      </c>
      <c r="AL42" s="29">
        <f>SUMIFS('DATA 2'!AL$101:AL$133,'DATA 2'!$A$101:$A$133,$A42)</f>
        <v>6.7879301500000002</v>
      </c>
      <c r="AM42" s="29">
        <f>SUMIFS('DATA 2'!AM$101:AM$133,'DATA 2'!$A$101:$A$133,$A42)</f>
        <v>7.1171352260000003</v>
      </c>
      <c r="AN42" s="29">
        <f>SUMIFS('DATA 2'!AN$101:AN$133,'DATA 2'!$A$101:$A$133,$A42)</f>
        <v>7.4811128660000001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5946.1623689999997</v>
      </c>
      <c r="E43" s="29">
        <f>SUMIFS('DATA 2'!E$101:E$133,'DATA 2'!$A$101:$A$133,$A43)</f>
        <v>5773.6041290000003</v>
      </c>
      <c r="F43" s="29">
        <f>SUMIFS('DATA 2'!F$101:F$133,'DATA 2'!$A$101:$A$133,$A43)</f>
        <v>5527.71587</v>
      </c>
      <c r="G43" s="29">
        <f>SUMIFS('DATA 2'!G$101:G$133,'DATA 2'!$A$101:$A$133,$A43)</f>
        <v>5234.7786770000002</v>
      </c>
      <c r="H43" s="29">
        <f>SUMIFS('DATA 2'!H$101:H$133,'DATA 2'!$A$101:$A$133,$A43)</f>
        <v>3243.991599</v>
      </c>
      <c r="I43" s="29">
        <f>SUMIFS('DATA 2'!I$101:I$133,'DATA 2'!$A$101:$A$133,$A43)</f>
        <v>1654.647203</v>
      </c>
      <c r="J43" s="29">
        <f>SUMIFS('DATA 2'!J$101:J$133,'DATA 2'!$A$101:$A$133,$A43)</f>
        <v>760.69420149999996</v>
      </c>
      <c r="K43" s="29">
        <f>SUMIFS('DATA 2'!K$101:K$133,'DATA 2'!$A$101:$A$133,$A43)</f>
        <v>326.79696269999999</v>
      </c>
      <c r="L43" s="29">
        <f>SUMIFS('DATA 2'!L$101:L$133,'DATA 2'!$A$101:$A$133,$A43)</f>
        <v>133.46511409999999</v>
      </c>
      <c r="M43" s="29">
        <f>SUMIFS('DATA 2'!M$101:M$133,'DATA 2'!$A$101:$A$133,$A43)</f>
        <v>52.491061129999999</v>
      </c>
      <c r="N43" s="29">
        <f>SUMIFS('DATA 2'!N$101:N$133,'DATA 2'!$A$101:$A$133,$A43)</f>
        <v>20.249929699999999</v>
      </c>
      <c r="O43" s="29">
        <f>SUMIFS('DATA 2'!O$101:O$133,'DATA 2'!$A$101:$A$133,$A43)</f>
        <v>7.9289424430000004</v>
      </c>
      <c r="P43" s="29">
        <f>SUMIFS('DATA 2'!P$101:P$133,'DATA 2'!$A$101:$A$133,$A43)</f>
        <v>4.9011055969999999</v>
      </c>
      <c r="Q43" s="29">
        <f>SUMIFS('DATA 2'!Q$101:Q$133,'DATA 2'!$A$101:$A$133,$A43)</f>
        <v>3.5054898479999999</v>
      </c>
      <c r="R43" s="29">
        <f>SUMIFS('DATA 2'!R$101:R$133,'DATA 2'!$A$101:$A$133,$A43)</f>
        <v>2.6148635530000002</v>
      </c>
      <c r="S43" s="29">
        <f>SUMIFS('DATA 2'!S$101:S$133,'DATA 2'!$A$101:$A$133,$A43)</f>
        <v>1.971669055</v>
      </c>
      <c r="T43" s="29">
        <f>SUMIFS('DATA 2'!T$101:T$133,'DATA 2'!$A$101:$A$133,$A43)</f>
        <v>1.4890213880000001</v>
      </c>
      <c r="U43" s="29">
        <f>SUMIFS('DATA 2'!U$101:U$133,'DATA 2'!$A$101:$A$133,$A43)</f>
        <v>1.1480511769999999</v>
      </c>
      <c r="V43" s="29">
        <f>SUMIFS('DATA 2'!V$101:V$133,'DATA 2'!$A$101:$A$133,$A43)</f>
        <v>0.89057874940000004</v>
      </c>
      <c r="W43" s="29">
        <f>SUMIFS('DATA 2'!W$101:W$133,'DATA 2'!$A$101:$A$133,$A43)</f>
        <v>0.69153505329999998</v>
      </c>
      <c r="X43" s="29">
        <f>SUMIFS('DATA 2'!X$101:X$133,'DATA 2'!$A$101:$A$133,$A43)</f>
        <v>0.53672152839999998</v>
      </c>
      <c r="Y43" s="29">
        <f>SUMIFS('DATA 2'!Y$101:Y$133,'DATA 2'!$A$101:$A$133,$A43)</f>
        <v>0.41622117089999999</v>
      </c>
      <c r="Z43" s="29">
        <f>SUMIFS('DATA 2'!Z$101:Z$133,'DATA 2'!$A$101:$A$133,$A43)</f>
        <v>0.32251285790000001</v>
      </c>
      <c r="AA43" s="29">
        <f>SUMIFS('DATA 2'!AA$101:AA$133,'DATA 2'!$A$101:$A$133,$A43)</f>
        <v>0.24973677659999999</v>
      </c>
      <c r="AB43" s="29">
        <f>SUMIFS('DATA 2'!AB$101:AB$133,'DATA 2'!$A$101:$A$133,$A43)</f>
        <v>0.19329299380000001</v>
      </c>
      <c r="AC43" s="29">
        <f>SUMIFS('DATA 2'!AC$101:AC$133,'DATA 2'!$A$101:$A$133,$A43)</f>
        <v>0.14956813969999999</v>
      </c>
      <c r="AD43" s="29">
        <f>SUMIFS('DATA 2'!AD$101:AD$133,'DATA 2'!$A$101:$A$133,$A43)</f>
        <v>0.1157289459</v>
      </c>
      <c r="AE43" s="29">
        <f>SUMIFS('DATA 2'!AE$101:AE$133,'DATA 2'!$A$101:$A$133,$A43)</f>
        <v>9.0916378699999995E-2</v>
      </c>
      <c r="AF43" s="29">
        <f>SUMIFS('DATA 2'!AF$101:AF$133,'DATA 2'!$A$101:$A$133,$A43)</f>
        <v>7.1983790199999995E-2</v>
      </c>
      <c r="AG43" s="29">
        <f>SUMIFS('DATA 2'!AG$101:AG$133,'DATA 2'!$A$101:$A$133,$A43)</f>
        <v>5.7215784800000002E-2</v>
      </c>
      <c r="AH43" s="29">
        <f>SUMIFS('DATA 2'!AH$101:AH$133,'DATA 2'!$A$101:$A$133,$A43)</f>
        <v>4.55897434E-2</v>
      </c>
      <c r="AI43" s="29">
        <f>SUMIFS('DATA 2'!AI$101:AI$133,'DATA 2'!$A$101:$A$133,$A43)</f>
        <v>3.63953147E-2</v>
      </c>
      <c r="AJ43" s="29">
        <f>SUMIFS('DATA 2'!AJ$101:AJ$133,'DATA 2'!$A$101:$A$133,$A43)</f>
        <v>2.9101778799999999E-2</v>
      </c>
      <c r="AK43" s="29">
        <f>SUMIFS('DATA 2'!AK$101:AK$133,'DATA 2'!$A$101:$A$133,$A43)</f>
        <v>2.33011438E-2</v>
      </c>
      <c r="AL43" s="29">
        <f>SUMIFS('DATA 2'!AL$101:AL$133,'DATA 2'!$A$101:$A$133,$A43)</f>
        <v>1.8676738299999999E-2</v>
      </c>
      <c r="AM43" s="29">
        <f>SUMIFS('DATA 2'!AM$101:AM$133,'DATA 2'!$A$101:$A$133,$A43)</f>
        <v>1.4981981300000001E-2</v>
      </c>
      <c r="AN43" s="29">
        <f>SUMIFS('DATA 2'!AN$101:AN$133,'DATA 2'!$A$101:$A$133,$A43)</f>
        <v>1.20241007E-2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3560704.4285754845</v>
      </c>
      <c r="E44" s="29">
        <f t="shared" si="6"/>
        <v>3663029.1504277322</v>
      </c>
      <c r="F44" s="29">
        <f t="shared" si="6"/>
        <v>3766943.8830078603</v>
      </c>
      <c r="G44" s="29">
        <f t="shared" si="6"/>
        <v>3873738.8332825503</v>
      </c>
      <c r="H44" s="29">
        <f t="shared" si="6"/>
        <v>3984906.0917383507</v>
      </c>
      <c r="I44" s="29">
        <f t="shared" si="6"/>
        <v>4098735.3034150102</v>
      </c>
      <c r="J44" s="29">
        <f t="shared" si="6"/>
        <v>4215748.7118016398</v>
      </c>
      <c r="K44" s="29">
        <f t="shared" si="6"/>
        <v>4336318.8618637603</v>
      </c>
      <c r="L44" s="29">
        <f t="shared" si="6"/>
        <v>4461729.4438951304</v>
      </c>
      <c r="M44" s="29">
        <f t="shared" si="6"/>
        <v>4593771.0204815902</v>
      </c>
      <c r="N44" s="29">
        <f t="shared" si="6"/>
        <v>4734693.957368019</v>
      </c>
      <c r="O44" s="29">
        <f t="shared" si="6"/>
        <v>4887667.7893063528</v>
      </c>
      <c r="P44" s="29">
        <f t="shared" si="6"/>
        <v>5041630.4093918568</v>
      </c>
      <c r="Q44" s="29">
        <f t="shared" si="6"/>
        <v>5204809.9861403881</v>
      </c>
      <c r="R44" s="29">
        <f t="shared" si="6"/>
        <v>5376775.295258645</v>
      </c>
      <c r="S44" s="29">
        <f t="shared" si="6"/>
        <v>5557950.6575851468</v>
      </c>
      <c r="T44" s="29">
        <f t="shared" si="6"/>
        <v>5749407.6034657676</v>
      </c>
      <c r="U44" s="29">
        <f t="shared" si="6"/>
        <v>5930437.0704304054</v>
      </c>
      <c r="V44" s="29">
        <f t="shared" si="6"/>
        <v>6118257.2521956284</v>
      </c>
      <c r="W44" s="29">
        <f t="shared" si="6"/>
        <v>6312701.4405356385</v>
      </c>
      <c r="X44" s="29">
        <f t="shared" si="6"/>
        <v>6513708.7700963281</v>
      </c>
      <c r="Y44" s="29">
        <f t="shared" si="6"/>
        <v>6721230.7437300095</v>
      </c>
      <c r="Z44" s="29">
        <f t="shared" si="6"/>
        <v>6935251.3884562273</v>
      </c>
      <c r="AA44" s="29">
        <f t="shared" si="6"/>
        <v>7155780.4715594128</v>
      </c>
      <c r="AB44" s="29">
        <f t="shared" si="6"/>
        <v>7382845.4449951546</v>
      </c>
      <c r="AC44" s="29">
        <f t="shared" si="6"/>
        <v>7616491.3422895595</v>
      </c>
      <c r="AD44" s="29">
        <f t="shared" si="6"/>
        <v>7856789.2225818485</v>
      </c>
      <c r="AE44" s="29">
        <f t="shared" si="6"/>
        <v>8077866.0501837963</v>
      </c>
      <c r="AF44" s="29">
        <f t="shared" si="6"/>
        <v>8304338.843417583</v>
      </c>
      <c r="AG44" s="29">
        <f t="shared" si="6"/>
        <v>8533835.5199380927</v>
      </c>
      <c r="AH44" s="29">
        <f t="shared" si="6"/>
        <v>8765818.9136546422</v>
      </c>
      <c r="AI44" s="29">
        <f t="shared" si="6"/>
        <v>9000286.9743023477</v>
      </c>
      <c r="AJ44" s="29">
        <f t="shared" si="6"/>
        <v>9237527.5141564049</v>
      </c>
      <c r="AK44" s="29">
        <f t="shared" si="6"/>
        <v>9478039.8772332296</v>
      </c>
      <c r="AL44" s="29">
        <f t="shared" si="6"/>
        <v>9722550.111813819</v>
      </c>
      <c r="AM44" s="29">
        <f t="shared" si="6"/>
        <v>9972070.8953951895</v>
      </c>
      <c r="AN44" s="29">
        <f t="shared" si="6"/>
        <v>10227939.156536417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13868.158367385</v>
      </c>
      <c r="E45" s="29">
        <f t="shared" si="7"/>
        <v>14977.926266442002</v>
      </c>
      <c r="F45" s="29">
        <f t="shared" si="7"/>
        <v>16318.204788229999</v>
      </c>
      <c r="G45" s="29">
        <f t="shared" si="7"/>
        <v>18092.568077400003</v>
      </c>
      <c r="H45" s="29">
        <f t="shared" si="7"/>
        <v>21674.5046267</v>
      </c>
      <c r="I45" s="29">
        <f t="shared" si="7"/>
        <v>25722.362320100001</v>
      </c>
      <c r="J45" s="29">
        <f t="shared" si="7"/>
        <v>30184.482014000001</v>
      </c>
      <c r="K45" s="29">
        <f t="shared" si="7"/>
        <v>35490.689957999995</v>
      </c>
      <c r="L45" s="29">
        <f t="shared" si="7"/>
        <v>42397.714703999998</v>
      </c>
      <c r="M45" s="29">
        <f t="shared" si="7"/>
        <v>52119.421445</v>
      </c>
      <c r="N45" s="29">
        <f t="shared" si="7"/>
        <v>66622.204027</v>
      </c>
      <c r="O45" s="29">
        <f t="shared" si="7"/>
        <v>88981.377391000002</v>
      </c>
      <c r="P45" s="29">
        <f t="shared" si="7"/>
        <v>101636.022648</v>
      </c>
      <c r="Q45" s="29">
        <f t="shared" si="7"/>
        <v>116505.34762500001</v>
      </c>
      <c r="R45" s="29">
        <f t="shared" si="7"/>
        <v>133741.18417700002</v>
      </c>
      <c r="S45" s="29">
        <f t="shared" si="7"/>
        <v>153792.01740899999</v>
      </c>
      <c r="T45" s="29">
        <f t="shared" si="7"/>
        <v>177293.81787100001</v>
      </c>
      <c r="U45" s="29">
        <f t="shared" si="7"/>
        <v>199603.216793</v>
      </c>
      <c r="V45" s="29">
        <f t="shared" si="7"/>
        <v>223370.42455</v>
      </c>
      <c r="W45" s="29">
        <f t="shared" si="7"/>
        <v>248402.22129300001</v>
      </c>
      <c r="X45" s="29">
        <f t="shared" si="7"/>
        <v>274589.39549000002</v>
      </c>
      <c r="Y45" s="29">
        <f t="shared" si="7"/>
        <v>301817.78867319989</v>
      </c>
      <c r="Z45" s="29">
        <f t="shared" si="7"/>
        <v>329984.33985019999</v>
      </c>
      <c r="AA45" s="29">
        <f t="shared" si="7"/>
        <v>359000.31178630004</v>
      </c>
      <c r="AB45" s="29">
        <f t="shared" si="7"/>
        <v>388789.41708980006</v>
      </c>
      <c r="AC45" s="29">
        <f t="shared" si="7"/>
        <v>419285.39714709995</v>
      </c>
      <c r="AD45" s="29">
        <f t="shared" si="7"/>
        <v>450430.47952369996</v>
      </c>
      <c r="AE45" s="29">
        <f t="shared" si="7"/>
        <v>454280.67545800004</v>
      </c>
      <c r="AF45" s="29">
        <f t="shared" si="7"/>
        <v>458440.15741199994</v>
      </c>
      <c r="AG45" s="29">
        <f t="shared" si="7"/>
        <v>461497.45464929997</v>
      </c>
      <c r="AH45" s="29">
        <f t="shared" si="7"/>
        <v>463277.14483090007</v>
      </c>
      <c r="AI45" s="29">
        <f t="shared" si="7"/>
        <v>463726.78072409995</v>
      </c>
      <c r="AJ45" s="29">
        <f t="shared" si="7"/>
        <v>462805.07631440001</v>
      </c>
      <c r="AK45" s="29">
        <f t="shared" si="7"/>
        <v>460445.46435560001</v>
      </c>
      <c r="AL45" s="29">
        <f t="shared" si="7"/>
        <v>456562.77392839995</v>
      </c>
      <c r="AM45" s="29">
        <f t="shared" si="7"/>
        <v>451075.10864979995</v>
      </c>
      <c r="AN45" s="29">
        <f t="shared" si="7"/>
        <v>443896.55382879998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2629.8113109999999</v>
      </c>
      <c r="E46" s="29">
        <f t="shared" si="8"/>
        <v>2625.1549599999998</v>
      </c>
      <c r="F46" s="29">
        <f t="shared" si="8"/>
        <v>2600.5362789999999</v>
      </c>
      <c r="G46" s="29">
        <f t="shared" si="8"/>
        <v>2555.838855</v>
      </c>
      <c r="H46" s="29">
        <f t="shared" si="8"/>
        <v>2753.5810150000002</v>
      </c>
      <c r="I46" s="29">
        <f t="shared" si="8"/>
        <v>2953.3571750000001</v>
      </c>
      <c r="J46" s="29">
        <f t="shared" si="8"/>
        <v>3095.0447279999998</v>
      </c>
      <c r="K46" s="29">
        <f t="shared" si="8"/>
        <v>3174.916084</v>
      </c>
      <c r="L46" s="29">
        <f t="shared" si="8"/>
        <v>3198.623916</v>
      </c>
      <c r="M46" s="29">
        <f t="shared" si="8"/>
        <v>3167.3163129999998</v>
      </c>
      <c r="N46" s="29">
        <f t="shared" si="8"/>
        <v>3074.7198669999998</v>
      </c>
      <c r="O46" s="29">
        <f t="shared" si="8"/>
        <v>2907.9698039999998</v>
      </c>
      <c r="P46" s="29">
        <f t="shared" si="8"/>
        <v>2865.7205920000001</v>
      </c>
      <c r="Q46" s="29">
        <f t="shared" si="8"/>
        <v>2851.4102659999999</v>
      </c>
      <c r="R46" s="29">
        <f t="shared" si="8"/>
        <v>2832.0943459999999</v>
      </c>
      <c r="S46" s="29">
        <f t="shared" si="8"/>
        <v>2797.7895109999999</v>
      </c>
      <c r="T46" s="29">
        <f t="shared" si="8"/>
        <v>2746.312167</v>
      </c>
      <c r="U46" s="29">
        <f t="shared" si="8"/>
        <v>2758.54</v>
      </c>
      <c r="V46" s="29">
        <f t="shared" si="8"/>
        <v>2783.234438</v>
      </c>
      <c r="W46" s="29">
        <f t="shared" si="8"/>
        <v>2802.1308439999998</v>
      </c>
      <c r="X46" s="29">
        <f t="shared" si="8"/>
        <v>2809.639999</v>
      </c>
      <c r="Y46" s="29">
        <f t="shared" si="8"/>
        <v>2804.2290079999998</v>
      </c>
      <c r="Z46" s="29">
        <f t="shared" si="8"/>
        <v>2785.8575689999998</v>
      </c>
      <c r="AA46" s="29">
        <f t="shared" si="8"/>
        <v>2755.1363879999999</v>
      </c>
      <c r="AB46" s="29">
        <f t="shared" si="8"/>
        <v>2712.9933660000002</v>
      </c>
      <c r="AC46" s="29">
        <f t="shared" si="8"/>
        <v>2660.5139220000001</v>
      </c>
      <c r="AD46" s="29">
        <f t="shared" si="8"/>
        <v>2598.8548959999998</v>
      </c>
      <c r="AE46" s="29">
        <f t="shared" si="8"/>
        <v>2979.6806270000002</v>
      </c>
      <c r="AF46" s="29">
        <f t="shared" si="8"/>
        <v>3630.251186</v>
      </c>
      <c r="AG46" s="29">
        <f t="shared" si="8"/>
        <v>4535.1781840000003</v>
      </c>
      <c r="AH46" s="29">
        <f t="shared" si="8"/>
        <v>5744.0555590000004</v>
      </c>
      <c r="AI46" s="29">
        <f t="shared" si="8"/>
        <v>7346.8688910000001</v>
      </c>
      <c r="AJ46" s="29">
        <f t="shared" si="8"/>
        <v>9472.5927940000001</v>
      </c>
      <c r="AK46" s="29">
        <f t="shared" si="8"/>
        <v>12295.91178</v>
      </c>
      <c r="AL46" s="29">
        <f t="shared" si="8"/>
        <v>16048.18741</v>
      </c>
      <c r="AM46" s="29">
        <f t="shared" si="8"/>
        <v>21031.331020000001</v>
      </c>
      <c r="AN46" s="29">
        <f t="shared" si="8"/>
        <v>27632.476159999998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22129.5107403</v>
      </c>
      <c r="E47" s="29">
        <f t="shared" si="9"/>
        <v>22894.442746500001</v>
      </c>
      <c r="F47" s="29">
        <f t="shared" si="9"/>
        <v>23479.562300699999</v>
      </c>
      <c r="G47" s="29">
        <f t="shared" si="9"/>
        <v>23946.624929999998</v>
      </c>
      <c r="H47" s="29">
        <f t="shared" si="9"/>
        <v>23947.375775799999</v>
      </c>
      <c r="I47" s="29">
        <f t="shared" si="9"/>
        <v>23772.1652603</v>
      </c>
      <c r="J47" s="29">
        <f t="shared" si="9"/>
        <v>24115.892853599998</v>
      </c>
      <c r="K47" s="29">
        <f t="shared" si="9"/>
        <v>24902.394520999998</v>
      </c>
      <c r="L47" s="29">
        <f t="shared" si="9"/>
        <v>25910.400269299997</v>
      </c>
      <c r="M47" s="29">
        <f t="shared" si="9"/>
        <v>26906.249561560002</v>
      </c>
      <c r="N47" s="29">
        <f t="shared" si="9"/>
        <v>27629.015323999996</v>
      </c>
      <c r="O47" s="29">
        <f t="shared" si="9"/>
        <v>27759.304717872998</v>
      </c>
      <c r="P47" s="29">
        <f t="shared" si="9"/>
        <v>33018.945614106997</v>
      </c>
      <c r="Q47" s="29">
        <f t="shared" si="9"/>
        <v>39238.907965748003</v>
      </c>
      <c r="R47" s="29">
        <f t="shared" si="9"/>
        <v>46492.318153364999</v>
      </c>
      <c r="S47" s="29">
        <f t="shared" si="9"/>
        <v>54885.722900187997</v>
      </c>
      <c r="T47" s="29">
        <f t="shared" si="9"/>
        <v>64545.441683148005</v>
      </c>
      <c r="U47" s="29">
        <f t="shared" si="9"/>
        <v>59535.267295824997</v>
      </c>
      <c r="V47" s="29">
        <f t="shared" si="9"/>
        <v>54350.786149708401</v>
      </c>
      <c r="W47" s="29">
        <f t="shared" si="9"/>
        <v>49103.3081883583</v>
      </c>
      <c r="X47" s="29">
        <f t="shared" si="9"/>
        <v>43925.059350818396</v>
      </c>
      <c r="Y47" s="29">
        <f t="shared" si="9"/>
        <v>38924.364129760899</v>
      </c>
      <c r="Z47" s="29">
        <f t="shared" si="9"/>
        <v>34186.3914117569</v>
      </c>
      <c r="AA47" s="29">
        <f t="shared" si="9"/>
        <v>29772.766995772603</v>
      </c>
      <c r="AB47" s="29">
        <f t="shared" si="9"/>
        <v>25722.809402155501</v>
      </c>
      <c r="AC47" s="29">
        <f t="shared" si="9"/>
        <v>22056.290157779498</v>
      </c>
      <c r="AD47" s="29">
        <f t="shared" si="9"/>
        <v>18776.9236612682</v>
      </c>
      <c r="AE47" s="29">
        <f t="shared" si="9"/>
        <v>18794.492874796299</v>
      </c>
      <c r="AF47" s="29">
        <f t="shared" si="9"/>
        <v>18867.6219851729</v>
      </c>
      <c r="AG47" s="29">
        <f t="shared" si="9"/>
        <v>18936.1984062138</v>
      </c>
      <c r="AH47" s="29">
        <f t="shared" si="9"/>
        <v>18991.7985467623</v>
      </c>
      <c r="AI47" s="29">
        <f t="shared" si="9"/>
        <v>19029.798375026199</v>
      </c>
      <c r="AJ47" s="29">
        <f t="shared" si="9"/>
        <v>19045.266372515198</v>
      </c>
      <c r="AK47" s="29">
        <f t="shared" si="9"/>
        <v>19031.621226739997</v>
      </c>
      <c r="AL47" s="29">
        <f t="shared" si="9"/>
        <v>18980.958173678999</v>
      </c>
      <c r="AM47" s="29">
        <f t="shared" si="9"/>
        <v>18884.974818599701</v>
      </c>
      <c r="AN47" s="29">
        <f t="shared" si="9"/>
        <v>18734.651690516697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6" sqref="H6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1.3962624714114399E-2</v>
      </c>
      <c r="D4" s="25">
        <f>VLOOKUP($B4,DATA!$A$1:$AM$533,D$1,FALSE)</f>
        <v>3.3212532123405497E-2</v>
      </c>
      <c r="E4" s="25">
        <f>VLOOKUP($B4,DATA!$A$1:$AM$533,E$1,FALSE)</f>
        <v>8.4562370240104295E-2</v>
      </c>
      <c r="F4" s="25">
        <f>VLOOKUP($B4,DATA!$A$1:$AM$533,F$1,FALSE)</f>
        <v>0.21065400675943599</v>
      </c>
      <c r="G4" s="25">
        <f>VLOOKUP($B4,DATA!$A$1:$AM$533,G$1,FALSE)</f>
        <v>5.61125938688622E-2</v>
      </c>
      <c r="H4" s="25">
        <f>VLOOKUP($B4,DATA!$A$1:$AM$533,H$1,FALSE)</f>
        <v>-7.9861568334460495E-2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6.0018897607427802E-4</v>
      </c>
      <c r="D5" s="25">
        <f>VLOOKUP($B5,DATA!$A$1:$AM$533,D$1,FALSE)</f>
        <v>-5.6075426074775302E-3</v>
      </c>
      <c r="E5" s="25">
        <f>VLOOKUP($B5,DATA!$A$1:$AM$533,E$1,FALSE)</f>
        <v>8.7643016888350094E-5</v>
      </c>
      <c r="F5" s="25">
        <f>VLOOKUP($B5,DATA!$A$1:$AM$533,F$1,FALSE)</f>
        <v>0.14545707316346801</v>
      </c>
      <c r="G5" s="25">
        <f>VLOOKUP($B5,DATA!$A$1:$AM$533,G$1,FALSE)</f>
        <v>-0.137530862018864</v>
      </c>
      <c r="H5" s="25">
        <f>VLOOKUP($B5,DATA!$A$1:$AM$533,H$1,FALSE)</f>
        <v>9.3491898229958098E-2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2.0486975253808299E-3</v>
      </c>
      <c r="D6" s="25">
        <f>VLOOKUP($B6,DATA!$A$1:$AM$533,D$1,FALSE)</f>
        <v>-1.16144760529457E-2</v>
      </c>
      <c r="E6" s="25">
        <f>VLOOKUP($B6,DATA!$A$1:$AM$533,E$1,FALSE)</f>
        <v>0.21205839214226699</v>
      </c>
      <c r="F6" s="25">
        <f>VLOOKUP($B6,DATA!$A$1:$AM$533,F$1,FALSE)</f>
        <v>0.52919766293959503</v>
      </c>
      <c r="G6" s="25">
        <f>VLOOKUP($B6,DATA!$A$1:$AM$533,G$1,FALSE)</f>
        <v>1.3358015775121801</v>
      </c>
      <c r="H6" s="25">
        <f>VLOOKUP($B6,DATA!$A$1:$AM$533,H$1,FALSE)</f>
        <v>0.47378988219832702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1.40413388789451E-3</v>
      </c>
      <c r="D7" s="25">
        <f>VLOOKUP($B7,DATA!$A$1:$AM$533,D$1,FALSE)</f>
        <v>1.5039612137002199E-3</v>
      </c>
      <c r="E7" s="25">
        <f>VLOOKUP($B7,DATA!$A$1:$AM$533,E$1,FALSE)</f>
        <v>-4.3706267974286103E-2</v>
      </c>
      <c r="F7" s="25">
        <f>VLOOKUP($B7,DATA!$A$1:$AM$533,F$1,FALSE)</f>
        <v>-0.161294331014638</v>
      </c>
      <c r="G7" s="25">
        <f>VLOOKUP($B7,DATA!$A$1:$AM$533,G$1,FALSE)</f>
        <v>-0.694384111106083</v>
      </c>
      <c r="H7" s="25">
        <f>VLOOKUP($B7,DATA!$A$1:$AM$533,H$1,FALSE)</f>
        <v>-1.1161553672011899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-3.9915129573397899E-2</v>
      </c>
      <c r="D8" s="25">
        <f>VLOOKUP($B8,DATA!$A$1:$AM$533,D$1,FALSE)</f>
        <v>-0.122639705616822</v>
      </c>
      <c r="E8" s="25">
        <f>VLOOKUP($B8,DATA!$A$1:$AM$533,E$1,FALSE)</f>
        <v>-0.167040344471414</v>
      </c>
      <c r="F8" s="25">
        <f>VLOOKUP($B8,DATA!$A$1:$AM$533,F$1,FALSE)</f>
        <v>-0.15713523431589699</v>
      </c>
      <c r="G8" s="25">
        <f>VLOOKUP($B8,DATA!$A$1:$AM$533,G$1,FALSE)</f>
        <v>-0.17065626112621099</v>
      </c>
      <c r="H8" s="25">
        <f>VLOOKUP($B8,DATA!$A$1:$AM$533,H$1,FALSE)</f>
        <v>-0.175397446641956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2.1526499999993602E-3</v>
      </c>
      <c r="D9" s="25">
        <f>VLOOKUP($B9,DATA!$A$1:$AM$533,D$1,FALSE)</f>
        <v>9.3355400000001698E-3</v>
      </c>
      <c r="E9" s="25">
        <f>VLOOKUP($B9,DATA!$A$1:$AM$533,E$1,FALSE)</f>
        <v>-4.760002E-2</v>
      </c>
      <c r="F9" s="25">
        <f>VLOOKUP($B9,DATA!$A$1:$AM$533,F$1,FALSE)</f>
        <v>-0.18493383999999999</v>
      </c>
      <c r="G9" s="25">
        <f>VLOOKUP($B9,DATA!$A$1:$AM$533,G$1,FALSE)</f>
        <v>-3.13145119999999E-3</v>
      </c>
      <c r="H9" s="25">
        <f>VLOOKUP($B9,DATA!$A$1:$AM$533,H$1,FALSE)</f>
        <v>0.17531979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-1932.1300000026799</v>
      </c>
      <c r="D10" s="26">
        <f>VLOOKUP($B10,DATA!$A$1:$AM$533,D$1,FALSE)</f>
        <v>-9507.4900000020807</v>
      </c>
      <c r="E10" s="26">
        <f>VLOOKUP($B10,DATA!$A$1:$AM$533,E$1,FALSE)</f>
        <v>47124.890000000603</v>
      </c>
      <c r="F10" s="26">
        <f>VLOOKUP($B10,DATA!$A$1:$AM$533,F$1,FALSE)</f>
        <v>228223.14</v>
      </c>
      <c r="G10" s="26">
        <f>VLOOKUP($B10,DATA!$A$1:$AM$533,G$1,FALSE)</f>
        <v>24473.75</v>
      </c>
      <c r="H10" s="26">
        <f>VLOOKUP($B10,DATA!$A$1:$AM$533,H$1,FALSE)</f>
        <v>-256232.03000000099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1.94900897465544E-3</v>
      </c>
      <c r="D11" s="25">
        <f>VLOOKUP($B11,DATA!$A$1:$AM$533,D$1,FALSE)</f>
        <v>-1.71292566586323E-2</v>
      </c>
      <c r="E11" s="25">
        <f>VLOOKUP($B11,DATA!$A$1:$AM$533,E$1,FALSE)</f>
        <v>-8.5842963072679801E-2</v>
      </c>
      <c r="F11" s="25">
        <f>VLOOKUP($B11,DATA!$A$1:$AM$533,F$1,FALSE)</f>
        <v>1.8728404078194299E-2</v>
      </c>
      <c r="G11" s="25">
        <f>VLOOKUP($B11,DATA!$A$1:$AM$533,G$1,FALSE)</f>
        <v>-0.13912035737780801</v>
      </c>
      <c r="H11" s="25">
        <f>VLOOKUP($B11,DATA!$A$1:$AM$533,H$1,FALSE)</f>
        <v>8.1784977337551107E-2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-3.3949393523524602E-3</v>
      </c>
      <c r="D12" s="25">
        <f>VLOOKUP($B12,DATA!$A$1:$AM$533,D$1,FALSE)</f>
        <v>9.1726680283565898E-3</v>
      </c>
      <c r="E12" s="25">
        <f>VLOOKUP($B12,DATA!$A$1:$AM$533,E$1,FALSE)</f>
        <v>0.159930201531155</v>
      </c>
      <c r="F12" s="25">
        <f>VLOOKUP($B12,DATA!$A$1:$AM$533,F$1,FALSE)</f>
        <v>0.44872034418512702</v>
      </c>
      <c r="G12" s="25">
        <f>VLOOKUP($B12,DATA!$A$1:$AM$533,G$1,FALSE)</f>
        <v>1.66459833728527</v>
      </c>
      <c r="H12" s="25">
        <f>VLOOKUP($B12,DATA!$A$1:$AM$533,H$1,FALSE)</f>
        <v>2.1458628738593299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-5.9556766842994097E-3</v>
      </c>
      <c r="D13" s="25">
        <f>VLOOKUP($B13,DATA!$A$1:$AM$533,D$1,FALSE)</f>
        <v>-3.5744690908495698E-2</v>
      </c>
      <c r="E13" s="25">
        <f>VLOOKUP($B13,DATA!$A$1:$AM$533,E$1,FALSE)</f>
        <v>-0.341258591841819</v>
      </c>
      <c r="F13" s="25">
        <f>VLOOKUP($B13,DATA!$A$1:$AM$533,F$1,FALSE)</f>
        <v>-1.34605766847535</v>
      </c>
      <c r="G13" s="25">
        <f>VLOOKUP($B13,DATA!$A$1:$AM$533,G$1,FALSE)</f>
        <v>-2.9100454297809901</v>
      </c>
      <c r="H13" s="25">
        <f>VLOOKUP($B13,DATA!$A$1:$AM$533,H$1,FALSE)</f>
        <v>-2.1896322081747299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-2.1611399999999599E-3</v>
      </c>
      <c r="D14" s="25">
        <f>VLOOKUP($B14,DATA!$A$1:$AM$533,D$1,FALSE)</f>
        <v>-1.06456300000001E-2</v>
      </c>
      <c r="E14" s="25">
        <f>VLOOKUP($B14,DATA!$A$1:$AM$533,E$1,FALSE)</f>
        <v>-9.4005909999999707E-2</v>
      </c>
      <c r="F14" s="25">
        <f>VLOOKUP($B14,DATA!$A$1:$AM$533,F$1,FALSE)</f>
        <v>-0.28628364000000001</v>
      </c>
      <c r="G14" s="25">
        <f>VLOOKUP($B14,DATA!$A$1:$AM$533,G$1,FALSE)</f>
        <v>-0.18029474000000001</v>
      </c>
      <c r="H14" s="25">
        <f>VLOOKUP($B14,DATA!$A$1:$AM$533,H$1,FALSE)</f>
        <v>-6.15241999999998E-2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-1.4885326068522</v>
      </c>
      <c r="D15" s="25">
        <f>VLOOKUP($B15,DATA!$A$1:$AM$533,D$1,FALSE)</f>
        <v>-4.0606539810045499</v>
      </c>
      <c r="E15" s="25">
        <f>VLOOKUP($B15,DATA!$A$1:$AM$533,E$1,FALSE)</f>
        <v>-7.1076230966302996</v>
      </c>
      <c r="F15" s="25">
        <f>VLOOKUP($B15,DATA!$A$1:$AM$533,F$1,FALSE)</f>
        <v>-10.5334578615818</v>
      </c>
      <c r="G15" s="25">
        <f>VLOOKUP($B15,DATA!$A$1:$AM$533,G$1,FALSE)</f>
        <v>-14.203540783794301</v>
      </c>
      <c r="H15" s="25">
        <f>VLOOKUP($B15,DATA!$A$1:$AM$533,H$1,FALSE)</f>
        <v>-17.890014779158701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158.6805803</v>
      </c>
      <c r="D4" s="83">
        <f>VLOOKUP($B4,DATA!$A$1:$AM$533,D$2,FALSE)</f>
        <v>180.3910387</v>
      </c>
      <c r="E4" s="83">
        <f>VLOOKUP($B4,DATA!$A$1:$AM$533,E$2,FALSE)</f>
        <v>187.2765181</v>
      </c>
      <c r="F4" s="83">
        <f>VLOOKUP($B4,DATA!$A$1:$AM$533,F$2,FALSE)</f>
        <v>201.82485700000001</v>
      </c>
      <c r="G4" s="83">
        <f>VLOOKUP($B4,DATA!$A$1:$AM$533,G$2,FALSE)</f>
        <v>218.4823734</v>
      </c>
      <c r="H4" s="83">
        <f>VLOOKUP($B4,DATA!$A$1:$AM$533,H$2,FALSE)</f>
        <v>260.51703620000001</v>
      </c>
      <c r="I4" s="83">
        <f>VLOOKUP($B4,DATA!$A$1:$AM$533,I$2,FALSE)</f>
        <v>304.5104801</v>
      </c>
      <c r="J4" s="41"/>
      <c r="K4" s="36" t="s">
        <v>219</v>
      </c>
      <c r="L4" s="41" t="s">
        <v>74</v>
      </c>
      <c r="M4" s="83">
        <f>VLOOKUP($L4,DATA!$A$1:$AM$533,M$2,FALSE)</f>
        <v>158.6805803</v>
      </c>
      <c r="N4" s="83">
        <f>VLOOKUP($L4,DATA!$A$1:$AM$533,N$2,FALSE)</f>
        <v>180.383286</v>
      </c>
      <c r="O4" s="83">
        <f>VLOOKUP($L4,DATA!$A$1:$AM$533,O$2,FALSE)</f>
        <v>187.2435289</v>
      </c>
      <c r="P4" s="83">
        <f>VLOOKUP($L4,DATA!$A$1:$AM$533,P$2,FALSE)</f>
        <v>201.1615103</v>
      </c>
      <c r="Q4" s="83">
        <f>VLOOKUP($L4,DATA!$A$1:$AM$533,Q$2,FALSE)</f>
        <v>217.5389247</v>
      </c>
      <c r="R4" s="83">
        <f>VLOOKUP($L4,DATA!$A$1:$AM$533,R$2,FALSE)</f>
        <v>255.6717491</v>
      </c>
      <c r="S4" s="83">
        <f>VLOOKUP($L4,DATA!$A$1:$AM$533,S$2,FALSE)</f>
        <v>300.08607990000002</v>
      </c>
      <c r="T4" s="41"/>
      <c r="U4" s="36" t="s">
        <v>219</v>
      </c>
      <c r="V4" s="44">
        <f t="shared" ref="V4:AA11" si="0">N4/D4-1</f>
        <v>-4.297719030765812E-5</v>
      </c>
      <c r="W4" s="44">
        <f t="shared" si="0"/>
        <v>-1.7615235660450868E-4</v>
      </c>
      <c r="X4" s="44">
        <f t="shared" si="0"/>
        <v>-3.2867443082097436E-3</v>
      </c>
      <c r="Y4" s="44">
        <f t="shared" si="0"/>
        <v>-4.3181913731444865E-3</v>
      </c>
      <c r="Z4" s="44">
        <f t="shared" si="0"/>
        <v>-1.8598734158330688E-2</v>
      </c>
      <c r="AA4" s="44">
        <f t="shared" si="0"/>
        <v>-1.4529549848488088E-2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1535.2176030000001</v>
      </c>
      <c r="D5" s="83">
        <f>VLOOKUP($B5,DATA!$A$1:$AM$533,D$2,FALSE)</f>
        <v>1826.1971129999999</v>
      </c>
      <c r="E5" s="83">
        <f>VLOOKUP($B5,DATA!$A$1:$AM$533,E$2,FALSE)</f>
        <v>1918.532866</v>
      </c>
      <c r="F5" s="83">
        <f>VLOOKUP($B5,DATA!$A$1:$AM$533,F$2,FALSE)</f>
        <v>2122.6171039999999</v>
      </c>
      <c r="G5" s="83">
        <f>VLOOKUP($B5,DATA!$A$1:$AM$533,G$2,FALSE)</f>
        <v>2349.6680719999999</v>
      </c>
      <c r="H5" s="83">
        <f>VLOOKUP($B5,DATA!$A$1:$AM$533,H$2,FALSE)</f>
        <v>2858.5447119999999</v>
      </c>
      <c r="I5" s="83">
        <f>VLOOKUP($B5,DATA!$A$1:$AM$533,I$2,FALSE)</f>
        <v>3394.6488770000001</v>
      </c>
      <c r="J5" s="41"/>
      <c r="K5" s="36" t="s">
        <v>218</v>
      </c>
      <c r="L5" s="41" t="s">
        <v>75</v>
      </c>
      <c r="M5" s="83">
        <f>VLOOKUP($L5,DATA!$A$1:$AM$533,M$2,FALSE)</f>
        <v>1535.2176030000001</v>
      </c>
      <c r="N5" s="83">
        <f>VLOOKUP($L5,DATA!$A$1:$AM$533,N$2,FALSE)</f>
        <v>1826.0187249999999</v>
      </c>
      <c r="O5" s="83">
        <f>VLOOKUP($L5,DATA!$A$1:$AM$533,O$2,FALSE)</f>
        <v>1913.9586159999999</v>
      </c>
      <c r="P5" s="83">
        <f>VLOOKUP($L5,DATA!$A$1:$AM$533,P$2,FALSE)</f>
        <v>2106.6813459999998</v>
      </c>
      <c r="Q5" s="83">
        <f>VLOOKUP($L5,DATA!$A$1:$AM$533,Q$2,FALSE)</f>
        <v>2322.569109</v>
      </c>
      <c r="R5" s="83">
        <f>VLOOKUP($L5,DATA!$A$1:$AM$533,R$2,FALSE)</f>
        <v>2721.630467</v>
      </c>
      <c r="S5" s="83">
        <f>VLOOKUP($L5,DATA!$A$1:$AM$533,S$2,FALSE)</f>
        <v>3245.8906229999998</v>
      </c>
      <c r="T5" s="41"/>
      <c r="U5" s="36" t="s">
        <v>218</v>
      </c>
      <c r="V5" s="44">
        <f t="shared" si="0"/>
        <v>-9.768277407196102E-5</v>
      </c>
      <c r="W5" s="44">
        <f t="shared" si="0"/>
        <v>-2.3842437526426785E-3</v>
      </c>
      <c r="X5" s="44">
        <f t="shared" si="0"/>
        <v>-7.5075989776817176E-3</v>
      </c>
      <c r="Y5" s="44">
        <f t="shared" si="0"/>
        <v>-1.1533102621143265E-2</v>
      </c>
      <c r="Z5" s="44">
        <f t="shared" si="0"/>
        <v>-4.7896485377766584E-2</v>
      </c>
      <c r="AA5" s="44">
        <f t="shared" si="0"/>
        <v>-4.3821396377072275E-2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806.7662934</v>
      </c>
      <c r="D6" s="83">
        <f>VLOOKUP($B6,DATA!$A$1:$AM$533,D$2,FALSE)</f>
        <v>946.28256499999998</v>
      </c>
      <c r="E6" s="83">
        <f>VLOOKUP($B6,DATA!$A$1:$AM$533,E$2,FALSE)</f>
        <v>993.36092599999995</v>
      </c>
      <c r="F6" s="83">
        <f>VLOOKUP($B6,DATA!$A$1:$AM$533,F$2,FALSE)</f>
        <v>1042.3012759999999</v>
      </c>
      <c r="G6" s="83">
        <f>VLOOKUP($B6,DATA!$A$1:$AM$533,G$2,FALSE)</f>
        <v>1130.2368550000001</v>
      </c>
      <c r="H6" s="83">
        <f>VLOOKUP($B6,DATA!$A$1:$AM$533,H$2,FALSE)</f>
        <v>1347.0980500000001</v>
      </c>
      <c r="I6" s="83">
        <f>VLOOKUP($B6,DATA!$A$1:$AM$533,I$2,FALSE)</f>
        <v>1637.1114230000001</v>
      </c>
      <c r="J6" s="41"/>
      <c r="K6" s="36" t="s">
        <v>220</v>
      </c>
      <c r="L6" s="41" t="s">
        <v>76</v>
      </c>
      <c r="M6" s="83">
        <f>VLOOKUP($L6,DATA!$A$1:$AM$533,M$2,FALSE)</f>
        <v>806.7662934</v>
      </c>
      <c r="N6" s="83">
        <f>VLOOKUP($L6,DATA!$A$1:$AM$533,N$2,FALSE)</f>
        <v>946.39447280000002</v>
      </c>
      <c r="O6" s="83">
        <f>VLOOKUP($L6,DATA!$A$1:$AM$533,O$2,FALSE)</f>
        <v>993.79793500000005</v>
      </c>
      <c r="P6" s="83">
        <f>VLOOKUP($L6,DATA!$A$1:$AM$533,P$2,FALSE)</f>
        <v>1043.2118250000001</v>
      </c>
      <c r="Q6" s="83">
        <f>VLOOKUP($L6,DATA!$A$1:$AM$533,Q$2,FALSE)</f>
        <v>1131.697848</v>
      </c>
      <c r="R6" s="83">
        <f>VLOOKUP($L6,DATA!$A$1:$AM$533,R$2,FALSE)</f>
        <v>1346.765439</v>
      </c>
      <c r="S6" s="83">
        <f>VLOOKUP($L6,DATA!$A$1:$AM$533,S$2,FALSE)</f>
        <v>1636.123169</v>
      </c>
      <c r="T6" s="41"/>
      <c r="U6" s="36" t="s">
        <v>220</v>
      </c>
      <c r="V6" s="44">
        <f t="shared" si="0"/>
        <v>1.1826044792440094E-4</v>
      </c>
      <c r="W6" s="44">
        <f t="shared" si="0"/>
        <v>4.3992972600581659E-4</v>
      </c>
      <c r="X6" s="44">
        <f t="shared" si="0"/>
        <v>8.7359482422821877E-4</v>
      </c>
      <c r="Y6" s="44">
        <f t="shared" si="0"/>
        <v>1.2926432132669419E-3</v>
      </c>
      <c r="Z6" s="44">
        <f t="shared" si="0"/>
        <v>-2.4690927286252773E-4</v>
      </c>
      <c r="AA6" s="44">
        <f t="shared" si="0"/>
        <v>-6.0365714032406537E-4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191.8611679</v>
      </c>
      <c r="D7" s="83">
        <f>VLOOKUP($B7,DATA!$A$1:$AM$533,D$2,FALSE)</f>
        <v>223.3193632</v>
      </c>
      <c r="E7" s="83">
        <f>VLOOKUP($B7,DATA!$A$1:$AM$533,E$2,FALSE)</f>
        <v>230.98412450000001</v>
      </c>
      <c r="F7" s="83">
        <f>VLOOKUP($B7,DATA!$A$1:$AM$533,F$2,FALSE)</f>
        <v>246.26985790000001</v>
      </c>
      <c r="G7" s="83">
        <f>VLOOKUP($B7,DATA!$A$1:$AM$533,G$2,FALSE)</f>
        <v>256.887044</v>
      </c>
      <c r="H7" s="83">
        <f>VLOOKUP($B7,DATA!$A$1:$AM$533,H$2,FALSE)</f>
        <v>271.56713530000002</v>
      </c>
      <c r="I7" s="83">
        <f>VLOOKUP($B7,DATA!$A$1:$AM$533,I$2,FALSE)</f>
        <v>319.33679230000001</v>
      </c>
      <c r="J7" s="41"/>
      <c r="K7" s="36" t="s">
        <v>221</v>
      </c>
      <c r="L7" s="41" t="s">
        <v>77</v>
      </c>
      <c r="M7" s="83">
        <f>VLOOKUP($L7,DATA!$A$1:$AM$533,M$2,FALSE)</f>
        <v>191.8611679</v>
      </c>
      <c r="N7" s="83">
        <f>VLOOKUP($L7,DATA!$A$1:$AM$533,N$2,FALSE)</f>
        <v>223.25884070000001</v>
      </c>
      <c r="O7" s="83">
        <f>VLOOKUP($L7,DATA!$A$1:$AM$533,O$2,FALSE)</f>
        <v>230.01240749999999</v>
      </c>
      <c r="P7" s="83">
        <f>VLOOKUP($L7,DATA!$A$1:$AM$533,P$2,FALSE)</f>
        <v>242.0610935</v>
      </c>
      <c r="Q7" s="83">
        <f>VLOOKUP($L7,DATA!$A$1:$AM$533,Q$2,FALSE)</f>
        <v>248.77058829999999</v>
      </c>
      <c r="R7" s="83">
        <f>VLOOKUP($L7,DATA!$A$1:$AM$533,R$2,FALSE)</f>
        <v>239.24256099999999</v>
      </c>
      <c r="S7" s="83">
        <f>VLOOKUP($L7,DATA!$A$1:$AM$533,S$2,FALSE)</f>
        <v>290.90746000000001</v>
      </c>
      <c r="T7" s="41"/>
      <c r="U7" s="36" t="s">
        <v>221</v>
      </c>
      <c r="V7" s="44">
        <f t="shared" si="0"/>
        <v>-2.7101322130218541E-4</v>
      </c>
      <c r="W7" s="44">
        <f t="shared" si="0"/>
        <v>-4.2068562162158596E-3</v>
      </c>
      <c r="X7" s="44">
        <f t="shared" si="0"/>
        <v>-1.7090050873010298E-2</v>
      </c>
      <c r="Y7" s="44">
        <f t="shared" si="0"/>
        <v>-3.1595426431860085E-2</v>
      </c>
      <c r="Z7" s="44">
        <f t="shared" si="0"/>
        <v>-0.11902977237761514</v>
      </c>
      <c r="AA7" s="44">
        <f t="shared" si="0"/>
        <v>-8.90261723218293E-2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989.40725499999996</v>
      </c>
      <c r="D8" s="83">
        <f>VLOOKUP($B8,DATA!$A$1:$AM$533,D$2,FALSE)</f>
        <v>1154.452896</v>
      </c>
      <c r="E8" s="83">
        <f>VLOOKUP($B8,DATA!$A$1:$AM$533,E$2,FALSE)</f>
        <v>1215.937625</v>
      </c>
      <c r="F8" s="83">
        <f>VLOOKUP($B8,DATA!$A$1:$AM$533,F$2,FALSE)</f>
        <v>1214.4691069999999</v>
      </c>
      <c r="G8" s="83">
        <f>VLOOKUP($B8,DATA!$A$1:$AM$533,G$2,FALSE)</f>
        <v>1268.962057</v>
      </c>
      <c r="H8" s="83">
        <f>VLOOKUP($B8,DATA!$A$1:$AM$533,H$2,FALSE)</f>
        <v>1353.2067870000001</v>
      </c>
      <c r="I8" s="83">
        <f>VLOOKUP($B8,DATA!$A$1:$AM$533,I$2,FALSE)</f>
        <v>1680.1206010000001</v>
      </c>
      <c r="J8" s="41"/>
      <c r="K8" s="37" t="s">
        <v>222</v>
      </c>
      <c r="L8" s="41" t="s">
        <v>233</v>
      </c>
      <c r="M8" s="83">
        <f>VLOOKUP($L8,DATA!$A$1:$AM$533,M$2,FALSE)</f>
        <v>989.40725499999996</v>
      </c>
      <c r="N8" s="83">
        <f>VLOOKUP($L8,DATA!$A$1:$AM$533,N$2,FALSE)</f>
        <v>1150.7182230000001</v>
      </c>
      <c r="O8" s="83">
        <f>VLOOKUP($L8,DATA!$A$1:$AM$533,O$2,FALSE)</f>
        <v>1204.330318</v>
      </c>
      <c r="P8" s="83">
        <f>VLOOKUP($L8,DATA!$A$1:$AM$533,P$2,FALSE)</f>
        <v>1191.578252</v>
      </c>
      <c r="Q8" s="83">
        <f>VLOOKUP($L8,DATA!$A$1:$AM$533,Q$2,FALSE)</f>
        <v>1225.6905039999999</v>
      </c>
      <c r="R8" s="83">
        <f>VLOOKUP($L8,DATA!$A$1:$AM$533,R$2,FALSE)</f>
        <v>1287.3892820000001</v>
      </c>
      <c r="S8" s="83">
        <f>VLOOKUP($L8,DATA!$A$1:$AM$533,S$2,FALSE)</f>
        <v>1568.80675</v>
      </c>
      <c r="T8" s="41"/>
      <c r="U8" s="37" t="s">
        <v>222</v>
      </c>
      <c r="V8" s="44">
        <f t="shared" si="0"/>
        <v>-3.2350154891030991E-3</v>
      </c>
      <c r="W8" s="44">
        <f t="shared" si="0"/>
        <v>-9.5459723931151652E-3</v>
      </c>
      <c r="X8" s="44">
        <f t="shared" si="0"/>
        <v>-1.8848445685493931E-2</v>
      </c>
      <c r="Y8" s="44">
        <f t="shared" si="0"/>
        <v>-3.4099958120339613E-2</v>
      </c>
      <c r="Z8" s="44">
        <f t="shared" si="0"/>
        <v>-4.8638172400771396E-2</v>
      </c>
      <c r="AA8" s="44">
        <f t="shared" si="0"/>
        <v>-6.6253488549421147E-2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2896.7953929999999</v>
      </c>
      <c r="E9" s="83">
        <f>VLOOKUP($B9,DATA!$A$1:$AM$533,E$2,FALSE)</f>
        <v>3205.024449</v>
      </c>
      <c r="F9" s="83">
        <f>VLOOKUP($B9,DATA!$A$1:$AM$533,F$2,FALSE)</f>
        <v>3319.4719759999998</v>
      </c>
      <c r="G9" s="83">
        <f>VLOOKUP($B9,DATA!$A$1:$AM$533,G$2,FALSE)</f>
        <v>3599.2258320000001</v>
      </c>
      <c r="H9" s="83">
        <f>VLOOKUP($B9,DATA!$A$1:$AM$533,H$2,FALSE)</f>
        <v>3662.3880479999998</v>
      </c>
      <c r="I9" s="83">
        <f>VLOOKUP($B9,DATA!$A$1:$AM$533,I$2,FALSE)</f>
        <v>4607.9938549999997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2870.3627820000002</v>
      </c>
      <c r="O9" s="83">
        <f>VLOOKUP($L9,DATA!$A$1:$AM$533,O$2,FALSE)</f>
        <v>3123.0156200000001</v>
      </c>
      <c r="P9" s="83">
        <f>VLOOKUP($L9,DATA!$A$1:$AM$533,P$2,FALSE)</f>
        <v>2969.2937280000001</v>
      </c>
      <c r="Q9" s="83">
        <f>VLOOKUP($L9,DATA!$A$1:$AM$533,Q$2,FALSE)</f>
        <v>2433.9386869999998</v>
      </c>
      <c r="R9" s="83">
        <f>VLOOKUP($L9,DATA!$A$1:$AM$533,R$2,FALSE)</f>
        <v>1682.212548</v>
      </c>
      <c r="S9" s="83">
        <f>VLOOKUP($L9,DATA!$A$1:$AM$533,S$2,FALSE)</f>
        <v>1107.0133060000001</v>
      </c>
      <c r="T9" s="41"/>
      <c r="U9" s="36" t="s">
        <v>224</v>
      </c>
      <c r="V9" s="44">
        <f t="shared" si="0"/>
        <v>-9.1247766631613603E-3</v>
      </c>
      <c r="W9" s="44">
        <f t="shared" si="0"/>
        <v>-2.5587582966984046E-2</v>
      </c>
      <c r="X9" s="44">
        <f t="shared" si="0"/>
        <v>-0.10549215373162102</v>
      </c>
      <c r="Y9" s="44">
        <f t="shared" si="0"/>
        <v>-0.3237604972268382</v>
      </c>
      <c r="Z9" s="44">
        <f t="shared" si="0"/>
        <v>-0.54067877954149546</v>
      </c>
      <c r="AA9" s="44">
        <f t="shared" si="0"/>
        <v>-0.75976241704428227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1941.100091</v>
      </c>
      <c r="D10" s="83">
        <f>VLOOKUP($B10,DATA!$A$1:$AM$533,D$2,FALSE)</f>
        <v>2279.9214659999998</v>
      </c>
      <c r="E10" s="83">
        <f>VLOOKUP($B10,DATA!$A$1:$AM$533,E$2,FALSE)</f>
        <v>2417.222088</v>
      </c>
      <c r="F10" s="83">
        <f>VLOOKUP($B10,DATA!$A$1:$AM$533,F$2,FALSE)</f>
        <v>2764.6185519999999</v>
      </c>
      <c r="G10" s="83">
        <f>VLOOKUP($B10,DATA!$A$1:$AM$533,G$2,FALSE)</f>
        <v>3111.4504400000001</v>
      </c>
      <c r="H10" s="83">
        <f>VLOOKUP($B10,DATA!$A$1:$AM$533,H$2,FALSE)</f>
        <v>3395.8901740000001</v>
      </c>
      <c r="I10" s="83">
        <f>VLOOKUP($B10,DATA!$A$1:$AM$533,I$2,FALSE)</f>
        <v>3670.6266730000002</v>
      </c>
      <c r="J10" s="41"/>
      <c r="K10" s="36" t="s">
        <v>223</v>
      </c>
      <c r="L10" s="41" t="s">
        <v>238</v>
      </c>
      <c r="M10" s="83">
        <f>VLOOKUP($L10,DATA!$A$1:$AM$533,M$2,FALSE)</f>
        <v>1941.100091</v>
      </c>
      <c r="N10" s="83">
        <f>VLOOKUP($L10,DATA!$A$1:$AM$533,N$2,FALSE)</f>
        <v>2281.032471</v>
      </c>
      <c r="O10" s="83">
        <f>VLOOKUP($L10,DATA!$A$1:$AM$533,O$2,FALSE)</f>
        <v>2419.0646280000001</v>
      </c>
      <c r="P10" s="83">
        <f>VLOOKUP($L10,DATA!$A$1:$AM$533,P$2,FALSE)</f>
        <v>2759.5971009999998</v>
      </c>
      <c r="Q10" s="83">
        <f>VLOOKUP($L10,DATA!$A$1:$AM$533,Q$2,FALSE)</f>
        <v>3108.7435390000001</v>
      </c>
      <c r="R10" s="83">
        <f>VLOOKUP($L10,DATA!$A$1:$AM$533,R$2,FALSE)</f>
        <v>3348.217486</v>
      </c>
      <c r="S10" s="83">
        <f>VLOOKUP($L10,DATA!$A$1:$AM$533,S$2,FALSE)</f>
        <v>3647.5925619999998</v>
      </c>
      <c r="T10" s="41"/>
      <c r="U10" s="36" t="s">
        <v>223</v>
      </c>
      <c r="V10" s="44">
        <f t="shared" si="0"/>
        <v>4.8729967964611376E-4</v>
      </c>
      <c r="W10" s="44">
        <f t="shared" si="0"/>
        <v>7.6225515609307237E-4</v>
      </c>
      <c r="X10" s="44">
        <f t="shared" si="0"/>
        <v>-1.8163268839990199E-3</v>
      </c>
      <c r="Y10" s="44">
        <f t="shared" si="0"/>
        <v>-8.699804326627314E-4</v>
      </c>
      <c r="Z10" s="44">
        <f t="shared" si="0"/>
        <v>-1.4038347990461331E-2</v>
      </c>
      <c r="AA10" s="44">
        <f t="shared" si="0"/>
        <v>-6.2752529886606068E-3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3681.9328995999999</v>
      </c>
      <c r="D11" s="39">
        <f t="shared" si="1"/>
        <v>4330.6429759000002</v>
      </c>
      <c r="E11" s="39">
        <f t="shared" si="1"/>
        <v>4546.0920595999996</v>
      </c>
      <c r="F11" s="39">
        <f t="shared" si="1"/>
        <v>4827.4822018999994</v>
      </c>
      <c r="G11" s="39">
        <f t="shared" si="1"/>
        <v>5224.2364014000004</v>
      </c>
      <c r="H11" s="39">
        <f t="shared" si="1"/>
        <v>6090.9337205000002</v>
      </c>
      <c r="I11" s="39">
        <f t="shared" si="1"/>
        <v>7335.7281734000007</v>
      </c>
      <c r="J11" s="41"/>
      <c r="K11" s="36" t="s">
        <v>78</v>
      </c>
      <c r="L11" s="41"/>
      <c r="M11" s="39">
        <f t="shared" ref="M11:S11" si="2">SUM(M4:M8)</f>
        <v>3681.9328995999999</v>
      </c>
      <c r="N11" s="39">
        <f t="shared" si="2"/>
        <v>4326.7735474999999</v>
      </c>
      <c r="O11" s="39">
        <f t="shared" si="2"/>
        <v>4529.3428053999996</v>
      </c>
      <c r="P11" s="39">
        <f t="shared" si="2"/>
        <v>4784.6940267999998</v>
      </c>
      <c r="Q11" s="39">
        <f t="shared" si="2"/>
        <v>5146.2669740000001</v>
      </c>
      <c r="R11" s="39">
        <f t="shared" si="2"/>
        <v>5850.6994980999998</v>
      </c>
      <c r="S11" s="39">
        <f t="shared" si="2"/>
        <v>7041.8140819</v>
      </c>
      <c r="T11" s="41"/>
      <c r="U11" s="36" t="s">
        <v>78</v>
      </c>
      <c r="V11" s="52">
        <f t="shared" si="0"/>
        <v>-8.9349974623487149E-4</v>
      </c>
      <c r="W11" s="52">
        <f t="shared" si="0"/>
        <v>-3.684319186768481E-3</v>
      </c>
      <c r="X11" s="52">
        <f t="shared" si="0"/>
        <v>-8.8634557954784254E-3</v>
      </c>
      <c r="Y11" s="52">
        <f t="shared" si="0"/>
        <v>-1.4924559573740948E-2</v>
      </c>
      <c r="Z11" s="52">
        <f t="shared" si="0"/>
        <v>-3.9441280011216384E-2</v>
      </c>
      <c r="AA11" s="52">
        <f t="shared" si="0"/>
        <v>-4.0066109941990335E-2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10285.555560000001</v>
      </c>
      <c r="D15" s="83">
        <f>VLOOKUP($B15,DATA!$A$1:$AM$533,D$2,FALSE)</f>
        <v>10881.916880000001</v>
      </c>
      <c r="E15" s="83">
        <f>VLOOKUP($B15,DATA!$A$1:$AM$533,E$2,FALSE)</f>
        <v>11053.42049</v>
      </c>
      <c r="F15" s="83">
        <f>VLOOKUP($B15,DATA!$A$1:$AM$533,F$2,FALSE)</f>
        <v>11821.535330000001</v>
      </c>
      <c r="G15" s="83">
        <f>VLOOKUP($B15,DATA!$A$1:$AM$533,G$2,FALSE)</f>
        <v>12232.901760000001</v>
      </c>
      <c r="H15" s="83">
        <f>VLOOKUP($B15,DATA!$A$1:$AM$533,H$2,FALSE)</f>
        <v>14469.14229</v>
      </c>
      <c r="I15" s="83">
        <f>VLOOKUP($B15,DATA!$A$1:$AM$533,I$2,FALSE)</f>
        <v>16500.118770000001</v>
      </c>
      <c r="J15" s="41"/>
      <c r="K15" s="36" t="s">
        <v>219</v>
      </c>
      <c r="L15" s="41" t="s">
        <v>43</v>
      </c>
      <c r="M15" s="83">
        <f>VLOOKUP($L15,DATA!$A$1:$AM$533,M$2,FALSE)</f>
        <v>10285.555560000001</v>
      </c>
      <c r="N15" s="83">
        <f>VLOOKUP($L15,DATA!$A$1:$AM$533,N$2,FALSE)</f>
        <v>10864.57562</v>
      </c>
      <c r="O15" s="83">
        <f>VLOOKUP($L15,DATA!$A$1:$AM$533,O$2,FALSE)</f>
        <v>10978.50253</v>
      </c>
      <c r="P15" s="83">
        <f>VLOOKUP($L15,DATA!$A$1:$AM$533,P$2,FALSE)</f>
        <v>11565.013510000001</v>
      </c>
      <c r="Q15" s="83">
        <f>VLOOKUP($L15,DATA!$A$1:$AM$533,Q$2,FALSE)</f>
        <v>11846.98985</v>
      </c>
      <c r="R15" s="83">
        <f>VLOOKUP($L15,DATA!$A$1:$AM$533,R$2,FALSE)</f>
        <v>13071.787759999999</v>
      </c>
      <c r="S15" s="83">
        <f>VLOOKUP($L15,DATA!$A$1:$AM$533,S$2,FALSE)</f>
        <v>15193.586929999999</v>
      </c>
      <c r="T15" s="41"/>
      <c r="U15" s="36" t="s">
        <v>219</v>
      </c>
      <c r="V15" s="44">
        <f t="shared" ref="V15:AA20" si="3">N15/D15-1</f>
        <v>-1.5935850449172451E-3</v>
      </c>
      <c r="W15" s="44">
        <f t="shared" si="3"/>
        <v>-6.7778078349393089E-3</v>
      </c>
      <c r="X15" s="44">
        <f t="shared" si="3"/>
        <v>-2.1699535029854666E-2</v>
      </c>
      <c r="Y15" s="44">
        <f t="shared" si="3"/>
        <v>-3.1547045629180315E-2</v>
      </c>
      <c r="Z15" s="44">
        <f t="shared" si="3"/>
        <v>-9.6574800495655366E-2</v>
      </c>
      <c r="AA15" s="44">
        <f t="shared" si="3"/>
        <v>-7.9183177903876523E-2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182978.95569999999</v>
      </c>
      <c r="E16" s="83">
        <f>VLOOKUP($B16,DATA!$A$1:$AM$533,E$2,FALSE)</f>
        <v>197245.17860000001</v>
      </c>
      <c r="F16" s="83">
        <f>VLOOKUP($B16,DATA!$A$1:$AM$533,F$2,FALSE)</f>
        <v>233384.9069</v>
      </c>
      <c r="G16" s="83">
        <f>VLOOKUP($B16,DATA!$A$1:$AM$533,G$2,FALSE)</f>
        <v>269245.92849999998</v>
      </c>
      <c r="H16" s="83">
        <f>VLOOKUP($B16,DATA!$A$1:$AM$533,H$2,FALSE)</f>
        <v>373209.3481</v>
      </c>
      <c r="I16" s="83">
        <f>VLOOKUP($B16,DATA!$A$1:$AM$533,I$2,FALSE)</f>
        <v>474549.41379999998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182807.93429999999</v>
      </c>
      <c r="O16" s="83">
        <f>VLOOKUP($L16,DATA!$A$1:$AM$533,O$2,FALSE)</f>
        <v>195871.05189999999</v>
      </c>
      <c r="P16" s="83">
        <f>VLOOKUP($L16,DATA!$A$1:$AM$533,P$2,FALSE)</f>
        <v>228445.8781</v>
      </c>
      <c r="Q16" s="83">
        <f>VLOOKUP($L16,DATA!$A$1:$AM$533,Q$2,FALSE)</f>
        <v>260521.20129999999</v>
      </c>
      <c r="R16" s="83">
        <f>VLOOKUP($L16,DATA!$A$1:$AM$533,R$2,FALSE)</f>
        <v>334648.0429</v>
      </c>
      <c r="S16" s="83">
        <f>VLOOKUP($L16,DATA!$A$1:$AM$533,S$2,FALSE)</f>
        <v>433181.6531</v>
      </c>
      <c r="T16" s="41"/>
      <c r="U16" s="36" t="s">
        <v>218</v>
      </c>
      <c r="V16" s="44">
        <f t="shared" si="3"/>
        <v>-9.3465065064857189E-4</v>
      </c>
      <c r="W16" s="44">
        <f t="shared" si="3"/>
        <v>-6.9665920848015483E-3</v>
      </c>
      <c r="X16" s="44">
        <f t="shared" si="3"/>
        <v>-2.1162588727797416E-2</v>
      </c>
      <c r="Y16" s="44">
        <f t="shared" si="3"/>
        <v>-3.2404305047829096E-2</v>
      </c>
      <c r="Z16" s="44">
        <f t="shared" si="3"/>
        <v>-0.10332352444094639</v>
      </c>
      <c r="AA16" s="44">
        <f t="shared" si="3"/>
        <v>-8.717271478378541E-2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1161.515942</v>
      </c>
      <c r="D17" s="83">
        <f>VLOOKUP($B17,DATA!$A$1:$AM$533,D$2,FALSE)</f>
        <v>1340.751516</v>
      </c>
      <c r="E17" s="83">
        <f>VLOOKUP($B17,DATA!$A$1:$AM$533,E$2,FALSE)</f>
        <v>1419.9645929999999</v>
      </c>
      <c r="F17" s="83">
        <f>VLOOKUP($B17,DATA!$A$1:$AM$533,F$2,FALSE)</f>
        <v>1639.08077</v>
      </c>
      <c r="G17" s="83">
        <f>VLOOKUP($B17,DATA!$A$1:$AM$533,G$2,FALSE)</f>
        <v>1892.0102010000001</v>
      </c>
      <c r="H17" s="83">
        <f>VLOOKUP($B17,DATA!$A$1:$AM$533,H$2,FALSE)</f>
        <v>2520.978067</v>
      </c>
      <c r="I17" s="83">
        <f>VLOOKUP($B17,DATA!$A$1:$AM$533,I$2,FALSE)</f>
        <v>3359.0332749999998</v>
      </c>
      <c r="J17" s="41"/>
      <c r="K17" s="36" t="s">
        <v>220</v>
      </c>
      <c r="L17" s="41" t="s">
        <v>45</v>
      </c>
      <c r="M17" s="83">
        <f>VLOOKUP($L17,DATA!$A$1:$AM$533,M$2,FALSE)</f>
        <v>1161.515942</v>
      </c>
      <c r="N17" s="83">
        <f>VLOOKUP($L17,DATA!$A$1:$AM$533,N$2,FALSE)</f>
        <v>1338.3012799999999</v>
      </c>
      <c r="O17" s="83">
        <f>VLOOKUP($L17,DATA!$A$1:$AM$533,O$2,FALSE)</f>
        <v>1408.8615580000001</v>
      </c>
      <c r="P17" s="83">
        <f>VLOOKUP($L17,DATA!$A$1:$AM$533,P$2,FALSE)</f>
        <v>1602.4196810000001</v>
      </c>
      <c r="Q17" s="83">
        <f>VLOOKUP($L17,DATA!$A$1:$AM$533,Q$2,FALSE)</f>
        <v>1828.9645869999999</v>
      </c>
      <c r="R17" s="83">
        <f>VLOOKUP($L17,DATA!$A$1:$AM$533,R$2,FALSE)</f>
        <v>2270.4727539999999</v>
      </c>
      <c r="S17" s="83">
        <f>VLOOKUP($L17,DATA!$A$1:$AM$533,S$2,FALSE)</f>
        <v>3081.494565</v>
      </c>
      <c r="T17" s="41"/>
      <c r="U17" s="36" t="s">
        <v>220</v>
      </c>
      <c r="V17" s="44">
        <f t="shared" si="3"/>
        <v>-1.8275094010784532E-3</v>
      </c>
      <c r="W17" s="44">
        <f t="shared" si="3"/>
        <v>-7.8192337011320223E-3</v>
      </c>
      <c r="X17" s="44">
        <f t="shared" si="3"/>
        <v>-2.2366859322008881E-2</v>
      </c>
      <c r="Y17" s="44">
        <f t="shared" si="3"/>
        <v>-3.3322026470405941E-2</v>
      </c>
      <c r="Z17" s="44">
        <f t="shared" si="3"/>
        <v>-9.9368303230858768E-2</v>
      </c>
      <c r="AA17" s="44">
        <f t="shared" si="3"/>
        <v>-8.2624578942285032E-2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23979.722119999999</v>
      </c>
      <c r="D18" s="83">
        <f>VLOOKUP($B18,DATA!$A$1:$AM$533,D$2,FALSE)</f>
        <v>28818.1898</v>
      </c>
      <c r="E18" s="83">
        <f>VLOOKUP($B18,DATA!$A$1:$AM$533,E$2,FALSE)</f>
        <v>30754.378629999999</v>
      </c>
      <c r="F18" s="83">
        <f>VLOOKUP($B18,DATA!$A$1:$AM$533,F$2,FALSE)</f>
        <v>35596.111680000002</v>
      </c>
      <c r="G18" s="83">
        <f>VLOOKUP($B18,DATA!$A$1:$AM$533,G$2,FALSE)</f>
        <v>40436.0121</v>
      </c>
      <c r="H18" s="83">
        <f>VLOOKUP($B18,DATA!$A$1:$AM$533,H$2,FALSE)</f>
        <v>47019.484080000002</v>
      </c>
      <c r="I18" s="83">
        <f>VLOOKUP($B18,DATA!$A$1:$AM$533,I$2,FALSE)</f>
        <v>53595.84375</v>
      </c>
      <c r="J18" s="41"/>
      <c r="K18" s="36" t="s">
        <v>221</v>
      </c>
      <c r="L18" s="41" t="s">
        <v>46</v>
      </c>
      <c r="M18" s="83">
        <f>VLOOKUP($L18,DATA!$A$1:$AM$533,M$2,FALSE)</f>
        <v>23979.722119999999</v>
      </c>
      <c r="N18" s="83">
        <f>VLOOKUP($L18,DATA!$A$1:$AM$533,N$2,FALSE)</f>
        <v>28780.407149999999</v>
      </c>
      <c r="O18" s="83">
        <f>VLOOKUP($L18,DATA!$A$1:$AM$533,O$2,FALSE)</f>
        <v>30492.72366</v>
      </c>
      <c r="P18" s="83">
        <f>VLOOKUP($L18,DATA!$A$1:$AM$533,P$2,FALSE)</f>
        <v>34586.993179999998</v>
      </c>
      <c r="Q18" s="83">
        <f>VLOOKUP($L18,DATA!$A$1:$AM$533,Q$2,FALSE)</f>
        <v>38551.885490000001</v>
      </c>
      <c r="R18" s="83">
        <f>VLOOKUP($L18,DATA!$A$1:$AM$533,R$2,FALSE)</f>
        <v>39736.888570000003</v>
      </c>
      <c r="S18" s="83">
        <f>VLOOKUP($L18,DATA!$A$1:$AM$533,S$2,FALSE)</f>
        <v>47128.51842</v>
      </c>
      <c r="T18" s="41"/>
      <c r="U18" s="36" t="s">
        <v>221</v>
      </c>
      <c r="V18" s="44">
        <f t="shared" si="3"/>
        <v>-1.3110695106880454E-3</v>
      </c>
      <c r="W18" s="44">
        <f t="shared" si="3"/>
        <v>-8.5078932384854422E-3</v>
      </c>
      <c r="X18" s="44">
        <f t="shared" si="3"/>
        <v>-2.8349121642041175E-2</v>
      </c>
      <c r="Y18" s="44">
        <f t="shared" si="3"/>
        <v>-4.6595262790516401E-2</v>
      </c>
      <c r="Z18" s="44">
        <f t="shared" si="3"/>
        <v>-0.15488463245596717</v>
      </c>
      <c r="AA18" s="44">
        <f t="shared" si="3"/>
        <v>-0.12066841153144459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54227.928500000002</v>
      </c>
      <c r="D19" s="83">
        <f>VLOOKUP($B19,DATA!$A$1:$AM$533,D$2,FALSE)</f>
        <v>69427.557950000002</v>
      </c>
      <c r="E19" s="83">
        <f>VLOOKUP($B19,DATA!$A$1:$AM$533,E$2,FALSE)</f>
        <v>75796.98229</v>
      </c>
      <c r="F19" s="83">
        <f>VLOOKUP($B19,DATA!$A$1:$AM$533,F$2,FALSE)</f>
        <v>92195.948520000005</v>
      </c>
      <c r="G19" s="83">
        <f>VLOOKUP($B19,DATA!$A$1:$AM$533,G$2,FALSE)</f>
        <v>107911.04459999999</v>
      </c>
      <c r="H19" s="83">
        <f>VLOOKUP($B19,DATA!$A$1:$AM$533,H$2,FALSE)</f>
        <v>148265.1586</v>
      </c>
      <c r="I19" s="83">
        <f>VLOOKUP($B19,DATA!$A$1:$AM$533,I$2,FALSE)</f>
        <v>187014.14019999999</v>
      </c>
      <c r="J19" s="41"/>
      <c r="K19" s="36" t="s">
        <v>223</v>
      </c>
      <c r="L19" s="41" t="s">
        <v>133</v>
      </c>
      <c r="M19" s="83">
        <f>VLOOKUP($L19,DATA!$A$1:$AM$533,M$2,FALSE)</f>
        <v>54227.928500000002</v>
      </c>
      <c r="N19" s="83">
        <f>VLOOKUP($L19,DATA!$A$1:$AM$533,N$2,FALSE)</f>
        <v>69238.857199999999</v>
      </c>
      <c r="O19" s="83">
        <f>VLOOKUP($L19,DATA!$A$1:$AM$533,O$2,FALSE)</f>
        <v>75015.506460000004</v>
      </c>
      <c r="P19" s="83">
        <f>VLOOKUP($L19,DATA!$A$1:$AM$533,P$2,FALSE)</f>
        <v>89958.450200000007</v>
      </c>
      <c r="Q19" s="83">
        <f>VLOOKUP($L19,DATA!$A$1:$AM$533,Q$2,FALSE)</f>
        <v>104901.626</v>
      </c>
      <c r="R19" s="83">
        <f>VLOOKUP($L19,DATA!$A$1:$AM$533,R$2,FALSE)</f>
        <v>133777.2898</v>
      </c>
      <c r="S19" s="83">
        <f>VLOOKUP($L19,DATA!$A$1:$AM$533,S$2,FALSE)</f>
        <v>177898.1937</v>
      </c>
      <c r="T19" s="41"/>
      <c r="U19" s="36" t="s">
        <v>223</v>
      </c>
      <c r="V19" s="44">
        <f t="shared" si="3"/>
        <v>-2.7179517121415087E-3</v>
      </c>
      <c r="W19" s="44">
        <f t="shared" si="3"/>
        <v>-1.03101179808196E-2</v>
      </c>
      <c r="X19" s="44">
        <f t="shared" si="3"/>
        <v>-2.4268944090472866E-2</v>
      </c>
      <c r="Y19" s="44">
        <f t="shared" si="3"/>
        <v>-2.7887957262902718E-2</v>
      </c>
      <c r="Z19" s="44">
        <f t="shared" si="3"/>
        <v>-9.7715936345411869E-2</v>
      </c>
      <c r="AA19" s="44">
        <f t="shared" si="3"/>
        <v>-4.8744691124698147E-2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237150.277722</v>
      </c>
      <c r="D20" s="39">
        <f t="shared" si="4"/>
        <v>293447.37184599997</v>
      </c>
      <c r="E20" s="39">
        <f t="shared" si="4"/>
        <v>316269.92460299999</v>
      </c>
      <c r="F20" s="39">
        <f t="shared" si="4"/>
        <v>374637.58319999999</v>
      </c>
      <c r="G20" s="39">
        <f t="shared" si="4"/>
        <v>431717.89716099994</v>
      </c>
      <c r="H20" s="39">
        <f t="shared" si="4"/>
        <v>585484.11113700003</v>
      </c>
      <c r="I20" s="39">
        <f t="shared" si="4"/>
        <v>735018.549795</v>
      </c>
      <c r="J20" s="84"/>
      <c r="K20" s="36" t="s">
        <v>78</v>
      </c>
      <c r="L20" s="41"/>
      <c r="M20" s="39">
        <f t="shared" ref="M20:S20" si="5">SUM(M15:M19)</f>
        <v>237150.277722</v>
      </c>
      <c r="N20" s="39">
        <f t="shared" si="5"/>
        <v>293030.07554999995</v>
      </c>
      <c r="O20" s="39">
        <f t="shared" si="5"/>
        <v>313766.64610799996</v>
      </c>
      <c r="P20" s="39">
        <f t="shared" si="5"/>
        <v>366158.754671</v>
      </c>
      <c r="Q20" s="39">
        <f t="shared" si="5"/>
        <v>417650.667227</v>
      </c>
      <c r="R20" s="39">
        <f t="shared" si="5"/>
        <v>523504.48178399995</v>
      </c>
      <c r="S20" s="39">
        <f t="shared" si="5"/>
        <v>676483.44671499997</v>
      </c>
      <c r="T20" s="41"/>
      <c r="U20" s="36" t="s">
        <v>78</v>
      </c>
      <c r="V20" s="52">
        <f t="shared" si="3"/>
        <v>-1.4220481627588155E-3</v>
      </c>
      <c r="W20" s="52">
        <f t="shared" si="3"/>
        <v>-7.9150064557744759E-3</v>
      </c>
      <c r="X20" s="52">
        <f t="shared" si="3"/>
        <v>-2.2632082068695158E-2</v>
      </c>
      <c r="Y20" s="52">
        <f t="shared" si="3"/>
        <v>-3.2584310325114663E-2</v>
      </c>
      <c r="Z20" s="52">
        <f t="shared" si="3"/>
        <v>-0.10586048053915031</v>
      </c>
      <c r="AA20" s="52">
        <f t="shared" si="3"/>
        <v>-7.9637586148439077E-2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8.8146629269999899</v>
      </c>
      <c r="D24" s="83">
        <f>VLOOKUP($B24,DATA!$A$1:$AM$533,D$2,FALSE)/1000000</f>
        <v>10.23217992</v>
      </c>
      <c r="E24" s="83">
        <f>VLOOKUP($B24,DATA!$A$1:$AM$533,E$2,FALSE)/1000000</f>
        <v>10.686350130000001</v>
      </c>
      <c r="F24" s="83">
        <f>VLOOKUP($B24,DATA!$A$1:$AM$533,F$2,FALSE)/1000000</f>
        <v>11.5401165</v>
      </c>
      <c r="G24" s="83">
        <f>VLOOKUP($B24,DATA!$A$1:$AM$533,G$2,FALSE)/1000000</f>
        <v>12.63976774</v>
      </c>
      <c r="H24" s="83">
        <f>VLOOKUP($B24,DATA!$A$1:$AM$533,H$2,FALSE)/1000000</f>
        <v>15.102193439999999</v>
      </c>
      <c r="I24" s="83">
        <f>VLOOKUP($B24,DATA!$A$1:$AM$533,I$2,FALSE)/1000000</f>
        <v>17.760058620000002</v>
      </c>
      <c r="J24" s="41"/>
      <c r="K24" s="36" t="s">
        <v>219</v>
      </c>
      <c r="L24" s="41" t="s">
        <v>86</v>
      </c>
      <c r="M24" s="83">
        <f>VLOOKUP($L24,DATA!$A$1:$AM$533,M$22,FALSE)/1000000</f>
        <v>8.8146629269999899</v>
      </c>
      <c r="N24" s="83">
        <f>VLOOKUP($L24,DATA!$A$1:$AM$533,N$22,FALSE)/1000000</f>
        <v>10.236142279999999</v>
      </c>
      <c r="O24" s="83">
        <f>VLOOKUP($L24,DATA!$A$1:$AM$533,O$22,FALSE)/1000000</f>
        <v>10.703504089999999</v>
      </c>
      <c r="P24" s="83">
        <f>VLOOKUP($L24,DATA!$A$1:$AM$533,P$22,FALSE)/1000000</f>
        <v>11.558966380000001</v>
      </c>
      <c r="Q24" s="83">
        <f>VLOOKUP($L24,DATA!$A$1:$AM$533,Q$22,FALSE)/1000000</f>
        <v>12.672070010000001</v>
      </c>
      <c r="R24" s="83">
        <f>VLOOKUP($L24,DATA!$A$1:$AM$533,R$22,FALSE)/1000000</f>
        <v>15.11560933</v>
      </c>
      <c r="S24" s="83">
        <f>VLOOKUP($L24,DATA!$A$1:$AM$533,S$22,FALSE)/1000000</f>
        <v>17.78027672</v>
      </c>
      <c r="T24" s="41"/>
      <c r="U24" s="36" t="s">
        <v>219</v>
      </c>
      <c r="V24" s="44">
        <f t="shared" ref="V24:AA31" si="6">N24/D24-1</f>
        <v>3.8724494985231672E-4</v>
      </c>
      <c r="W24" s="44">
        <f t="shared" si="6"/>
        <v>1.6052215949617921E-3</v>
      </c>
      <c r="X24" s="44">
        <f t="shared" si="6"/>
        <v>1.633421984951422E-3</v>
      </c>
      <c r="Y24" s="44">
        <f t="shared" si="6"/>
        <v>2.5556062947087455E-3</v>
      </c>
      <c r="Z24" s="44">
        <f t="shared" si="6"/>
        <v>8.8834049525998715E-4</v>
      </c>
      <c r="AA24" s="44">
        <f t="shared" si="6"/>
        <v>1.1384027740330982E-3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68.248372930000002</v>
      </c>
      <c r="D25" s="83">
        <f>VLOOKUP($B25,DATA!$A$1:$AM$533,D$2,FALSE)/1000000</f>
        <v>79.266363689999991</v>
      </c>
      <c r="E25" s="83">
        <f>VLOOKUP($B25,DATA!$A$1:$AM$533,E$2,FALSE)/1000000</f>
        <v>81.99281381999991</v>
      </c>
      <c r="F25" s="83">
        <f>VLOOKUP($B25,DATA!$A$1:$AM$533,F$2,FALSE)/1000000</f>
        <v>86.869305569999909</v>
      </c>
      <c r="G25" s="83">
        <f>VLOOKUP($B25,DATA!$A$1:$AM$533,G$2,FALSE)/1000000</f>
        <v>93.368455609999998</v>
      </c>
      <c r="H25" s="83">
        <f>VLOOKUP($B25,DATA!$A$1:$AM$533,H$2,FALSE)/1000000</f>
        <v>102.1624092</v>
      </c>
      <c r="I25" s="83">
        <f>VLOOKUP($B25,DATA!$A$1:$AM$533,I$2,FALSE)/1000000</f>
        <v>113.0327525</v>
      </c>
      <c r="J25" s="41"/>
      <c r="K25" s="36" t="s">
        <v>218</v>
      </c>
      <c r="L25" s="41" t="s">
        <v>87</v>
      </c>
      <c r="M25" s="83">
        <f>VLOOKUP($L25,DATA!$A$1:$AM$533,M$22,FALSE)/1000000</f>
        <v>68.248372930000002</v>
      </c>
      <c r="N25" s="83">
        <f>VLOOKUP($L25,DATA!$A$1:$AM$533,N$22,FALSE)/1000000</f>
        <v>79.301007549999994</v>
      </c>
      <c r="O25" s="83">
        <f>VLOOKUP($L25,DATA!$A$1:$AM$533,O$22,FALSE)/1000000</f>
        <v>82.028394209999902</v>
      </c>
      <c r="P25" s="83">
        <f>VLOOKUP($L25,DATA!$A$1:$AM$533,P$22,FALSE)/1000000</f>
        <v>87.000573939999995</v>
      </c>
      <c r="Q25" s="83">
        <f>VLOOKUP($L25,DATA!$A$1:$AM$533,Q$22,FALSE)/1000000</f>
        <v>93.646001459999908</v>
      </c>
      <c r="R25" s="83">
        <f>VLOOKUP($L25,DATA!$A$1:$AM$533,R$22,FALSE)/1000000</f>
        <v>102.24005099999999</v>
      </c>
      <c r="S25" s="83">
        <f>VLOOKUP($L25,DATA!$A$1:$AM$533,S$22,FALSE)/1000000</f>
        <v>112.9658391</v>
      </c>
      <c r="T25" s="41"/>
      <c r="U25" s="36" t="s">
        <v>218</v>
      </c>
      <c r="V25" s="44">
        <f t="shared" si="6"/>
        <v>4.3705625422019168E-4</v>
      </c>
      <c r="W25" s="44">
        <f t="shared" si="6"/>
        <v>4.3394522449369255E-4</v>
      </c>
      <c r="X25" s="44">
        <f t="shared" si="6"/>
        <v>1.5111018689371036E-3</v>
      </c>
      <c r="Y25" s="44">
        <f t="shared" si="6"/>
        <v>2.9725869212104961E-3</v>
      </c>
      <c r="Z25" s="44">
        <f t="shared" si="6"/>
        <v>7.5998403530208591E-4</v>
      </c>
      <c r="AA25" s="44">
        <f t="shared" si="6"/>
        <v>-5.9198239908386796E-4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57.504410180000001</v>
      </c>
      <c r="D26" s="83">
        <f>VLOOKUP($B26,DATA!$A$1:$AM$533,D$2,FALSE)/1000000</f>
        <v>67.452686799999995</v>
      </c>
      <c r="E26" s="83">
        <f>VLOOKUP($B26,DATA!$A$1:$AM$533,E$2,FALSE)/1000000</f>
        <v>70.806376689999993</v>
      </c>
      <c r="F26" s="83">
        <f>VLOOKUP($B26,DATA!$A$1:$AM$533,F$2,FALSE)/1000000</f>
        <v>74.26269834</v>
      </c>
      <c r="G26" s="83">
        <f>VLOOKUP($B26,DATA!$A$1:$AM$533,G$2,FALSE)/1000000</f>
        <v>80.501711319999899</v>
      </c>
      <c r="H26" s="83">
        <f>VLOOKUP($B26,DATA!$A$1:$AM$533,H$2,FALSE)/1000000</f>
        <v>95.882361810000006</v>
      </c>
      <c r="I26" s="83">
        <f>VLOOKUP($B26,DATA!$A$1:$AM$533,I$2,FALSE)/1000000</f>
        <v>116.44041350000001</v>
      </c>
      <c r="J26" s="41"/>
      <c r="K26" s="36" t="s">
        <v>220</v>
      </c>
      <c r="L26" s="41" t="s">
        <v>88</v>
      </c>
      <c r="M26" s="83">
        <f>VLOOKUP($L26,DATA!$A$1:$AM$533,M$22,FALSE)/1000000</f>
        <v>57.504410180000001</v>
      </c>
      <c r="N26" s="83">
        <f>VLOOKUP($L26,DATA!$A$1:$AM$533,N$22,FALSE)/1000000</f>
        <v>67.461360880000001</v>
      </c>
      <c r="O26" s="83">
        <f>VLOOKUP($L26,DATA!$A$1:$AM$533,O$22,FALSE)/1000000</f>
        <v>70.840644870000006</v>
      </c>
      <c r="P26" s="83">
        <f>VLOOKUP($L26,DATA!$A$1:$AM$533,P$22,FALSE)/1000000</f>
        <v>74.338076540000003</v>
      </c>
      <c r="Q26" s="83">
        <f>VLOOKUP($L26,DATA!$A$1:$AM$533,Q$22,FALSE)/1000000</f>
        <v>80.623295339999999</v>
      </c>
      <c r="R26" s="83">
        <f>VLOOKUP($L26,DATA!$A$1:$AM$533,R$22,FALSE)/1000000</f>
        <v>95.92382388</v>
      </c>
      <c r="S26" s="83">
        <f>VLOOKUP($L26,DATA!$A$1:$AM$533,S$22,FALSE)/1000000</f>
        <v>116.44158279999999</v>
      </c>
      <c r="T26" s="41"/>
      <c r="U26" s="36" t="s">
        <v>220</v>
      </c>
      <c r="V26" s="44">
        <f t="shared" si="6"/>
        <v>1.2859502581008542E-4</v>
      </c>
      <c r="W26" s="44">
        <f t="shared" si="6"/>
        <v>4.839702524257472E-4</v>
      </c>
      <c r="X26" s="44">
        <f t="shared" si="6"/>
        <v>1.01502102246398E-3</v>
      </c>
      <c r="Y26" s="44">
        <f t="shared" si="6"/>
        <v>1.510328389377813E-3</v>
      </c>
      <c r="Z26" s="44">
        <f t="shared" si="6"/>
        <v>4.324264569344205E-4</v>
      </c>
      <c r="AA26" s="44">
        <f t="shared" si="6"/>
        <v>1.0042046097558099E-5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6.8336132440000004</v>
      </c>
      <c r="D27" s="83">
        <f>VLOOKUP($B27,DATA!$A$1:$AM$533,D$2,FALSE)/1000000</f>
        <v>7.7410903769999999</v>
      </c>
      <c r="E27" s="83">
        <f>VLOOKUP($B27,DATA!$A$1:$AM$533,E$2,FALSE)/1000000</f>
        <v>7.7865074649999997</v>
      </c>
      <c r="F27" s="83">
        <f>VLOOKUP($B27,DATA!$A$1:$AM$533,F$2,FALSE)/1000000</f>
        <v>7.6487348530000006</v>
      </c>
      <c r="G27" s="83">
        <f>VLOOKUP($B27,DATA!$A$1:$AM$533,G$2,FALSE)/1000000</f>
        <v>7.2082858449999998</v>
      </c>
      <c r="H27" s="83">
        <f>VLOOKUP($B27,DATA!$A$1:$AM$533,H$2,FALSE)/1000000</f>
        <v>6.6253922980000004</v>
      </c>
      <c r="I27" s="83">
        <f>VLOOKUP($B27,DATA!$A$1:$AM$533,I$2,FALSE)/1000000</f>
        <v>8.1833177520000007</v>
      </c>
      <c r="J27" s="41"/>
      <c r="K27" s="36" t="s">
        <v>221</v>
      </c>
      <c r="L27" s="41" t="s">
        <v>89</v>
      </c>
      <c r="M27" s="83">
        <f>VLOOKUP($L27,DATA!$A$1:$AM$533,M$22,FALSE)/1000000</f>
        <v>6.8336132440000004</v>
      </c>
      <c r="N27" s="83">
        <f>VLOOKUP($L27,DATA!$A$1:$AM$533,N$22,FALSE)/1000000</f>
        <v>7.7460277120000001</v>
      </c>
      <c r="O27" s="83">
        <f>VLOOKUP($L27,DATA!$A$1:$AM$533,O$22,FALSE)/1000000</f>
        <v>7.7847316610000004</v>
      </c>
      <c r="P27" s="83">
        <f>VLOOKUP($L27,DATA!$A$1:$AM$533,P$22,FALSE)/1000000</f>
        <v>7.6114853849999999</v>
      </c>
      <c r="Q27" s="83">
        <f>VLOOKUP($L27,DATA!$A$1:$AM$533,Q$22,FALSE)/1000000</f>
        <v>7.1217404579999997</v>
      </c>
      <c r="R27" s="83">
        <f>VLOOKUP($L27,DATA!$A$1:$AM$533,R$22,FALSE)/1000000</f>
        <v>6.2292186160000007</v>
      </c>
      <c r="S27" s="83">
        <f>VLOOKUP($L27,DATA!$A$1:$AM$533,S$22,FALSE)/1000000</f>
        <v>7.8492450269999994</v>
      </c>
      <c r="T27" s="41"/>
      <c r="U27" s="36" t="s">
        <v>221</v>
      </c>
      <c r="V27" s="44">
        <f t="shared" si="6"/>
        <v>6.3780872713614656E-4</v>
      </c>
      <c r="W27" s="44">
        <f t="shared" si="6"/>
        <v>-2.2806168336464427E-4</v>
      </c>
      <c r="X27" s="44">
        <f t="shared" si="6"/>
        <v>-4.8700169002969806E-3</v>
      </c>
      <c r="Y27" s="44">
        <f t="shared" si="6"/>
        <v>-1.2006375560152382E-2</v>
      </c>
      <c r="Z27" s="44">
        <f t="shared" si="6"/>
        <v>-5.9796260233464515E-2</v>
      </c>
      <c r="AA27" s="44">
        <f t="shared" si="6"/>
        <v>-4.0823628646016297E-2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48.842068229999995</v>
      </c>
      <c r="E28" s="83">
        <f>VLOOKUP($B28,DATA!$A$1:$AM$533,E$2,FALSE)/1000000</f>
        <v>51.448664590000007</v>
      </c>
      <c r="F28" s="83">
        <f>VLOOKUP($B28,DATA!$A$1:$AM$533,F$2,FALSE)/1000000</f>
        <v>51.373221340000001</v>
      </c>
      <c r="G28" s="83">
        <f>VLOOKUP($B28,DATA!$A$1:$AM$533,G$2,FALSE)/1000000</f>
        <v>53.730678259999998</v>
      </c>
      <c r="H28" s="83">
        <f>VLOOKUP($B28,DATA!$A$1:$AM$533,H$2,FALSE)/1000000</f>
        <v>57.393722029999999</v>
      </c>
      <c r="I28" s="83">
        <f>VLOOKUP($B28,DATA!$A$1:$AM$533,I$2,FALSE)/1000000</f>
        <v>71.144260590000002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48.674338030000001</v>
      </c>
      <c r="O28" s="83">
        <f>VLOOKUP($L28,DATA!$A$1:$AM$533,O$22,FALSE)/1000000</f>
        <v>50.93110205</v>
      </c>
      <c r="P28" s="83">
        <f>VLOOKUP($L28,DATA!$A$1:$AM$533,P$22,FALSE)/1000000</f>
        <v>50.380747670000005</v>
      </c>
      <c r="Q28" s="83">
        <f>VLOOKUP($L28,DATA!$A$1:$AM$533,Q$22,FALSE)/1000000</f>
        <v>51.914386649999997</v>
      </c>
      <c r="R28" s="83">
        <f>VLOOKUP($L28,DATA!$A$1:$AM$533,R$22,FALSE)/1000000</f>
        <v>54.669624579999997</v>
      </c>
      <c r="S28" s="83">
        <f>VLOOKUP($L28,DATA!$A$1:$AM$533,S$22,FALSE)/1000000</f>
        <v>66.575757229999994</v>
      </c>
      <c r="T28" s="41"/>
      <c r="U28" s="37" t="s">
        <v>222</v>
      </c>
      <c r="V28" s="44">
        <f t="shared" si="6"/>
        <v>-3.4341338538356192E-3</v>
      </c>
      <c r="W28" s="44">
        <f t="shared" si="6"/>
        <v>-1.0059785693652512E-2</v>
      </c>
      <c r="X28" s="44">
        <f t="shared" si="6"/>
        <v>-1.9318891128737525E-2</v>
      </c>
      <c r="Y28" s="44">
        <f t="shared" si="6"/>
        <v>-3.3803623345513345E-2</v>
      </c>
      <c r="Z28" s="44">
        <f t="shared" si="6"/>
        <v>-4.7463334902310472E-2</v>
      </c>
      <c r="AA28" s="44">
        <f t="shared" si="6"/>
        <v>-6.4214643909619284E-2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140.63513760000001</v>
      </c>
      <c r="E29" s="83">
        <f>VLOOKUP($B29,DATA!$A$1:$AM$533,E$2,FALSE)/1000000</f>
        <v>142.56257069999998</v>
      </c>
      <c r="F29" s="83">
        <f>VLOOKUP($B29,DATA!$A$1:$AM$533,F$2,FALSE)/1000000</f>
        <v>141.76280730000002</v>
      </c>
      <c r="G29" s="83">
        <f>VLOOKUP($B29,DATA!$A$1:$AM$533,G$2,FALSE)/1000000</f>
        <v>145.22884919999998</v>
      </c>
      <c r="H29" s="83">
        <f>VLOOKUP($B29,DATA!$A$1:$AM$533,H$2,FALSE)/1000000</f>
        <v>143.2180741</v>
      </c>
      <c r="I29" s="83">
        <f>VLOOKUP($B29,DATA!$A$1:$AM$533,I$2,FALSE)/1000000</f>
        <v>157.07654740000001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133.25241779999999</v>
      </c>
      <c r="O29" s="83">
        <f>VLOOKUP($L29,DATA!$A$1:$AM$533,O$22,FALSE)/1000000</f>
        <v>121.78166440000001</v>
      </c>
      <c r="P29" s="83">
        <f>VLOOKUP($L29,DATA!$A$1:$AM$533,P$22,FALSE)/1000000</f>
        <v>103.7877556</v>
      </c>
      <c r="Q29" s="83">
        <f>VLOOKUP($L29,DATA!$A$1:$AM$533,Q$22,FALSE)/1000000</f>
        <v>84.828774319999908</v>
      </c>
      <c r="R29" s="83">
        <f>VLOOKUP($L29,DATA!$A$1:$AM$533,R$22,FALSE)/1000000</f>
        <v>57.941635850000004</v>
      </c>
      <c r="S29" s="83">
        <f>VLOOKUP($L29,DATA!$A$1:$AM$533,S$22,FALSE)/1000000</f>
        <v>37.617330459999998</v>
      </c>
      <c r="T29" s="41"/>
      <c r="U29" s="36" t="s">
        <v>224</v>
      </c>
      <c r="V29" s="44">
        <f t="shared" si="6"/>
        <v>-5.2495556416336298E-2</v>
      </c>
      <c r="W29" s="44">
        <f t="shared" si="6"/>
        <v>-0.14576691622466631</v>
      </c>
      <c r="X29" s="44">
        <f t="shared" si="6"/>
        <v>-0.26787739621744933</v>
      </c>
      <c r="Y29" s="44">
        <f t="shared" si="6"/>
        <v>-0.41589584447385464</v>
      </c>
      <c r="Z29" s="44">
        <f t="shared" si="6"/>
        <v>-0.59543070094949702</v>
      </c>
      <c r="AA29" s="44">
        <f t="shared" si="6"/>
        <v>-0.76051593262865413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121.404962</v>
      </c>
      <c r="D30" s="83">
        <f>VLOOKUP($B30,DATA!$A$1:$AM$533,D$2,FALSE)/1000000</f>
        <v>141.16178600000001</v>
      </c>
      <c r="E30" s="83">
        <f>VLOOKUP($B30,DATA!$A$1:$AM$533,E$2,FALSE)/1000000</f>
        <v>149.1185198</v>
      </c>
      <c r="F30" s="83">
        <f>VLOOKUP($B30,DATA!$A$1:$AM$533,F$2,FALSE)/1000000</f>
        <v>169.1764264</v>
      </c>
      <c r="G30" s="83">
        <f>VLOOKUP($B30,DATA!$A$1:$AM$533,G$2,FALSE)/1000000</f>
        <v>189.35244109999999</v>
      </c>
      <c r="H30" s="83">
        <f>VLOOKUP($B30,DATA!$A$1:$AM$533,H$2,FALSE)/1000000</f>
        <v>198.84551139999999</v>
      </c>
      <c r="I30" s="83">
        <f>VLOOKUP($B30,DATA!$A$1:$AM$533,I$2,FALSE)/1000000</f>
        <v>207.97143319999998</v>
      </c>
      <c r="J30" s="41"/>
      <c r="K30" s="36" t="s">
        <v>223</v>
      </c>
      <c r="L30" s="41" t="s">
        <v>236</v>
      </c>
      <c r="M30" s="83">
        <f>VLOOKUP($L30,DATA!$A$1:$AM$533,M$22,FALSE)/1000000</f>
        <v>121.404962</v>
      </c>
      <c r="N30" s="83">
        <f>VLOOKUP($L30,DATA!$A$1:$AM$533,N$22,FALSE)/1000000</f>
        <v>141.28685019999998</v>
      </c>
      <c r="O30" s="83">
        <f>VLOOKUP($L30,DATA!$A$1:$AM$533,O$22,FALSE)/1000000</f>
        <v>149.44368459999998</v>
      </c>
      <c r="P30" s="83">
        <f>VLOOKUP($L30,DATA!$A$1:$AM$533,P$22,FALSE)/1000000</f>
        <v>169.3873743</v>
      </c>
      <c r="Q30" s="83">
        <f>VLOOKUP($L30,DATA!$A$1:$AM$533,Q$22,FALSE)/1000000</f>
        <v>189.91601610000001</v>
      </c>
      <c r="R30" s="83">
        <f>VLOOKUP($L30,DATA!$A$1:$AM$533,R$22,FALSE)/1000000</f>
        <v>199.15716309999999</v>
      </c>
      <c r="S30" s="83">
        <f>VLOOKUP($L30,DATA!$A$1:$AM$533,S$22,FALSE)/1000000</f>
        <v>208.64983869999998</v>
      </c>
      <c r="T30" s="41"/>
      <c r="U30" s="36" t="s">
        <v>223</v>
      </c>
      <c r="V30" s="44">
        <f t="shared" si="6"/>
        <v>8.8596357090553468E-4</v>
      </c>
      <c r="W30" s="44">
        <f t="shared" si="6"/>
        <v>2.1805795848570675E-3</v>
      </c>
      <c r="X30" s="44">
        <f t="shared" si="6"/>
        <v>1.2469107220720588E-3</v>
      </c>
      <c r="Y30" s="44">
        <f t="shared" si="6"/>
        <v>2.9763281462127367E-3</v>
      </c>
      <c r="Z30" s="44">
        <f t="shared" si="6"/>
        <v>1.5673056827170129E-3</v>
      </c>
      <c r="AA30" s="44">
        <f t="shared" si="6"/>
        <v>3.2620129099538708E-3</v>
      </c>
      <c r="AB30" s="44"/>
    </row>
    <row r="31" spans="1:28" x14ac:dyDescent="0.25">
      <c r="A31" s="36" t="s">
        <v>78</v>
      </c>
      <c r="B31" s="41"/>
      <c r="C31" s="39">
        <f>SUM(C24:C30)</f>
        <v>430.65483914099997</v>
      </c>
      <c r="D31" s="39">
        <f>SUM(D24:D30)</f>
        <v>495.33131261699998</v>
      </c>
      <c r="E31" s="39">
        <f t="shared" ref="E31:I31" si="7">SUM(E24:E30)</f>
        <v>514.40180319499996</v>
      </c>
      <c r="F31" s="39">
        <f t="shared" si="7"/>
        <v>542.63331030299992</v>
      </c>
      <c r="G31" s="39">
        <f t="shared" si="7"/>
        <v>582.03018907499984</v>
      </c>
      <c r="H31" s="39">
        <f t="shared" si="7"/>
        <v>619.22966427799997</v>
      </c>
      <c r="I31" s="39">
        <f t="shared" si="7"/>
        <v>691.60878356199999</v>
      </c>
      <c r="J31" s="41"/>
      <c r="K31" s="36" t="s">
        <v>78</v>
      </c>
      <c r="L31" s="41"/>
      <c r="M31" s="39">
        <f>SUM(M24:M30)</f>
        <v>430.65483914099997</v>
      </c>
      <c r="N31" s="39">
        <f t="shared" ref="N31:S31" si="8">SUM(N24:N30)</f>
        <v>487.95814445199994</v>
      </c>
      <c r="O31" s="39">
        <f t="shared" si="8"/>
        <v>493.51372588099991</v>
      </c>
      <c r="P31" s="39">
        <f t="shared" si="8"/>
        <v>504.06497981500002</v>
      </c>
      <c r="Q31" s="39">
        <f t="shared" si="8"/>
        <v>520.72228433799989</v>
      </c>
      <c r="R31" s="39">
        <f t="shared" si="8"/>
        <v>531.27712635600005</v>
      </c>
      <c r="S31" s="39">
        <f t="shared" si="8"/>
        <v>567.87987003699993</v>
      </c>
      <c r="T31" s="41"/>
      <c r="U31" s="36" t="s">
        <v>78</v>
      </c>
      <c r="V31" s="52">
        <f t="shared" si="6"/>
        <v>-1.4885326199236548E-2</v>
      </c>
      <c r="W31" s="52">
        <f t="shared" si="6"/>
        <v>-4.0606539837656386E-2</v>
      </c>
      <c r="X31" s="52">
        <f t="shared" si="6"/>
        <v>-7.107623095689386E-2</v>
      </c>
      <c r="Y31" s="52">
        <f t="shared" si="6"/>
        <v>-0.1053345786658153</v>
      </c>
      <c r="Z31" s="52">
        <f t="shared" si="6"/>
        <v>-0.14203540785558055</v>
      </c>
      <c r="AA31" s="52">
        <f t="shared" si="6"/>
        <v>-0.17890014769297424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410039.18375900004</v>
      </c>
      <c r="D4" s="39">
        <f>SUMIFS('DATA 2'!$J$134:$J$152,'DATA 2'!$A$134:$A$152,$A4)</f>
        <v>432465.43862100004</v>
      </c>
      <c r="E4" s="39">
        <f>SUMIFS('DATA 2'!$O$134:$O$152,'DATA 2'!$A$134:$A$152,$A4)</f>
        <v>491446.85139500001</v>
      </c>
      <c r="F4" s="39">
        <f>SUMIFS('DATA 2'!$T$134:$T$152,'DATA 2'!$A$134:$A$152,$A4)</f>
        <v>562388.419857</v>
      </c>
      <c r="G4" s="39">
        <f>SUMIFS('DATA 2'!$AD$134:$AD$152,'DATA 2'!$A$134:$A$152,$A4)</f>
        <v>761164.52598100004</v>
      </c>
      <c r="H4" s="39">
        <f>SUMIFS('DATA 2'!$AN$134:$AN$152,'DATA 2'!$A$134:$A$152,$A4)</f>
        <v>1022967.411633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410036.38390899997</v>
      </c>
      <c r="M4" s="39">
        <f>SUMIFS('DATA 2'!$J$153:$J$171,'DATA 2'!$A$153:$A$171,$A4)</f>
        <v>432447.10905000003</v>
      </c>
      <c r="N4" s="39">
        <f>SUMIFS('DATA 2'!$O$153:$O$171,'DATA 2'!$A$153:$A$171,$A4)</f>
        <v>491577.55252199998</v>
      </c>
      <c r="O4" s="39">
        <f>SUMIFS('DATA 2'!$T$153:$T$171,'DATA 2'!$A$153:$A$171,$A4)</f>
        <v>563333.65071700001</v>
      </c>
      <c r="P4" s="39">
        <f>SUMIFS('DATA 2'!$AD$153:$AD$171,'DATA 2'!$A$153:$A$171,$A4)</f>
        <v>761028.87575000001</v>
      </c>
      <c r="Q4" s="39">
        <f>SUMIFS('DATA 2'!$AN$153:$AN$171,'DATA 2'!$A$153:$A$171,$A4)</f>
        <v>1024145.908632</v>
      </c>
      <c r="R4" s="41"/>
      <c r="S4" s="36" t="s">
        <v>219</v>
      </c>
      <c r="T4" s="39">
        <f>L4-C4</f>
        <v>-2.7998500000685453</v>
      </c>
      <c r="U4" s="39">
        <f t="shared" ref="U4:Y4" si="0">M4-D4</f>
        <v>-18.32957100000931</v>
      </c>
      <c r="V4" s="39">
        <f t="shared" si="0"/>
        <v>130.70112699997844</v>
      </c>
      <c r="W4" s="39">
        <f t="shared" si="0"/>
        <v>945.23086000001058</v>
      </c>
      <c r="X4" s="39">
        <f t="shared" si="0"/>
        <v>-135.650231000036</v>
      </c>
      <c r="Y4" s="39">
        <f t="shared" si="0"/>
        <v>1178.4969989999663</v>
      </c>
      <c r="Z4" s="41"/>
      <c r="AA4" s="36" t="s">
        <v>219</v>
      </c>
      <c r="AB4" s="44">
        <f t="shared" ref="AB4:AG10" si="1">L4/C4-1</f>
        <v>-6.8282498624228083E-6</v>
      </c>
      <c r="AC4" s="44">
        <f t="shared" si="1"/>
        <v>-4.2383897909781254E-5</v>
      </c>
      <c r="AD4" s="44">
        <f t="shared" si="1"/>
        <v>2.6595170287291303E-4</v>
      </c>
      <c r="AE4" s="44">
        <f t="shared" si="1"/>
        <v>1.6807438180188594E-3</v>
      </c>
      <c r="AF4" s="44">
        <f t="shared" si="1"/>
        <v>-1.7821407379070564E-4</v>
      </c>
      <c r="AG4" s="44">
        <f t="shared" si="1"/>
        <v>1.152037675490325E-3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6050404.7134489994</v>
      </c>
      <c r="D5" s="39">
        <f>SUMIFS('DATA 2'!$J$134:$J$152,'DATA 2'!$A$134:$A$152,$A5)</f>
        <v>6370456.1789378002</v>
      </c>
      <c r="E5" s="39">
        <f>SUMIFS('DATA 2'!$O$134:$O$152,'DATA 2'!$A$134:$A$152,$A5)</f>
        <v>7224766.1388064995</v>
      </c>
      <c r="F5" s="39">
        <f>SUMIFS('DATA 2'!$T$134:$T$152,'DATA 2'!$A$134:$A$152,$A5)</f>
        <v>8288116.3956938991</v>
      </c>
      <c r="G5" s="39">
        <f>SUMIFS('DATA 2'!$AD$134:$AD$152,'DATA 2'!$A$134:$A$152,$A5)</f>
        <v>11385461.050242199</v>
      </c>
      <c r="H5" s="39">
        <f>SUMIFS('DATA 2'!$AN$134:$AN$152,'DATA 2'!$A$134:$A$152,$A5)</f>
        <v>15631375.603980999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6050264.4169970006</v>
      </c>
      <c r="M5" s="39">
        <f>SUMIFS('DATA 2'!$J$153:$J$171,'DATA 2'!$A$153:$A$171,$A5)</f>
        <v>6369654.2158337003</v>
      </c>
      <c r="N5" s="39">
        <f>SUMIFS('DATA 2'!$O$153:$O$171,'DATA 2'!$A$153:$A$171,$A5)</f>
        <v>7225226.939146</v>
      </c>
      <c r="O5" s="39">
        <f>SUMIFS('DATA 2'!$T$153:$T$171,'DATA 2'!$A$153:$A$171,$A5)</f>
        <v>8302403.5599301998</v>
      </c>
      <c r="P5" s="39">
        <f>SUMIFS('DATA 2'!$AD$153:$AD$171,'DATA 2'!$A$153:$A$171,$A5)</f>
        <v>11378952.1907035</v>
      </c>
      <c r="Q5" s="39">
        <f>SUMIFS('DATA 2'!$AN$153:$AN$171,'DATA 2'!$A$153:$A$171,$A5)</f>
        <v>15664461.33114</v>
      </c>
      <c r="R5" s="41"/>
      <c r="S5" s="36" t="s">
        <v>218</v>
      </c>
      <c r="T5" s="39">
        <f t="shared" ref="T5:T10" si="2">L5-C5</f>
        <v>-140.29645199887455</v>
      </c>
      <c r="U5" s="39">
        <f t="shared" ref="U5:U10" si="3">M5-D5</f>
        <v>-801.96310409996659</v>
      </c>
      <c r="V5" s="39">
        <f t="shared" ref="V5:V10" si="4">N5-E5</f>
        <v>460.8003395004198</v>
      </c>
      <c r="W5" s="39">
        <f t="shared" ref="W5:W10" si="5">O5-F5</f>
        <v>14287.164236300625</v>
      </c>
      <c r="X5" s="39">
        <f t="shared" ref="X5:X10" si="6">P5-G5</f>
        <v>-6508.8595386985689</v>
      </c>
      <c r="Y5" s="39">
        <f t="shared" ref="Y5:Y10" si="7">Q5-H5</f>
        <v>33085.727159000933</v>
      </c>
      <c r="Z5" s="41"/>
      <c r="AA5" s="36" t="s">
        <v>218</v>
      </c>
      <c r="AB5" s="44">
        <f t="shared" si="1"/>
        <v>-2.3187945045521907E-5</v>
      </c>
      <c r="AC5" s="44">
        <f t="shared" si="1"/>
        <v>-1.2588786133582719E-4</v>
      </c>
      <c r="AD5" s="44">
        <f t="shared" si="1"/>
        <v>6.3780658176026961E-5</v>
      </c>
      <c r="AE5" s="44">
        <f t="shared" si="1"/>
        <v>1.7238131746948326E-3</v>
      </c>
      <c r="AF5" s="44">
        <f t="shared" si="1"/>
        <v>-5.7168168333066038E-4</v>
      </c>
      <c r="AG5" s="44">
        <f t="shared" si="1"/>
        <v>2.1166228742257598E-3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845136.67827569996</v>
      </c>
      <c r="D6" s="39">
        <f>SUMIFS('DATA 2'!$J$134:$J$152,'DATA 2'!$A$134:$A$152,$A6)</f>
        <v>889524.74730319995</v>
      </c>
      <c r="E6" s="39">
        <f>SUMIFS('DATA 2'!$O$134:$O$152,'DATA 2'!$A$134:$A$152,$A6)</f>
        <v>999719.58872610005</v>
      </c>
      <c r="F6" s="39">
        <f>SUMIFS('DATA 2'!$T$134:$T$152,'DATA 2'!$A$134:$A$152,$A6)</f>
        <v>1142148.6813225001</v>
      </c>
      <c r="G6" s="39">
        <f>SUMIFS('DATA 2'!$AD$134:$AD$152,'DATA 2'!$A$134:$A$152,$A6)</f>
        <v>1571798.3865143</v>
      </c>
      <c r="H6" s="39">
        <f>SUMIFS('DATA 2'!$AN$134:$AN$152,'DATA 2'!$A$134:$A$152,$A6)</f>
        <v>2186144.0677158004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845205.28922889999</v>
      </c>
      <c r="M6" s="39">
        <f>SUMIFS('DATA 2'!$J$153:$J$171,'DATA 2'!$A$153:$A$171,$A6)</f>
        <v>889783.08523319999</v>
      </c>
      <c r="N6" s="39">
        <f>SUMIFS('DATA 2'!$O$153:$O$171,'DATA 2'!$A$153:$A$171,$A6)</f>
        <v>1000221.0010396</v>
      </c>
      <c r="O6" s="39">
        <f>SUMIFS('DATA 2'!$T$153:$T$171,'DATA 2'!$A$153:$A$171,$A6)</f>
        <v>1144545.1271440999</v>
      </c>
      <c r="P6" s="39">
        <f>SUMIFS('DATA 2'!$AD$153:$AD$171,'DATA 2'!$A$153:$A$171,$A6)</f>
        <v>1572918.1755883</v>
      </c>
      <c r="Q6" s="39">
        <f>SUMIFS('DATA 2'!$AN$153:$AN$171,'DATA 2'!$A$153:$A$171,$A6)</f>
        <v>2191480.5986287999</v>
      </c>
      <c r="R6" s="41"/>
      <c r="S6" s="36" t="s">
        <v>220</v>
      </c>
      <c r="T6" s="39">
        <f t="shared" si="2"/>
        <v>68.610953200026415</v>
      </c>
      <c r="U6" s="39">
        <f t="shared" si="3"/>
        <v>258.33793000003789</v>
      </c>
      <c r="V6" s="39">
        <f t="shared" si="4"/>
        <v>501.4123134999536</v>
      </c>
      <c r="W6" s="39">
        <f t="shared" si="5"/>
        <v>2396.445821599802</v>
      </c>
      <c r="X6" s="39">
        <f t="shared" si="6"/>
        <v>1119.7890739999712</v>
      </c>
      <c r="Y6" s="39">
        <f t="shared" si="7"/>
        <v>5336.5309129995294</v>
      </c>
      <c r="Z6" s="41"/>
      <c r="AA6" s="36" t="s">
        <v>220</v>
      </c>
      <c r="AB6" s="44">
        <f t="shared" si="1"/>
        <v>8.1183262972350789E-5</v>
      </c>
      <c r="AC6" s="44">
        <f t="shared" si="1"/>
        <v>2.9042242026799947E-4</v>
      </c>
      <c r="AD6" s="44">
        <f t="shared" si="1"/>
        <v>5.0155295460285743E-4</v>
      </c>
      <c r="AE6" s="44">
        <f t="shared" si="1"/>
        <v>2.0981907704213931E-3</v>
      </c>
      <c r="AF6" s="44">
        <f t="shared" si="1"/>
        <v>7.1242538712823489E-4</v>
      </c>
      <c r="AG6" s="44">
        <f t="shared" si="1"/>
        <v>2.4410700977157695E-3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4806947.7984970007</v>
      </c>
      <c r="D7" s="39">
        <f>SUMIFS('DATA 2'!$J$134:$J$152,'DATA 2'!$A$134:$A$152,$A7)</f>
        <v>5065606.6637389995</v>
      </c>
      <c r="E7" s="39">
        <f>SUMIFS('DATA 2'!$O$134:$O$152,'DATA 2'!$A$134:$A$152,$A7)</f>
        <v>5750093.7713799998</v>
      </c>
      <c r="F7" s="39">
        <f>SUMIFS('DATA 2'!$T$134:$T$152,'DATA 2'!$A$134:$A$152,$A7)</f>
        <v>6570757.1557379998</v>
      </c>
      <c r="G7" s="39">
        <f>SUMIFS('DATA 2'!$AD$134:$AD$152,'DATA 2'!$A$134:$A$152,$A7)</f>
        <v>8853609.1218250003</v>
      </c>
      <c r="H7" s="39">
        <f>SUMIFS('DATA 2'!$AN$134:$AN$152,'DATA 2'!$A$134:$A$152,$A7)</f>
        <v>11827856.346460002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4806850.3346659997</v>
      </c>
      <c r="M7" s="39">
        <f>SUMIFS('DATA 2'!$J$153:$J$171,'DATA 2'!$A$153:$A$171,$A7)</f>
        <v>5064983.4158390006</v>
      </c>
      <c r="N7" s="39">
        <f>SUMIFS('DATA 2'!$O$153:$O$171,'DATA 2'!$A$153:$A$171,$A7)</f>
        <v>5749928.3484179992</v>
      </c>
      <c r="O7" s="39">
        <f>SUMIFS('DATA 2'!$T$153:$T$171,'DATA 2'!$A$153:$A$171,$A7)</f>
        <v>6578533.7440799996</v>
      </c>
      <c r="P7" s="39">
        <f>SUMIFS('DATA 2'!$AD$153:$AD$171,'DATA 2'!$A$153:$A$171,$A7)</f>
        <v>8836261.9515970014</v>
      </c>
      <c r="Q7" s="39">
        <f>SUMIFS('DATA 2'!$AN$153:$AN$171,'DATA 2'!$A$153:$A$171,$A7)</f>
        <v>11821915.592</v>
      </c>
      <c r="R7" s="41"/>
      <c r="S7" s="36" t="s">
        <v>221</v>
      </c>
      <c r="T7" s="39">
        <f t="shared" si="2"/>
        <v>-97.463831000961363</v>
      </c>
      <c r="U7" s="39">
        <f t="shared" si="3"/>
        <v>-623.24789999891073</v>
      </c>
      <c r="V7" s="39">
        <f t="shared" si="4"/>
        <v>-165.42296200059354</v>
      </c>
      <c r="W7" s="39">
        <f t="shared" si="5"/>
        <v>7776.588341999799</v>
      </c>
      <c r="X7" s="39">
        <f t="shared" si="6"/>
        <v>-17347.170227998868</v>
      </c>
      <c r="Y7" s="39">
        <f t="shared" si="7"/>
        <v>-5940.7544600013644</v>
      </c>
      <c r="Z7" s="41"/>
      <c r="AA7" s="36" t="s">
        <v>221</v>
      </c>
      <c r="AB7" s="44">
        <f t="shared" si="1"/>
        <v>-2.0275616687825959E-5</v>
      </c>
      <c r="AC7" s="44">
        <f t="shared" si="1"/>
        <v>-1.2303519427603327E-4</v>
      </c>
      <c r="AD7" s="44">
        <f t="shared" si="1"/>
        <v>-2.8768741620166516E-5</v>
      </c>
      <c r="AE7" s="44">
        <f t="shared" si="1"/>
        <v>1.1835148001488882E-3</v>
      </c>
      <c r="AF7" s="44">
        <f t="shared" si="1"/>
        <v>-1.9593331927469926E-3</v>
      </c>
      <c r="AG7" s="44">
        <f t="shared" si="1"/>
        <v>-5.0226805990749579E-4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433373.13724000001</v>
      </c>
      <c r="D8" s="39">
        <f>SUMIFS('DATA 2'!$J$134:$J$152,'DATA 2'!$A$134:$A$152,$A8)</f>
        <v>457771.14827999996</v>
      </c>
      <c r="E8" s="39">
        <f>SUMIFS('DATA 2'!$O$134:$O$152,'DATA 2'!$A$134:$A$152,$A8)</f>
        <v>519302.00952000002</v>
      </c>
      <c r="F8" s="39">
        <f>SUMIFS('DATA 2'!$T$134:$T$152,'DATA 2'!$A$134:$A$152,$A8)</f>
        <v>581309.70134999999</v>
      </c>
      <c r="G8" s="39">
        <f>SUMIFS('DATA 2'!$AD$134:$AD$152,'DATA 2'!$A$134:$A$152,$A8)</f>
        <v>611975.52295999997</v>
      </c>
      <c r="H8" s="39">
        <f>SUMIFS('DATA 2'!$AN$134:$AN$152,'DATA 2'!$A$134:$A$152,$A8)</f>
        <v>642292.41216999991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433752.40207999997</v>
      </c>
      <c r="M8" s="39">
        <f>SUMIFS('DATA 2'!$J$153:$J$171,'DATA 2'!$A$153:$A$171,$A8)</f>
        <v>458757.82238999999</v>
      </c>
      <c r="N8" s="39">
        <f>SUMIFS('DATA 2'!$O$153:$O$171,'DATA 2'!$A$153:$A$171,$A8)</f>
        <v>519949.62900000002</v>
      </c>
      <c r="O8" s="39">
        <f>SUMIFS('DATA 2'!$T$153:$T$171,'DATA 2'!$A$153:$A$171,$A8)</f>
        <v>583052.82154999999</v>
      </c>
      <c r="P8" s="39">
        <f>SUMIFS('DATA 2'!$AD$153:$AD$171,'DATA 2'!$A$153:$A$171,$A8)</f>
        <v>612933.41108999995</v>
      </c>
      <c r="Q8" s="39">
        <f>SUMIFS('DATA 2'!$AN$153:$AN$171,'DATA 2'!$A$153:$A$171,$A8)</f>
        <v>644390.92000000004</v>
      </c>
      <c r="R8" s="41"/>
      <c r="S8" s="37" t="s">
        <v>410</v>
      </c>
      <c r="T8" s="39">
        <f t="shared" si="2"/>
        <v>379.2648399999598</v>
      </c>
      <c r="U8" s="39">
        <f t="shared" si="3"/>
        <v>986.67411000002176</v>
      </c>
      <c r="V8" s="39">
        <f t="shared" si="4"/>
        <v>647.61947999999393</v>
      </c>
      <c r="W8" s="39">
        <f t="shared" si="5"/>
        <v>1743.1202000000048</v>
      </c>
      <c r="X8" s="39">
        <f t="shared" si="6"/>
        <v>957.88812999997754</v>
      </c>
      <c r="Y8" s="39">
        <f t="shared" si="7"/>
        <v>2098.5078300001333</v>
      </c>
      <c r="Z8" s="41"/>
      <c r="AA8" s="37" t="s">
        <v>410</v>
      </c>
      <c r="AB8" s="44">
        <f t="shared" si="1"/>
        <v>8.7514616714678972E-4</v>
      </c>
      <c r="AC8" s="44">
        <f t="shared" si="1"/>
        <v>2.1553872796642448E-3</v>
      </c>
      <c r="AD8" s="44">
        <f t="shared" si="1"/>
        <v>1.2470960407000575E-3</v>
      </c>
      <c r="AE8" s="44">
        <f t="shared" si="1"/>
        <v>2.9986084800441848E-3</v>
      </c>
      <c r="AF8" s="44">
        <f t="shared" si="1"/>
        <v>1.5652392850074026E-3</v>
      </c>
      <c r="AG8" s="44">
        <f t="shared" si="1"/>
        <v>3.2672156641400107E-3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48465.094720000001</v>
      </c>
      <c r="D9" s="39">
        <f>SUMIFS('DATA 2'!$J$134:$J$152,'DATA 2'!$A$134:$A$152,$A9)</f>
        <v>52911.380190000003</v>
      </c>
      <c r="E9" s="39">
        <f>SUMIFS('DATA 2'!$O$134:$O$152,'DATA 2'!$A$134:$A$152,$A9)</f>
        <v>64358.959049999998</v>
      </c>
      <c r="F9" s="39">
        <f>SUMIFS('DATA 2'!$T$134:$T$152,'DATA 2'!$A$134:$A$152,$A9)</f>
        <v>75329.150680000006</v>
      </c>
      <c r="G9" s="39">
        <f>SUMIFS('DATA 2'!$AD$134:$AD$152,'DATA 2'!$A$134:$A$152,$A9)</f>
        <v>103499.03019999999</v>
      </c>
      <c r="H9" s="39">
        <f>SUMIFS('DATA 2'!$AN$134:$AN$152,'DATA 2'!$A$134:$A$152,$A9)</f>
        <v>130548.4209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48333.369070000001</v>
      </c>
      <c r="M9" s="39">
        <f>SUMIFS('DATA 2'!$J$153:$J$171,'DATA 2'!$A$153:$A$171,$A9)</f>
        <v>52365.857960000001</v>
      </c>
      <c r="N9" s="39">
        <f>SUMIFS('DATA 2'!$O$153:$O$171,'DATA 2'!$A$153:$A$171,$A9)</f>
        <v>62797.035499999998</v>
      </c>
      <c r="O9" s="39">
        <f>SUMIFS('DATA 2'!$T$153:$T$171,'DATA 2'!$A$153:$A$171,$A9)</f>
        <v>73228.37487</v>
      </c>
      <c r="P9" s="39">
        <f>SUMIFS('DATA 2'!$AD$153:$AD$171,'DATA 2'!$A$153:$A$171,$A9)</f>
        <v>93385.52605</v>
      </c>
      <c r="Q9" s="39">
        <f>SUMIFS('DATA 2'!$AN$153:$AN$171,'DATA 2'!$A$153:$A$171,$A9)</f>
        <v>124184.8777</v>
      </c>
      <c r="R9" s="41"/>
      <c r="S9" s="36" t="s">
        <v>409</v>
      </c>
      <c r="T9" s="39">
        <f t="shared" si="2"/>
        <v>-131.72565000000031</v>
      </c>
      <c r="U9" s="39">
        <f t="shared" si="3"/>
        <v>-545.52223000000231</v>
      </c>
      <c r="V9" s="39">
        <f t="shared" si="4"/>
        <v>-1561.9235499999995</v>
      </c>
      <c r="W9" s="39">
        <f t="shared" si="5"/>
        <v>-2100.7758100000065</v>
      </c>
      <c r="X9" s="39">
        <f t="shared" si="6"/>
        <v>-10113.504149999993</v>
      </c>
      <c r="Y9" s="39">
        <f t="shared" si="7"/>
        <v>-6363.5432000000001</v>
      </c>
      <c r="Z9" s="41"/>
      <c r="AA9" s="36" t="s">
        <v>409</v>
      </c>
      <c r="AB9" s="44">
        <f t="shared" si="1"/>
        <v>-2.7179488817885566E-3</v>
      </c>
      <c r="AC9" s="44">
        <f t="shared" si="1"/>
        <v>-1.0310111511759534E-2</v>
      </c>
      <c r="AD9" s="44">
        <f t="shared" si="1"/>
        <v>-2.4268937426202841E-2</v>
      </c>
      <c r="AE9" s="44">
        <f t="shared" si="1"/>
        <v>-2.7887952950965134E-2</v>
      </c>
      <c r="AF9" s="44">
        <f t="shared" si="1"/>
        <v>-9.7715931545028112E-2</v>
      </c>
      <c r="AG9" s="44">
        <f t="shared" si="1"/>
        <v>-4.8744696842212054E-2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12594366.605940701</v>
      </c>
      <c r="D10" s="39">
        <f t="shared" si="8"/>
        <v>13268735.557071</v>
      </c>
      <c r="E10" s="39">
        <f t="shared" si="8"/>
        <v>15049687.318877598</v>
      </c>
      <c r="F10" s="39">
        <f t="shared" si="8"/>
        <v>17220049.504641403</v>
      </c>
      <c r="G10" s="39">
        <f t="shared" si="8"/>
        <v>23287507.6377225</v>
      </c>
      <c r="H10" s="39">
        <f t="shared" si="8"/>
        <v>31441184.262859803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12594442.195950899</v>
      </c>
      <c r="M10" s="39">
        <f>SUM(M4:M9)</f>
        <v>13267991.506305901</v>
      </c>
      <c r="N10" s="39">
        <f t="shared" si="9"/>
        <v>15049700.505625598</v>
      </c>
      <c r="O10" s="39">
        <f t="shared" si="9"/>
        <v>17245097.278291296</v>
      </c>
      <c r="P10" s="39">
        <f t="shared" si="9"/>
        <v>23255480.130778804</v>
      </c>
      <c r="Q10" s="39">
        <f t="shared" si="9"/>
        <v>31470579.228100803</v>
      </c>
      <c r="R10" s="41"/>
      <c r="S10" s="40" t="s">
        <v>225</v>
      </c>
      <c r="T10" s="39">
        <f t="shared" si="2"/>
        <v>75.59001019783318</v>
      </c>
      <c r="U10" s="39">
        <f t="shared" si="3"/>
        <v>-744.05076509900391</v>
      </c>
      <c r="V10" s="39">
        <f t="shared" si="4"/>
        <v>13.186747999861836</v>
      </c>
      <c r="W10" s="39">
        <f t="shared" si="5"/>
        <v>25047.773649893701</v>
      </c>
      <c r="X10" s="39">
        <f t="shared" si="6"/>
        <v>-32027.506943695247</v>
      </c>
      <c r="Y10" s="39">
        <f t="shared" si="7"/>
        <v>29394.965241000056</v>
      </c>
      <c r="Z10" s="41"/>
      <c r="AA10" s="40" t="s">
        <v>225</v>
      </c>
      <c r="AB10" s="53">
        <f t="shared" si="1"/>
        <v>6.0018905723158156E-6</v>
      </c>
      <c r="AC10" s="53">
        <f t="shared" si="1"/>
        <v>-5.6075483748863064E-5</v>
      </c>
      <c r="AD10" s="53">
        <f t="shared" si="1"/>
        <v>8.7621408484395147E-7</v>
      </c>
      <c r="AE10" s="53">
        <f t="shared" si="1"/>
        <v>1.4545703624802009E-3</v>
      </c>
      <c r="AF10" s="53">
        <f t="shared" si="1"/>
        <v>-1.3753084890808509E-3</v>
      </c>
      <c r="AG10" s="53">
        <f t="shared" si="1"/>
        <v>9.3491914920407204E-4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56407.551700010001</v>
      </c>
      <c r="D4" s="39">
        <f>SUMIFS('DATA 2'!$J$68:$J$100,'DATA 2'!$A$68:$A$100,$A4)</f>
        <v>59536.885848220001</v>
      </c>
      <c r="E4" s="39">
        <f>SUMIFS('DATA 2'!$O$68:$O$100,'DATA 2'!$A$68:$A$100,$A4)</f>
        <v>67827.101143620006</v>
      </c>
      <c r="F4" s="39">
        <f>SUMIFS('DATA 2'!$T$68:$T$100,'DATA 2'!$A$68:$A$100,$A4)</f>
        <v>77474.414008300009</v>
      </c>
      <c r="G4" s="39">
        <f>SUMIFS('DATA 2'!$AD$68:$AD$100,'DATA 2'!$A$68:$A$100,$A4)</f>
        <v>103040.81162265</v>
      </c>
      <c r="H4" s="39">
        <f>SUMIFS('DATA 2'!$AN$68:$AN$100,'DATA 2'!$A$68:$A$100,$A4)</f>
        <v>137155.81824015998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56407.089099149998</v>
      </c>
      <c r="M4" s="39">
        <f>SUMIFS('DATA 2'!$J$101:$J$133,'DATA 2'!$A$101:$A$133,$J4)</f>
        <v>59532.394832940001</v>
      </c>
      <c r="N4" s="39">
        <f>SUMIFS('DATA 2'!$O$101:$O$133,'DATA 2'!$A$101:$A$133,$J4)</f>
        <v>67828.910804580009</v>
      </c>
      <c r="O4" s="39">
        <f>SUMIFS('DATA 2'!$T$101:$T$133,'DATA 2'!$A$101:$A$133,$J4)</f>
        <v>77563.939581619998</v>
      </c>
      <c r="P4" s="39">
        <f>SUMIFS('DATA 2'!AD$101:$AD$133,'DATA 2'!$A$101:$A$133,$J4)</f>
        <v>102957.98875788</v>
      </c>
      <c r="Q4" s="39">
        <f>SUMIFS('DATA 2'!$AN$101:$AN$133,'DATA 2'!$A$101:$A$133,$J4)</f>
        <v>136840.4577421</v>
      </c>
      <c r="R4" s="41"/>
      <c r="S4" s="36" t="s">
        <v>219</v>
      </c>
      <c r="T4" s="43">
        <f t="shared" ref="T4:Y4" si="0">L4-C4</f>
        <v>-0.46260086000256706</v>
      </c>
      <c r="U4" s="43">
        <f t="shared" si="0"/>
        <v>-4.4910152800002834</v>
      </c>
      <c r="V4" s="43">
        <f t="shared" si="0"/>
        <v>1.8096609600033844</v>
      </c>
      <c r="W4" s="43">
        <f t="shared" si="0"/>
        <v>89.525573319988325</v>
      </c>
      <c r="X4" s="43">
        <f t="shared" si="0"/>
        <v>-82.822864770001615</v>
      </c>
      <c r="Y4" s="43">
        <f t="shared" si="0"/>
        <v>-315.36049805997754</v>
      </c>
      <c r="Z4" s="43"/>
      <c r="AA4" s="36" t="s">
        <v>219</v>
      </c>
      <c r="AB4" s="44">
        <f t="shared" ref="AB4:AB25" si="1">L4/C4-1</f>
        <v>-8.2010448257952007E-6</v>
      </c>
      <c r="AC4" s="44">
        <f t="shared" ref="AC4:AC25" si="2">M4/D4-1</f>
        <v>-7.5432485525883664E-5</v>
      </c>
      <c r="AD4" s="44">
        <f t="shared" ref="AD4:AD25" si="3">N4/E4-1</f>
        <v>2.6680499822129278E-5</v>
      </c>
      <c r="AE4" s="44">
        <f t="shared" ref="AE4:AE25" si="4">O4/F4-1</f>
        <v>1.1555501834501491E-3</v>
      </c>
      <c r="AF4" s="44">
        <f t="shared" ref="AF4:AF25" si="5">P4/G4-1</f>
        <v>-8.0378699920680141E-4</v>
      </c>
      <c r="AG4" s="44">
        <f t="shared" ref="AG4:AG25" si="6">Q4/H4-1</f>
        <v>-2.2992863307320643E-3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907569.79390599998</v>
      </c>
      <c r="D5" s="39">
        <f>SUMIFS('DATA 2'!$J$68:$J$100,'DATA 2'!$A$68:$A$100,$A5)</f>
        <v>959480.62620699999</v>
      </c>
      <c r="E5" s="39">
        <f>SUMIFS('DATA 2'!$O$68:$O$100,'DATA 2'!$A$68:$A$100,$A5)</f>
        <v>1106432.21664</v>
      </c>
      <c r="F5" s="39">
        <f>SUMIFS('DATA 2'!$T$68:$T$100,'DATA 2'!$A$68:$A$100,$A5)</f>
        <v>1285117.7245700001</v>
      </c>
      <c r="G5" s="39">
        <f>SUMIFS('DATA 2'!$AD$68:$AD$100,'DATA 2'!$A$68:$A$100,$A5)</f>
        <v>1730296.8155100001</v>
      </c>
      <c r="H5" s="39">
        <f>SUMIFS('DATA 2'!$AN$68:$AN$100,'DATA 2'!$A$68:$A$100,$A5)</f>
        <v>2274209.3448900003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907570.58039000013</v>
      </c>
      <c r="M5" s="39">
        <f>SUMIFS('DATA 2'!$J$101:$J$133,'DATA 2'!$A$101:$A$133,$J5)</f>
        <v>959460.16756900004</v>
      </c>
      <c r="N5" s="39">
        <f>SUMIFS('DATA 2'!$O$101:$O$133,'DATA 2'!$A$101:$A$133,$J5)</f>
        <v>1106904.5363700001</v>
      </c>
      <c r="O5" s="39">
        <f>SUMIFS('DATA 2'!$T$101:$T$133,'DATA 2'!$A$101:$A$133,$J5)</f>
        <v>1287326.0259200002</v>
      </c>
      <c r="P5" s="39">
        <f>SUMIFS('DATA 2'!AD$101:$AD$133,'DATA 2'!$A$101:$A$133,$J5)</f>
        <v>1742474.4522800001</v>
      </c>
      <c r="Q5" s="39">
        <f>SUMIFS('DATA 2'!$AN$101:$AN$133,'DATA 2'!$A$101:$A$133,$J5)</f>
        <v>2292776.0633399999</v>
      </c>
      <c r="R5" s="41"/>
      <c r="S5" s="36" t="s">
        <v>218</v>
      </c>
      <c r="T5" s="43">
        <f t="shared" ref="T5:T25" si="7">L5-C5</f>
        <v>0.78648400015663356</v>
      </c>
      <c r="U5" s="43">
        <f t="shared" ref="U5:U25" si="8">M5-D5</f>
        <v>-20.458637999952771</v>
      </c>
      <c r="V5" s="43">
        <f t="shared" ref="V5:V25" si="9">N5-E5</f>
        <v>472.31973000010476</v>
      </c>
      <c r="W5" s="43">
        <f t="shared" ref="W5:W25" si="10">O5-F5</f>
        <v>2208.3013500000816</v>
      </c>
      <c r="X5" s="43">
        <f t="shared" ref="X5:X25" si="11">P5-G5</f>
        <v>12177.636769999983</v>
      </c>
      <c r="Y5" s="43">
        <f t="shared" ref="Y5:Y25" si="12">Q5-H5</f>
        <v>18566.718449999578</v>
      </c>
      <c r="Z5" s="43"/>
      <c r="AA5" s="36" t="s">
        <v>218</v>
      </c>
      <c r="AB5" s="44">
        <f t="shared" si="1"/>
        <v>8.665823889586477E-7</v>
      </c>
      <c r="AC5" s="44">
        <f t="shared" si="2"/>
        <v>-2.1322617092200957E-5</v>
      </c>
      <c r="AD5" s="44">
        <f t="shared" si="3"/>
        <v>4.268853734523681E-4</v>
      </c>
      <c r="AE5" s="44">
        <f t="shared" si="4"/>
        <v>1.7183650242929005E-3</v>
      </c>
      <c r="AF5" s="44">
        <f t="shared" si="5"/>
        <v>7.0378889106437192E-3</v>
      </c>
      <c r="AG5" s="44">
        <f t="shared" si="6"/>
        <v>8.1640322566247647E-3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196098.25909019998</v>
      </c>
      <c r="D6" s="39">
        <f>SUMIFS('DATA 2'!$J$68:$J$100,'DATA 2'!$A$68:$A$100,$A6)</f>
        <v>207514.29473620001</v>
      </c>
      <c r="E6" s="39">
        <f>SUMIFS('DATA 2'!$O$68:$O$100,'DATA 2'!$A$68:$A$100,$A6)</f>
        <v>239534.28742300003</v>
      </c>
      <c r="F6" s="39">
        <f>SUMIFS('DATA 2'!$T$68:$T$100,'DATA 2'!$A$68:$A$100,$A6)</f>
        <v>279588.97601899999</v>
      </c>
      <c r="G6" s="39">
        <f>SUMIFS('DATA 2'!$AD$68:$AD$100,'DATA 2'!$A$68:$A$100,$A6)</f>
        <v>391058.62782699999</v>
      </c>
      <c r="H6" s="39">
        <f>SUMIFS('DATA 2'!$AN$68:$AN$100,'DATA 2'!$A$68:$A$100,$A6)</f>
        <v>540393.21617899998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196076.48941169999</v>
      </c>
      <c r="M6" s="39">
        <f>SUMIFS('DATA 2'!$J$101:$J$133,'DATA 2'!$A$101:$A$133,$J6)</f>
        <v>207429.80060409999</v>
      </c>
      <c r="N6" s="39">
        <f>SUMIFS('DATA 2'!$O$101:$O$133,'DATA 2'!$A$101:$A$133,$J6)</f>
        <v>239316.21301890002</v>
      </c>
      <c r="O6" s="39">
        <f>SUMIFS('DATA 2'!$T$101:$T$133,'DATA 2'!$A$101:$A$133,$J6)</f>
        <v>279346.92984300002</v>
      </c>
      <c r="P6" s="39">
        <f>SUMIFS('DATA 2'!AD$101:$AD$133,'DATA 2'!$A$101:$A$133,$J6)</f>
        <v>390429.05321300001</v>
      </c>
      <c r="Q6" s="39">
        <f>SUMIFS('DATA 2'!$AN$101:$AN$133,'DATA 2'!$A$101:$A$133,$J6)</f>
        <v>539522.60332500003</v>
      </c>
      <c r="R6" s="41"/>
      <c r="S6" s="36" t="s">
        <v>220</v>
      </c>
      <c r="T6" s="43">
        <f t="shared" si="7"/>
        <v>-21.769678499986185</v>
      </c>
      <c r="U6" s="43">
        <f t="shared" si="8"/>
        <v>-84.494132100022398</v>
      </c>
      <c r="V6" s="43">
        <f t="shared" si="9"/>
        <v>-218.07440410001436</v>
      </c>
      <c r="W6" s="43">
        <f t="shared" si="10"/>
        <v>-242.04617599997437</v>
      </c>
      <c r="X6" s="43">
        <f t="shared" si="11"/>
        <v>-629.57461399998283</v>
      </c>
      <c r="Y6" s="43">
        <f t="shared" si="12"/>
        <v>-870.61285399994813</v>
      </c>
      <c r="Z6" s="43"/>
      <c r="AA6" s="36" t="s">
        <v>220</v>
      </c>
      <c r="AB6" s="44">
        <f t="shared" si="1"/>
        <v>-1.1101413444969399E-4</v>
      </c>
      <c r="AC6" s="44">
        <f t="shared" si="2"/>
        <v>-4.0717258638700571E-4</v>
      </c>
      <c r="AD6" s="44">
        <f t="shared" si="3"/>
        <v>-9.1040997281077729E-4</v>
      </c>
      <c r="AE6" s="44">
        <f t="shared" si="4"/>
        <v>-8.6572145814334256E-4</v>
      </c>
      <c r="AF6" s="44">
        <f t="shared" si="5"/>
        <v>-1.6099238559147411E-3</v>
      </c>
      <c r="AG6" s="44">
        <f t="shared" si="6"/>
        <v>-1.6110728779237249E-3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2347953.3343000002</v>
      </c>
      <c r="D7" s="39">
        <f>SUMIFS('DATA 2'!$J$68:$J$100,'DATA 2'!$A$68:$A$100,$A7)</f>
        <v>2479838.0893000001</v>
      </c>
      <c r="E7" s="39">
        <f>SUMIFS('DATA 2'!$O$68:$O$100,'DATA 2'!$A$68:$A$100,$A7)</f>
        <v>2844064.301</v>
      </c>
      <c r="F7" s="39">
        <f>SUMIFS('DATA 2'!$T$68:$T$100,'DATA 2'!$A$68:$A$100,$A7)</f>
        <v>3288747.2942000004</v>
      </c>
      <c r="G7" s="39">
        <f>SUMIFS('DATA 2'!$AD$68:$AD$100,'DATA 2'!$A$68:$A$100,$A7)</f>
        <v>4470702.5975000001</v>
      </c>
      <c r="H7" s="39">
        <f>SUMIFS('DATA 2'!$AN$68:$AN$100,'DATA 2'!$A$68:$A$100,$A7)</f>
        <v>5999016.2719999999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2347831.8459000001</v>
      </c>
      <c r="M7" s="39">
        <f>SUMIFS('DATA 2'!$J$101:$J$133,'DATA 2'!$A$101:$A$133,$J7)</f>
        <v>2479300.4811999998</v>
      </c>
      <c r="N7" s="39">
        <f>SUMIFS('DATA 2'!$O$101:$O$133,'DATA 2'!$A$101:$A$133,$J7)</f>
        <v>2843229.6291999999</v>
      </c>
      <c r="O7" s="39">
        <f>SUMIFS('DATA 2'!$T$101:$T$133,'DATA 2'!$A$101:$A$133,$J7)</f>
        <v>3290368.9173999997</v>
      </c>
      <c r="P7" s="39">
        <f>SUMIFS('DATA 2'!AD$101:$AD$133,'DATA 2'!$A$101:$A$133,$J7)</f>
        <v>4478913.3519000001</v>
      </c>
      <c r="Q7" s="39">
        <f>SUMIFS('DATA 2'!$AN$101:$AN$133,'DATA 2'!$A$101:$A$133,$J7)</f>
        <v>6016336.3600000003</v>
      </c>
      <c r="R7" s="41"/>
      <c r="S7" s="36" t="s">
        <v>221</v>
      </c>
      <c r="T7" s="43">
        <f t="shared" si="7"/>
        <v>-121.48840000014752</v>
      </c>
      <c r="U7" s="43">
        <f t="shared" si="8"/>
        <v>-537.60810000030324</v>
      </c>
      <c r="V7" s="43">
        <f t="shared" si="9"/>
        <v>-834.6718000001274</v>
      </c>
      <c r="W7" s="43">
        <f t="shared" si="10"/>
        <v>1621.6231999993324</v>
      </c>
      <c r="X7" s="43">
        <f t="shared" si="11"/>
        <v>8210.7543999999762</v>
      </c>
      <c r="Y7" s="43">
        <f t="shared" si="12"/>
        <v>17320.088000000454</v>
      </c>
      <c r="Z7" s="43"/>
      <c r="AA7" s="36" t="s">
        <v>221</v>
      </c>
      <c r="AB7" s="44">
        <f t="shared" si="1"/>
        <v>-5.1742254935538412E-5</v>
      </c>
      <c r="AC7" s="44">
        <f t="shared" si="2"/>
        <v>-2.1679161325893759E-4</v>
      </c>
      <c r="AD7" s="44">
        <f t="shared" si="3"/>
        <v>-2.9347852638450522E-4</v>
      </c>
      <c r="AE7" s="44">
        <f t="shared" si="4"/>
        <v>4.9308233650524613E-4</v>
      </c>
      <c r="AF7" s="44">
        <f t="shared" si="5"/>
        <v>1.8365691344781609E-3</v>
      </c>
      <c r="AG7" s="44">
        <f t="shared" si="6"/>
        <v>2.8871546958191274E-3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429165.54598</v>
      </c>
      <c r="D8" s="39">
        <f>SUMIFS('DATA 2'!$J$68:$J$100,'DATA 2'!$A$68:$A$100,$A8)</f>
        <v>454762.03949</v>
      </c>
      <c r="E8" s="39">
        <f>SUMIFS('DATA 2'!$O$68:$O$100,'DATA 2'!$A$68:$A$100,$A8)</f>
        <v>517068.12148999999</v>
      </c>
      <c r="F8" s="39">
        <f>SUMIFS('DATA 2'!$T$68:$T$100,'DATA 2'!$A$68:$A$100,$A8)</f>
        <v>585068.02017999999</v>
      </c>
      <c r="G8" s="39">
        <f>SUMIFS('DATA 2'!$AD$68:$AD$100,'DATA 2'!$A$68:$A$100,$A8)</f>
        <v>701401.91800999991</v>
      </c>
      <c r="H8" s="39">
        <f>SUMIFS('DATA 2'!$AN$68:$AN$100,'DATA 2'!$A$68:$A$100,$A8)</f>
        <v>801946.82707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428644.62552</v>
      </c>
      <c r="M8" s="39">
        <f>SUMIFS('DATA 2'!$J$101:$J$133,'DATA 2'!$A$101:$A$133,$J8)</f>
        <v>452630.44799999997</v>
      </c>
      <c r="N8" s="39">
        <f>SUMIFS('DATA 2'!$O$101:$O$133,'DATA 2'!$A$101:$A$133,$J8)</f>
        <v>510739.84799999994</v>
      </c>
      <c r="O8" s="39">
        <f>SUMIFS('DATA 2'!$T$101:$T$133,'DATA 2'!$A$101:$A$133,$J8)</f>
        <v>570216.21900000004</v>
      </c>
      <c r="P8" s="39">
        <f>SUMIFS('DATA 2'!AD$101:$AD$133,'DATA 2'!$A$101:$A$133,$J8)</f>
        <v>670208.11834999989</v>
      </c>
      <c r="Q8" s="39">
        <f>SUMIFS('DATA 2'!$AN$101:$AN$133,'DATA 2'!$A$101:$A$133,$J8)</f>
        <v>752199.99045000004</v>
      </c>
      <c r="R8" s="41"/>
      <c r="S8" s="37" t="s">
        <v>222</v>
      </c>
      <c r="T8" s="43">
        <f t="shared" si="7"/>
        <v>-520.92045999999391</v>
      </c>
      <c r="U8" s="43">
        <f t="shared" si="8"/>
        <v>-2131.5914900000207</v>
      </c>
      <c r="V8" s="43">
        <f t="shared" si="9"/>
        <v>-6328.2734900000505</v>
      </c>
      <c r="W8" s="43">
        <f t="shared" si="10"/>
        <v>-14851.801179999951</v>
      </c>
      <c r="X8" s="43">
        <f t="shared" si="11"/>
        <v>-31193.799660000019</v>
      </c>
      <c r="Y8" s="43">
        <f t="shared" si="12"/>
        <v>-49746.836619999958</v>
      </c>
      <c r="Z8" s="43"/>
      <c r="AA8" s="37" t="s">
        <v>222</v>
      </c>
      <c r="AB8" s="44">
        <f t="shared" si="1"/>
        <v>-1.2137984162043924E-3</v>
      </c>
      <c r="AC8" s="44">
        <f t="shared" si="2"/>
        <v>-4.6872678563728565E-3</v>
      </c>
      <c r="AD8" s="44">
        <f t="shared" si="3"/>
        <v>-1.2238761638919682E-2</v>
      </c>
      <c r="AE8" s="44">
        <f t="shared" si="4"/>
        <v>-2.5384742743981614E-2</v>
      </c>
      <c r="AF8" s="44">
        <f t="shared" si="5"/>
        <v>-4.4473502080664806E-2</v>
      </c>
      <c r="AG8" s="44">
        <f t="shared" si="6"/>
        <v>-6.203258737459616E-2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47629.97085930001</v>
      </c>
      <c r="D9" s="39">
        <f t="shared" si="13"/>
        <v>55106.470343999994</v>
      </c>
      <c r="E9" s="39">
        <f t="shared" si="13"/>
        <v>102398.98444243199</v>
      </c>
      <c r="F9" s="39">
        <f t="shared" si="13"/>
        <v>203145.60743698498</v>
      </c>
      <c r="G9" s="39">
        <f t="shared" si="13"/>
        <v>356720.79706818762</v>
      </c>
      <c r="H9" s="39">
        <f>SUM(H10:H21)</f>
        <v>426987.25089757348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48375.461417499995</v>
      </c>
      <c r="M9" s="39">
        <f t="shared" si="14"/>
        <v>57395.419595600004</v>
      </c>
      <c r="N9" s="39">
        <f t="shared" si="14"/>
        <v>119648.651912873</v>
      </c>
      <c r="O9" s="39">
        <f t="shared" si="14"/>
        <v>244585.57172114801</v>
      </c>
      <c r="P9" s="39">
        <f t="shared" si="14"/>
        <v>471806.25808096811</v>
      </c>
      <c r="Q9" s="39">
        <f t="shared" si="14"/>
        <v>490263.68167931674</v>
      </c>
      <c r="R9" s="39"/>
      <c r="S9" s="36" t="s">
        <v>224</v>
      </c>
      <c r="T9" s="43">
        <f t="shared" si="7"/>
        <v>745.49055819998466</v>
      </c>
      <c r="U9" s="43">
        <f t="shared" si="8"/>
        <v>2288.94925160001</v>
      </c>
      <c r="V9" s="43">
        <f t="shared" si="9"/>
        <v>17249.667470441011</v>
      </c>
      <c r="W9" s="43">
        <f t="shared" si="10"/>
        <v>41439.964284163027</v>
      </c>
      <c r="X9" s="43">
        <f t="shared" si="11"/>
        <v>115085.46101278049</v>
      </c>
      <c r="Y9" s="43">
        <f t="shared" si="12"/>
        <v>63276.430781743256</v>
      </c>
      <c r="Z9" s="43"/>
      <c r="AA9" s="36" t="s">
        <v>224</v>
      </c>
      <c r="AB9" s="44">
        <f t="shared" si="1"/>
        <v>1.5651711406714508E-2</v>
      </c>
      <c r="AC9" s="44">
        <f t="shared" si="2"/>
        <v>4.153685106869176E-2</v>
      </c>
      <c r="AD9" s="44">
        <f t="shared" si="3"/>
        <v>0.16845545455715594</v>
      </c>
      <c r="AE9" s="44">
        <f t="shared" si="4"/>
        <v>0.20399143652179408</v>
      </c>
      <c r="AF9" s="44">
        <f t="shared" si="5"/>
        <v>0.32262055354956432</v>
      </c>
      <c r="AG9" s="44">
        <f t="shared" si="6"/>
        <v>0.14819278713528172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13934.44728</v>
      </c>
      <c r="D10" s="39">
        <f>SUMIFS('DATA 2'!$J$68:$J$100,'DATA 2'!$A$68:$A$100,$A10)</f>
        <v>15699.34216</v>
      </c>
      <c r="E10" s="39">
        <f>SUMIFS('DATA 2'!$O$68:$O$100,'DATA 2'!$A$68:$A$100,$A10)</f>
        <v>16837.208839999999</v>
      </c>
      <c r="F10" s="39">
        <f>SUMIFS('DATA 2'!$T$68:$T$100,'DATA 2'!$A$68:$A$100,$A10)</f>
        <v>19325.31511</v>
      </c>
      <c r="G10" s="39">
        <f>SUMIFS('DATA 2'!$AD$68:$AD$100,'DATA 2'!$A$68:$A$100,$A10)</f>
        <v>25281.913369999998</v>
      </c>
      <c r="H10" s="39">
        <f>SUMIFS('DATA 2'!$AN$68:$AN$100,'DATA 2'!$A$68:$A$100,$A10)</f>
        <v>36524.939279999999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14227.01417</v>
      </c>
      <c r="M10" s="39">
        <f>SUMIFS('DATA 2'!$J$101:$J$133,'DATA 2'!$A$101:$A$133,$J10)</f>
        <v>16569.611359999999</v>
      </c>
      <c r="N10" s="39">
        <f>SUMIFS('DATA 2'!$O$101:$O$133,'DATA 2'!$A$101:$A$133,$J10)</f>
        <v>16826.60799</v>
      </c>
      <c r="O10" s="39">
        <f>SUMIFS('DATA 2'!$T$101:$T$133,'DATA 2'!$A$101:$A$133,$J10)</f>
        <v>21223.607220000002</v>
      </c>
      <c r="P10" s="39">
        <f>SUMIFS('DATA 2'!AD$101:$AD$133,'DATA 2'!$A$101:$A$133,$J10)</f>
        <v>28602.4094</v>
      </c>
      <c r="Q10" s="39">
        <f>SUMIFS('DATA 2'!$AN$101:$AN$133,'DATA 2'!$A$101:$A$133,$J10)</f>
        <v>44909.034549999997</v>
      </c>
      <c r="R10" s="41"/>
      <c r="S10" s="38" t="s">
        <v>425</v>
      </c>
      <c r="T10" s="43">
        <f t="shared" si="7"/>
        <v>292.56689000000006</v>
      </c>
      <c r="U10" s="43">
        <f t="shared" si="8"/>
        <v>870.26919999999882</v>
      </c>
      <c r="V10" s="43">
        <f t="shared" si="9"/>
        <v>-10.6008499999989</v>
      </c>
      <c r="W10" s="43">
        <f t="shared" si="10"/>
        <v>1898.2921100000021</v>
      </c>
      <c r="X10" s="43">
        <f t="shared" si="11"/>
        <v>3320.4960300000021</v>
      </c>
      <c r="Y10" s="43">
        <f t="shared" si="12"/>
        <v>8384.095269999998</v>
      </c>
      <c r="Z10" s="43"/>
      <c r="AA10" s="38" t="s">
        <v>425</v>
      </c>
      <c r="AB10" s="44">
        <f t="shared" si="1"/>
        <v>2.0995945093561064E-2</v>
      </c>
      <c r="AC10" s="44">
        <f t="shared" si="2"/>
        <v>5.5433481933869766E-2</v>
      </c>
      <c r="AD10" s="44">
        <f t="shared" si="3"/>
        <v>-6.296085117631911E-4</v>
      </c>
      <c r="AE10" s="44">
        <f t="shared" si="4"/>
        <v>9.8228261696893027E-2</v>
      </c>
      <c r="AF10" s="44">
        <f t="shared" si="5"/>
        <v>0.13133879471085308</v>
      </c>
      <c r="AG10" s="44">
        <f t="shared" si="6"/>
        <v>0.22954439994348985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3580.1128549999999</v>
      </c>
      <c r="D11" s="39">
        <f>SUMIFS('DATA 2'!$J$68:$J$100,'DATA 2'!$A$68:$A$100,$A11)</f>
        <v>6226.1876570000004</v>
      </c>
      <c r="E11" s="39">
        <f>SUMIFS('DATA 2'!$O$68:$O$100,'DATA 2'!$A$68:$A$100,$A11)</f>
        <v>20980.762460000002</v>
      </c>
      <c r="F11" s="39">
        <f>SUMIFS('DATA 2'!$T$68:$T$100,'DATA 2'!$A$68:$A$100,$A11)</f>
        <v>54053.82389</v>
      </c>
      <c r="G11" s="39">
        <f>SUMIFS('DATA 2'!$AD$68:$AD$100,'DATA 2'!$A$68:$A$100,$A11)</f>
        <v>130552.4621</v>
      </c>
      <c r="H11" s="39">
        <f>SUMIFS('DATA 2'!$AN$68:$AN$100,'DATA 2'!$A$68:$A$100,$A11)</f>
        <v>118870.8279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3821.000442</v>
      </c>
      <c r="M11" s="39">
        <f>SUMIFS('DATA 2'!$J$101:$J$133,'DATA 2'!$A$101:$A$133,$J11)</f>
        <v>7348.5489299999999</v>
      </c>
      <c r="N11" s="39">
        <f>SUMIFS('DATA 2'!$O$101:$O$133,'DATA 2'!$A$101:$A$133,$J11)</f>
        <v>27707.81019</v>
      </c>
      <c r="O11" s="39">
        <f>SUMIFS('DATA 2'!$T$101:$T$133,'DATA 2'!$A$101:$A$133,$J11)</f>
        <v>98461.089819999994</v>
      </c>
      <c r="P11" s="39">
        <f>SUMIFS('DATA 2'!AD$101:$AD$133,'DATA 2'!$A$101:$A$133,$J11)</f>
        <v>285143.46919999999</v>
      </c>
      <c r="Q11" s="39">
        <f>SUMIFS('DATA 2'!$AN$101:$AN$133,'DATA 2'!$A$101:$A$133,$J11)</f>
        <v>296654.9694</v>
      </c>
      <c r="R11" s="41"/>
      <c r="S11" s="38" t="s">
        <v>426</v>
      </c>
      <c r="T11" s="43">
        <f t="shared" si="7"/>
        <v>240.88758700000017</v>
      </c>
      <c r="U11" s="43">
        <f t="shared" si="8"/>
        <v>1122.3612729999995</v>
      </c>
      <c r="V11" s="43">
        <f t="shared" si="9"/>
        <v>6727.0477299999984</v>
      </c>
      <c r="W11" s="43">
        <f t="shared" si="10"/>
        <v>44407.265929999994</v>
      </c>
      <c r="X11" s="43">
        <f t="shared" si="11"/>
        <v>154591.00709999999</v>
      </c>
      <c r="Y11" s="43">
        <f t="shared" si="12"/>
        <v>177784.1415</v>
      </c>
      <c r="Z11" s="43"/>
      <c r="AA11" s="38" t="s">
        <v>426</v>
      </c>
      <c r="AB11" s="44">
        <f t="shared" si="1"/>
        <v>6.7284914402509832E-2</v>
      </c>
      <c r="AC11" s="44">
        <f t="shared" si="2"/>
        <v>0.18026460730558735</v>
      </c>
      <c r="AD11" s="44">
        <f t="shared" si="3"/>
        <v>0.32062932616606155</v>
      </c>
      <c r="AE11" s="44">
        <f t="shared" si="4"/>
        <v>0.82153791784220798</v>
      </c>
      <c r="AF11" s="44">
        <f t="shared" si="5"/>
        <v>1.1841293883955024</v>
      </c>
      <c r="AG11" s="44">
        <f t="shared" si="6"/>
        <v>1.4956078344937649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759.44435559999999</v>
      </c>
      <c r="D12" s="39">
        <f>SUMIFS('DATA 2'!$J$68:$J$100,'DATA 2'!$A$68:$A$100,$A12)</f>
        <v>1024.613533</v>
      </c>
      <c r="E12" s="39">
        <f>SUMIFS('DATA 2'!$O$68:$O$100,'DATA 2'!$A$68:$A$100,$A12)</f>
        <v>1942.375323</v>
      </c>
      <c r="F12" s="39">
        <f>SUMIFS('DATA 2'!$T$68:$T$100,'DATA 2'!$A$68:$A$100,$A12)</f>
        <v>2349.9301030000001</v>
      </c>
      <c r="G12" s="39">
        <f>SUMIFS('DATA 2'!$AD$68:$AD$100,'DATA 2'!$A$68:$A$100,$A12)</f>
        <v>3212.5936120000001</v>
      </c>
      <c r="H12" s="39">
        <f>SUMIFS('DATA 2'!$AN$68:$AN$100,'DATA 2'!$A$68:$A$100,$A12)</f>
        <v>3826.1029319999998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775.39189680000004</v>
      </c>
      <c r="M12" s="39">
        <f>SUMIFS('DATA 2'!$J$101:$J$133,'DATA 2'!$A$101:$A$133,$J12)</f>
        <v>1081.394497</v>
      </c>
      <c r="N12" s="39">
        <f>SUMIFS('DATA 2'!$O$101:$O$133,'DATA 2'!$A$101:$A$133,$J12)</f>
        <v>1939.4898129999999</v>
      </c>
      <c r="O12" s="39">
        <f>SUMIFS('DATA 2'!$T$101:$T$133,'DATA 2'!$A$101:$A$133,$J12)</f>
        <v>2232.0795840000001</v>
      </c>
      <c r="P12" s="39">
        <f>SUMIFS('DATA 2'!AD$101:$AD$133,'DATA 2'!$A$101:$A$133,$J12)</f>
        <v>2423.3248880000001</v>
      </c>
      <c r="Q12" s="39">
        <f>SUMIFS('DATA 2'!$AN$101:$AN$133,'DATA 2'!$A$101:$A$133,$J12)</f>
        <v>2209.5451119999998</v>
      </c>
      <c r="R12" s="41"/>
      <c r="S12" s="38" t="s">
        <v>427</v>
      </c>
      <c r="T12" s="43">
        <f t="shared" si="7"/>
        <v>15.947541200000046</v>
      </c>
      <c r="U12" s="43">
        <f t="shared" si="8"/>
        <v>56.78096400000004</v>
      </c>
      <c r="V12" s="43">
        <f t="shared" si="9"/>
        <v>-2.8855100000000675</v>
      </c>
      <c r="W12" s="43">
        <f t="shared" si="10"/>
        <v>-117.85051900000008</v>
      </c>
      <c r="X12" s="43">
        <f t="shared" si="11"/>
        <v>-789.26872400000002</v>
      </c>
      <c r="Y12" s="43">
        <f t="shared" si="12"/>
        <v>-1616.55782</v>
      </c>
      <c r="Z12" s="43"/>
      <c r="AA12" s="38" t="s">
        <v>427</v>
      </c>
      <c r="AB12" s="44">
        <f t="shared" si="1"/>
        <v>2.0998959413426332E-2</v>
      </c>
      <c r="AC12" s="44">
        <f t="shared" si="2"/>
        <v>5.5416956902520242E-2</v>
      </c>
      <c r="AD12" s="44">
        <f t="shared" si="3"/>
        <v>-1.4855573821558332E-3</v>
      </c>
      <c r="AE12" s="44">
        <f t="shared" si="4"/>
        <v>-5.0150648672293796E-2</v>
      </c>
      <c r="AF12" s="44">
        <f t="shared" si="5"/>
        <v>-0.24567960325011062</v>
      </c>
      <c r="AG12" s="44">
        <f t="shared" si="6"/>
        <v>-0.42250766608492285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211.2141177</v>
      </c>
      <c r="D13" s="39">
        <f>SUMIFS('DATA 2'!$J$68:$J$100,'DATA 2'!$A$68:$A$100,$A13)</f>
        <v>842.10637829999996</v>
      </c>
      <c r="E13" s="39">
        <f>SUMIFS('DATA 2'!$O$68:$O$100,'DATA 2'!$A$68:$A$100,$A13)</f>
        <v>21978.453819999999</v>
      </c>
      <c r="F13" s="39">
        <f>SUMIFS('DATA 2'!$T$68:$T$100,'DATA 2'!$A$68:$A$100,$A13)</f>
        <v>20794.5897</v>
      </c>
      <c r="G13" s="39">
        <f>SUMIFS('DATA 2'!$AD$68:$AD$100,'DATA 2'!$A$68:$A$100,$A13)</f>
        <v>139937.67329999999</v>
      </c>
      <c r="H13" s="39">
        <f>SUMIFS('DATA 2'!$AN$68:$AN$100,'DATA 2'!$A$68:$A$100,$A13)</f>
        <v>129152.7834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231.06855899999999</v>
      </c>
      <c r="M13" s="39">
        <f>SUMIFS('DATA 2'!$J$101:$J$133,'DATA 2'!$A$101:$A$133,$J13)</f>
        <v>1069.3631519999999</v>
      </c>
      <c r="N13" s="39">
        <f>SUMIFS('DATA 2'!$O$101:$O$133,'DATA 2'!$A$101:$A$133,$J13)</f>
        <v>35025.478490000001</v>
      </c>
      <c r="O13" s="39">
        <f>SUMIFS('DATA 2'!$T$101:$T$133,'DATA 2'!$A$101:$A$133,$J13)</f>
        <v>45624.554170000003</v>
      </c>
      <c r="P13" s="39">
        <f>SUMIFS('DATA 2'!AD$101:$AD$133,'DATA 2'!$A$101:$A$133,$J13)</f>
        <v>126583.1755</v>
      </c>
      <c r="Q13" s="39">
        <f>SUMIFS('DATA 2'!$AN$101:$AN$133,'DATA 2'!$A$101:$A$133,$J13)</f>
        <v>93564.498959999997</v>
      </c>
      <c r="R13" s="41"/>
      <c r="S13" s="38" t="s">
        <v>117</v>
      </c>
      <c r="T13" s="43">
        <f t="shared" si="7"/>
        <v>19.854441299999991</v>
      </c>
      <c r="U13" s="43">
        <f t="shared" si="8"/>
        <v>227.25677369999994</v>
      </c>
      <c r="V13" s="43">
        <f t="shared" si="9"/>
        <v>13047.024670000003</v>
      </c>
      <c r="W13" s="43">
        <f t="shared" si="10"/>
        <v>24829.964470000003</v>
      </c>
      <c r="X13" s="43">
        <f t="shared" si="11"/>
        <v>-13354.497799999997</v>
      </c>
      <c r="Y13" s="43">
        <f t="shared" si="12"/>
        <v>-35588.284440000003</v>
      </c>
      <c r="Z13" s="43"/>
      <c r="AA13" s="38" t="s">
        <v>117</v>
      </c>
      <c r="AB13" s="44">
        <f t="shared" si="1"/>
        <v>9.4001487761345759E-2</v>
      </c>
      <c r="AC13" s="44">
        <f t="shared" si="2"/>
        <v>0.26986706140235395</v>
      </c>
      <c r="AD13" s="44">
        <f t="shared" si="3"/>
        <v>0.59362795840203475</v>
      </c>
      <c r="AE13" s="44">
        <f t="shared" si="4"/>
        <v>1.1940588791708646</v>
      </c>
      <c r="AF13" s="44">
        <f t="shared" si="5"/>
        <v>-9.5431755331321422E-2</v>
      </c>
      <c r="AG13" s="44">
        <f t="shared" si="6"/>
        <v>-0.27555181935010475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1134.760552</v>
      </c>
      <c r="D14" s="39">
        <f>SUMIFS('DATA 2'!$J$68:$J$100,'DATA 2'!$A$68:$A$100,$A14)</f>
        <v>1605.845243</v>
      </c>
      <c r="E14" s="39">
        <f>SUMIFS('DATA 2'!$O$68:$O$100,'DATA 2'!$A$68:$A$100,$A14)</f>
        <v>2878.443432</v>
      </c>
      <c r="F14" s="39">
        <f>SUMIFS('DATA 2'!$T$68:$T$100,'DATA 2'!$A$68:$A$100,$A14)</f>
        <v>3509.0253539999999</v>
      </c>
      <c r="G14" s="39">
        <f>SUMIFS('DATA 2'!$AD$68:$AD$100,'DATA 2'!$A$68:$A$100,$A14)</f>
        <v>4449.8504949999997</v>
      </c>
      <c r="H14" s="39">
        <f>SUMIFS('DATA 2'!$AN$68:$AN$100,'DATA 2'!$A$68:$A$100,$A14)</f>
        <v>1.425141008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1158.63222</v>
      </c>
      <c r="M14" s="39">
        <f>SUMIFS('DATA 2'!$J$101:$J$133,'DATA 2'!$A$101:$A$133,$J14)</f>
        <v>1694.587845</v>
      </c>
      <c r="N14" s="39">
        <f>SUMIFS('DATA 2'!$O$101:$O$133,'DATA 2'!$A$101:$A$133,$J14)</f>
        <v>2865.4205099999999</v>
      </c>
      <c r="O14" s="39">
        <f>SUMIFS('DATA 2'!$T$101:$T$133,'DATA 2'!$A$101:$A$133,$J14)</f>
        <v>4694.1271210000004</v>
      </c>
      <c r="P14" s="39">
        <f>SUMIFS('DATA 2'!AD$101:$AD$133,'DATA 2'!$A$101:$A$133,$J14)</f>
        <v>5701.2930040000001</v>
      </c>
      <c r="Q14" s="39">
        <f>SUMIFS('DATA 2'!$AN$101:$AN$133,'DATA 2'!$A$101:$A$133,$J14)</f>
        <v>3837.9210170000001</v>
      </c>
      <c r="R14" s="41"/>
      <c r="S14" s="38" t="s">
        <v>428</v>
      </c>
      <c r="T14" s="43">
        <f t="shared" si="7"/>
        <v>23.871668</v>
      </c>
      <c r="U14" s="43">
        <f t="shared" si="8"/>
        <v>88.742602000000034</v>
      </c>
      <c r="V14" s="43">
        <f t="shared" si="9"/>
        <v>-13.022922000000108</v>
      </c>
      <c r="W14" s="43">
        <f t="shared" si="10"/>
        <v>1185.1017670000006</v>
      </c>
      <c r="X14" s="43">
        <f t="shared" si="11"/>
        <v>1251.4425090000004</v>
      </c>
      <c r="Y14" s="43">
        <f t="shared" si="12"/>
        <v>3836.495875992</v>
      </c>
      <c r="Z14" s="43"/>
      <c r="AA14" s="38" t="s">
        <v>428</v>
      </c>
      <c r="AB14" s="44">
        <f t="shared" si="1"/>
        <v>2.1036744675276609E-2</v>
      </c>
      <c r="AC14" s="44">
        <f t="shared" si="2"/>
        <v>5.5262237993876306E-2</v>
      </c>
      <c r="AD14" s="44">
        <f t="shared" si="3"/>
        <v>-4.5242931840253631E-3</v>
      </c>
      <c r="AE14" s="44">
        <f t="shared" si="4"/>
        <v>0.33772961077328278</v>
      </c>
      <c r="AF14" s="44">
        <f t="shared" si="5"/>
        <v>0.2812324841938314</v>
      </c>
      <c r="AG14" s="44">
        <f t="shared" si="6"/>
        <v>2692.0114251543591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832.20093880000002</v>
      </c>
      <c r="D15" s="39">
        <f>SUMIFS('DATA 2'!$J$68:$J$100,'DATA 2'!$A$68:$A$100,$A15)</f>
        <v>977.83297540000001</v>
      </c>
      <c r="E15" s="39">
        <f>SUMIFS('DATA 2'!$O$68:$O$100,'DATA 2'!$A$68:$A$100,$A15)</f>
        <v>1168.7469149999999</v>
      </c>
      <c r="F15" s="39">
        <f>SUMIFS('DATA 2'!$T$68:$T$100,'DATA 2'!$A$68:$A$100,$A15)</f>
        <v>1218.8826309999999</v>
      </c>
      <c r="G15" s="39">
        <f>SUMIFS('DATA 2'!$AD$68:$AD$100,'DATA 2'!$A$68:$A$100,$A15)</f>
        <v>513.85860539999999</v>
      </c>
      <c r="H15" s="39">
        <f>SUMIFS('DATA 2'!$AN$68:$AN$100,'DATA 2'!$A$68:$A$100,$A15)</f>
        <v>42.30820937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856.62003370000002</v>
      </c>
      <c r="M15" s="39">
        <f>SUMIFS('DATA 2'!$J$101:$J$133,'DATA 2'!$A$101:$A$133,$J15)</f>
        <v>1065.1813970000001</v>
      </c>
      <c r="N15" s="39">
        <f>SUMIFS('DATA 2'!$O$101:$O$133,'DATA 2'!$A$101:$A$133,$J15)</f>
        <v>1291.565454</v>
      </c>
      <c r="O15" s="39">
        <f>SUMIFS('DATA 2'!$T$101:$T$133,'DATA 2'!$A$101:$A$133,$J15)</f>
        <v>1276.1144300000001</v>
      </c>
      <c r="P15" s="39">
        <f>SUMIFS('DATA 2'!AD$101:$AD$133,'DATA 2'!$A$101:$A$133,$J15)</f>
        <v>632.38883869999995</v>
      </c>
      <c r="Q15" s="39">
        <f>SUMIFS('DATA 2'!$AN$101:$AN$133,'DATA 2'!$A$101:$A$133,$J15)</f>
        <v>2180.98747</v>
      </c>
      <c r="R15" s="41"/>
      <c r="S15" s="38" t="s">
        <v>429</v>
      </c>
      <c r="T15" s="43">
        <f t="shared" si="7"/>
        <v>24.419094900000005</v>
      </c>
      <c r="U15" s="43">
        <f t="shared" si="8"/>
        <v>87.348421600000052</v>
      </c>
      <c r="V15" s="43">
        <f t="shared" si="9"/>
        <v>122.8185390000001</v>
      </c>
      <c r="W15" s="43">
        <f t="shared" si="10"/>
        <v>57.231799000000137</v>
      </c>
      <c r="X15" s="43">
        <f t="shared" si="11"/>
        <v>118.53023329999996</v>
      </c>
      <c r="Y15" s="43">
        <f t="shared" si="12"/>
        <v>2138.67926063</v>
      </c>
      <c r="Z15" s="43"/>
      <c r="AA15" s="38" t="s">
        <v>429</v>
      </c>
      <c r="AB15" s="44">
        <f t="shared" si="1"/>
        <v>2.9342787013928895E-2</v>
      </c>
      <c r="AC15" s="44">
        <f t="shared" si="2"/>
        <v>8.9328570213403458E-2</v>
      </c>
      <c r="AD15" s="44">
        <f t="shared" si="3"/>
        <v>0.1050856583437485</v>
      </c>
      <c r="AE15" s="44">
        <f t="shared" si="4"/>
        <v>4.6954314996716207E-2</v>
      </c>
      <c r="AF15" s="44">
        <f t="shared" si="5"/>
        <v>0.23066702017714213</v>
      </c>
      <c r="AG15" s="44">
        <f t="shared" si="6"/>
        <v>50.549982910562498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592.32707140000002</v>
      </c>
      <c r="D16" s="39">
        <f>SUMIFS('DATA 2'!$J$68:$J$100,'DATA 2'!$A$68:$A$100,$A16)</f>
        <v>1287.055492</v>
      </c>
      <c r="E16" s="39">
        <f>SUMIFS('DATA 2'!$O$68:$O$100,'DATA 2'!$A$68:$A$100,$A16)</f>
        <v>3364.2755849999999</v>
      </c>
      <c r="F16" s="39">
        <f>SUMIFS('DATA 2'!$T$68:$T$100,'DATA 2'!$A$68:$A$100,$A16)</f>
        <v>3972.114587</v>
      </c>
      <c r="G16" s="39">
        <f>SUMIFS('DATA 2'!$AD$68:$AD$100,'DATA 2'!$A$68:$A$100,$A16)</f>
        <v>1763.44688</v>
      </c>
      <c r="H16" s="39">
        <f>SUMIFS('DATA 2'!$AN$68:$AN$100,'DATA 2'!$A$68:$A$100,$A16)</f>
        <v>877.0080749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604.7773052</v>
      </c>
      <c r="M16" s="39">
        <f>SUMIFS('DATA 2'!$J$101:$J$133,'DATA 2'!$A$101:$A$133,$J16)</f>
        <v>1355.7948329999999</v>
      </c>
      <c r="N16" s="39">
        <f>SUMIFS('DATA 2'!$O$101:$O$133,'DATA 2'!$A$101:$A$133,$J16)</f>
        <v>3325.0049439999998</v>
      </c>
      <c r="O16" s="39">
        <f>SUMIFS('DATA 2'!$T$101:$T$133,'DATA 2'!$A$101:$A$133,$J16)</f>
        <v>3782.2455260000002</v>
      </c>
      <c r="P16" s="39">
        <f>SUMIFS('DATA 2'!AD$101:$AD$133,'DATA 2'!$A$101:$A$133,$J16)</f>
        <v>1344.4186930000001</v>
      </c>
      <c r="Q16" s="39">
        <f>SUMIFS('DATA 2'!$AN$101:$AN$133,'DATA 2'!$A$101:$A$133,$J16)</f>
        <v>539.59731980000004</v>
      </c>
      <c r="R16" s="41"/>
      <c r="S16" s="38" t="s">
        <v>430</v>
      </c>
      <c r="T16" s="43">
        <f t="shared" si="7"/>
        <v>12.450233799999978</v>
      </c>
      <c r="U16" s="43">
        <f t="shared" si="8"/>
        <v>68.739340999999968</v>
      </c>
      <c r="V16" s="43">
        <f t="shared" si="9"/>
        <v>-39.270641000000069</v>
      </c>
      <c r="W16" s="43">
        <f t="shared" si="10"/>
        <v>-189.86906099999987</v>
      </c>
      <c r="X16" s="43">
        <f t="shared" si="11"/>
        <v>-419.02818699999989</v>
      </c>
      <c r="Y16" s="43">
        <f t="shared" si="12"/>
        <v>-337.41075509999996</v>
      </c>
      <c r="Z16" s="43"/>
      <c r="AA16" s="38" t="s">
        <v>430</v>
      </c>
      <c r="AB16" s="44">
        <f t="shared" si="1"/>
        <v>2.1019187542067108E-2</v>
      </c>
      <c r="AC16" s="44">
        <f t="shared" si="2"/>
        <v>5.3408218547891462E-2</v>
      </c>
      <c r="AD16" s="44">
        <f t="shared" si="3"/>
        <v>-1.167283714065892E-2</v>
      </c>
      <c r="AE16" s="44">
        <f t="shared" si="4"/>
        <v>-4.7800499416962072E-2</v>
      </c>
      <c r="AF16" s="44">
        <f t="shared" si="5"/>
        <v>-0.23761883147849616</v>
      </c>
      <c r="AG16" s="44">
        <f t="shared" si="6"/>
        <v>-0.38472935969087041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2696.9588760000001</v>
      </c>
      <c r="D17" s="39">
        <f>SUMIFS('DATA 2'!$J$68:$J$100,'DATA 2'!$A$68:$A$100,$A17)</f>
        <v>2932.4206760000002</v>
      </c>
      <c r="E17" s="39">
        <f>SUMIFS('DATA 2'!$O$68:$O$100,'DATA 2'!$A$68:$A$100,$A17)</f>
        <v>2908.6896780000002</v>
      </c>
      <c r="F17" s="39">
        <f>SUMIFS('DATA 2'!$T$68:$T$100,'DATA 2'!$A$68:$A$100,$A17)</f>
        <v>2835.0815779999998</v>
      </c>
      <c r="G17" s="39">
        <f>SUMIFS('DATA 2'!$AD$68:$AD$100,'DATA 2'!$A$68:$A$100,$A17)</f>
        <v>3131.2800339999999</v>
      </c>
      <c r="H17" s="39">
        <f>SUMIFS('DATA 2'!$AN$68:$AN$100,'DATA 2'!$A$68:$A$100,$A17)</f>
        <v>3539.7619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2753.5810150000002</v>
      </c>
      <c r="M17" s="39">
        <f>SUMIFS('DATA 2'!$J$101:$J$133,'DATA 2'!$A$101:$A$133,$J17)</f>
        <v>3095.0447279999998</v>
      </c>
      <c r="N17" s="39">
        <f>SUMIFS('DATA 2'!$O$101:$O$133,'DATA 2'!$A$101:$A$133,$J17)</f>
        <v>2907.9698039999998</v>
      </c>
      <c r="O17" s="39">
        <f>SUMIFS('DATA 2'!$T$101:$T$133,'DATA 2'!$A$101:$A$133,$J17)</f>
        <v>2746.312167</v>
      </c>
      <c r="P17" s="39">
        <f>SUMIFS('DATA 2'!AD$101:$AD$133,'DATA 2'!$A$101:$A$133,$J17)</f>
        <v>2598.8548959999998</v>
      </c>
      <c r="Q17" s="39">
        <f>SUMIFS('DATA 2'!$AN$101:$AN$133,'DATA 2'!$A$101:$A$133,$J17)</f>
        <v>27632.476159999998</v>
      </c>
      <c r="R17" s="41"/>
      <c r="S17" s="38" t="s">
        <v>431</v>
      </c>
      <c r="T17" s="43">
        <f t="shared" si="7"/>
        <v>56.622139000000061</v>
      </c>
      <c r="U17" s="43">
        <f t="shared" si="8"/>
        <v>162.62405199999966</v>
      </c>
      <c r="V17" s="43">
        <f t="shared" si="9"/>
        <v>-0.7198740000003454</v>
      </c>
      <c r="W17" s="43">
        <f t="shared" si="10"/>
        <v>-88.769410999999764</v>
      </c>
      <c r="X17" s="43">
        <f t="shared" si="11"/>
        <v>-532.42513800000006</v>
      </c>
      <c r="Y17" s="43">
        <f t="shared" si="12"/>
        <v>24092.714259999997</v>
      </c>
      <c r="Z17" s="43"/>
      <c r="AA17" s="38" t="s">
        <v>431</v>
      </c>
      <c r="AB17" s="44">
        <f t="shared" si="1"/>
        <v>2.099480993346825E-2</v>
      </c>
      <c r="AC17" s="44">
        <f t="shared" si="2"/>
        <v>5.545727232486608E-2</v>
      </c>
      <c r="AD17" s="44">
        <f t="shared" si="3"/>
        <v>-2.4749082222319529E-4</v>
      </c>
      <c r="AE17" s="44">
        <f t="shared" si="4"/>
        <v>-3.1311060566596383E-2</v>
      </c>
      <c r="AF17" s="44">
        <f t="shared" si="5"/>
        <v>-0.17003434129775441</v>
      </c>
      <c r="AG17" s="44">
        <f t="shared" si="6"/>
        <v>6.8063092774686336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2911.1838290000001</v>
      </c>
      <c r="D18" s="39">
        <f>SUMIFS('DATA 2'!$J$68:$J$100,'DATA 2'!$A$68:$A$100,$A18)</f>
        <v>3159.8162990000001</v>
      </c>
      <c r="E18" s="39">
        <f>SUMIFS('DATA 2'!$O$68:$O$100,'DATA 2'!$A$68:$A$100,$A18)</f>
        <v>3247.6420819999998</v>
      </c>
      <c r="F18" s="39">
        <f>SUMIFS('DATA 2'!$T$68:$T$100,'DATA 2'!$A$68:$A$100,$A18)</f>
        <v>2620.0929059999999</v>
      </c>
      <c r="G18" s="39">
        <f>SUMIFS('DATA 2'!$AD$68:$AD$100,'DATA 2'!$A$68:$A$100,$A18)</f>
        <v>1993.6234139999999</v>
      </c>
      <c r="H18" s="39">
        <f>SUMIFS('DATA 2'!$AN$68:$AN$100,'DATA 2'!$A$68:$A$100,$A18)</f>
        <v>35.014393779999999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2294.7434069999999</v>
      </c>
      <c r="M18" s="39">
        <f>SUMIFS('DATA 2'!$J$101:$J$133,'DATA 2'!$A$101:$A$133,$J18)</f>
        <v>1215.9217149999999</v>
      </c>
      <c r="N18" s="39">
        <f>SUMIFS('DATA 2'!$O$101:$O$133,'DATA 2'!$A$101:$A$133,$J18)</f>
        <v>120.7098548</v>
      </c>
      <c r="O18" s="39">
        <f>SUMIFS('DATA 2'!$T$101:$T$133,'DATA 2'!$A$101:$A$133,$J18)</f>
        <v>27.71144731</v>
      </c>
      <c r="P18" s="39">
        <f>SUMIFS('DATA 2'!AD$101:$AD$133,'DATA 2'!$A$101:$A$133,$J18)</f>
        <v>0.32098198729999999</v>
      </c>
      <c r="Q18" s="39">
        <f>SUMIFS('DATA 2'!$AN$101:$AN$133,'DATA 2'!$A$101:$A$133,$J18)</f>
        <v>3.4103550000000003E-2</v>
      </c>
      <c r="R18" s="41"/>
      <c r="S18" s="38" t="s">
        <v>434</v>
      </c>
      <c r="T18" s="43">
        <f t="shared" si="7"/>
        <v>-616.44042200000013</v>
      </c>
      <c r="U18" s="43">
        <f t="shared" si="8"/>
        <v>-1943.8945840000001</v>
      </c>
      <c r="V18" s="43">
        <f t="shared" si="9"/>
        <v>-3126.9322271999999</v>
      </c>
      <c r="W18" s="43">
        <f t="shared" si="10"/>
        <v>-2592.3814586899998</v>
      </c>
      <c r="X18" s="43">
        <f t="shared" si="11"/>
        <v>-1993.3024320126999</v>
      </c>
      <c r="Y18" s="43">
        <f t="shared" si="12"/>
        <v>-34.980290230000001</v>
      </c>
      <c r="Z18" s="43"/>
      <c r="AA18" s="38" t="s">
        <v>434</v>
      </c>
      <c r="AB18" s="44">
        <f t="shared" si="1"/>
        <v>-0.21174905406497435</v>
      </c>
      <c r="AC18" s="44">
        <f t="shared" si="2"/>
        <v>-0.61519227703686208</v>
      </c>
      <c r="AD18" s="44">
        <f t="shared" si="3"/>
        <v>-0.96283154000589155</v>
      </c>
      <c r="AE18" s="44">
        <f t="shared" si="4"/>
        <v>-0.98942348676012937</v>
      </c>
      <c r="AF18" s="44">
        <f t="shared" si="5"/>
        <v>-0.99983899567739531</v>
      </c>
      <c r="AG18" s="44">
        <f t="shared" si="6"/>
        <v>-0.99902601340996289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17082.79406</v>
      </c>
      <c r="D19" s="39">
        <f>SUMIFS('DATA 2'!$J$68:$J$100,'DATA 2'!$A$68:$A$100,$A19)</f>
        <v>20305.402849999999</v>
      </c>
      <c r="E19" s="39">
        <f>SUMIFS('DATA 2'!$O$68:$O$100,'DATA 2'!$A$68:$A$100,$A19)</f>
        <v>27063.500250000001</v>
      </c>
      <c r="F19" s="39">
        <f>SUMIFS('DATA 2'!$T$68:$T$100,'DATA 2'!$A$68:$A$100,$A19)</f>
        <v>92458.976139999999</v>
      </c>
      <c r="G19" s="39">
        <f>SUMIFS('DATA 2'!$AD$68:$AD$100,'DATA 2'!$A$68:$A$100,$A19)</f>
        <v>45877.693399999996</v>
      </c>
      <c r="H19" s="39">
        <f>SUMIFS('DATA 2'!$AN$68:$AN$100,'DATA 2'!$A$68:$A$100,$A19)</f>
        <v>134107.74969999999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17676.680759999999</v>
      </c>
      <c r="M19" s="39">
        <f>SUMIFS('DATA 2'!$J$101:$J$133,'DATA 2'!$A$101:$A$133,$J19)</f>
        <v>21796.566800000001</v>
      </c>
      <c r="N19" s="39">
        <f>SUMIFS('DATA 2'!$O$101:$O$133,'DATA 2'!$A$101:$A$133,$J19)</f>
        <v>27609.680489999999</v>
      </c>
      <c r="O19" s="39">
        <f>SUMIFS('DATA 2'!$T$101:$T$133,'DATA 2'!$A$101:$A$133,$J19)</f>
        <v>64510.317020000002</v>
      </c>
      <c r="P19" s="39">
        <f>SUMIFS('DATA 2'!AD$101:$AD$133,'DATA 2'!$A$101:$A$133,$J19)</f>
        <v>18771.096269999998</v>
      </c>
      <c r="Q19" s="39">
        <f>SUMIFS('DATA 2'!$AN$101:$AN$133,'DATA 2'!$A$101:$A$133,$J19)</f>
        <v>18727.124449999999</v>
      </c>
      <c r="R19" s="41"/>
      <c r="S19" s="38" t="s">
        <v>435</v>
      </c>
      <c r="T19" s="43">
        <f t="shared" si="7"/>
        <v>593.88669999999911</v>
      </c>
      <c r="U19" s="43">
        <f t="shared" si="8"/>
        <v>1491.1639500000019</v>
      </c>
      <c r="V19" s="43">
        <f t="shared" si="9"/>
        <v>546.18023999999787</v>
      </c>
      <c r="W19" s="43">
        <f t="shared" si="10"/>
        <v>-27948.659119999997</v>
      </c>
      <c r="X19" s="43">
        <f t="shared" si="11"/>
        <v>-27106.597129999998</v>
      </c>
      <c r="Y19" s="43">
        <f t="shared" si="12"/>
        <v>-115380.62524999998</v>
      </c>
      <c r="Z19" s="43"/>
      <c r="AA19" s="38" t="s">
        <v>435</v>
      </c>
      <c r="AB19" s="44">
        <f t="shared" si="1"/>
        <v>3.4765196952798672E-2</v>
      </c>
      <c r="AC19" s="44">
        <f t="shared" si="2"/>
        <v>7.3436806992480008E-2</v>
      </c>
      <c r="AD19" s="44">
        <f t="shared" si="3"/>
        <v>2.0181433848343255E-2</v>
      </c>
      <c r="AE19" s="44">
        <f t="shared" si="4"/>
        <v>-0.30228172846820789</v>
      </c>
      <c r="AF19" s="44">
        <f t="shared" si="5"/>
        <v>-0.5908448119582228</v>
      </c>
      <c r="AG19" s="44">
        <f t="shared" si="6"/>
        <v>-0.86035762667039961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716.95354080000004</v>
      </c>
      <c r="D20" s="39">
        <f>SUMIFS('DATA 2'!$J$68:$J$100,'DATA 2'!$A$68:$A$100,$A20)</f>
        <v>324.80323859999999</v>
      </c>
      <c r="E20" s="39">
        <f>SUMIFS('DATA 2'!$O$68:$O$100,'DATA 2'!$A$68:$A$100,$A20)</f>
        <v>20.991794330000001</v>
      </c>
      <c r="F20" s="39">
        <f>SUMIFS('DATA 2'!$T$68:$T$100,'DATA 2'!$A$68:$A$100,$A20)</f>
        <v>6.2611255689999998</v>
      </c>
      <c r="G20" s="39">
        <f>SUMIFS('DATA 2'!$AD$68:$AD$100,'DATA 2'!$A$68:$A$100,$A20)</f>
        <v>6.2742286189999996</v>
      </c>
      <c r="H20" s="39">
        <f>SUMIFS('DATA 2'!$AN$68:$AN$100,'DATA 2'!$A$68:$A$100,$A20)</f>
        <v>9.3163027239999998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731.96000979999997</v>
      </c>
      <c r="M20" s="39">
        <f>SUMIFS('DATA 2'!$J$101:$J$133,'DATA 2'!$A$101:$A$133,$J20)</f>
        <v>342.7101371</v>
      </c>
      <c r="N20" s="39">
        <f>SUMIFS('DATA 2'!$O$101:$O$133,'DATA 2'!$A$101:$A$133,$J20)</f>
        <v>20.98543063</v>
      </c>
      <c r="O20" s="39">
        <f>SUMIFS('DATA 2'!$T$101:$T$133,'DATA 2'!$A$101:$A$133,$J20)</f>
        <v>5.9241944499999999</v>
      </c>
      <c r="P20" s="39">
        <f>SUMIFS('DATA 2'!AD$101:$AD$133,'DATA 2'!$A$101:$A$133,$J20)</f>
        <v>5.3906803349999999</v>
      </c>
      <c r="Q20" s="39">
        <f>SUMIFS('DATA 2'!$AN$101:$AN$133,'DATA 2'!$A$101:$A$133,$J20)</f>
        <v>7.4811128660000001</v>
      </c>
      <c r="R20" s="41"/>
      <c r="S20" s="38" t="s">
        <v>432</v>
      </c>
      <c r="T20" s="43">
        <f t="shared" si="7"/>
        <v>15.006468999999925</v>
      </c>
      <c r="U20" s="43">
        <f t="shared" si="8"/>
        <v>17.906898500000011</v>
      </c>
      <c r="V20" s="43">
        <f t="shared" si="9"/>
        <v>-6.3637000000014154E-3</v>
      </c>
      <c r="W20" s="43">
        <f t="shared" si="10"/>
        <v>-0.33693111899999995</v>
      </c>
      <c r="X20" s="43">
        <f t="shared" si="11"/>
        <v>-0.88354828399999974</v>
      </c>
      <c r="Y20" s="43">
        <f t="shared" si="12"/>
        <v>-1.8351898579999997</v>
      </c>
      <c r="Z20" s="43"/>
      <c r="AA20" s="38" t="s">
        <v>432</v>
      </c>
      <c r="AB20" s="44">
        <f t="shared" si="1"/>
        <v>2.0930880658257545E-2</v>
      </c>
      <c r="AC20" s="44">
        <f t="shared" si="2"/>
        <v>5.5131526942847398E-2</v>
      </c>
      <c r="AD20" s="44">
        <f t="shared" si="3"/>
        <v>-3.0315178873996373E-4</v>
      </c>
      <c r="AE20" s="44">
        <f t="shared" si="4"/>
        <v>-5.3813186668577373E-2</v>
      </c>
      <c r="AF20" s="44">
        <f t="shared" si="5"/>
        <v>-0.14082181852991227</v>
      </c>
      <c r="AG20" s="44">
        <f t="shared" si="6"/>
        <v>-0.19698692843807164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3177.5733829999999</v>
      </c>
      <c r="D21" s="39">
        <f>SUMIFS('DATA 2'!$J$68:$J$100,'DATA 2'!$A$68:$A$100,$A21)</f>
        <v>721.04384170000003</v>
      </c>
      <c r="E21" s="39">
        <f>SUMIFS('DATA 2'!$O$68:$O$100,'DATA 2'!$A$68:$A$100,$A21)</f>
        <v>7.894263102</v>
      </c>
      <c r="F21" s="39">
        <f>SUMIFS('DATA 2'!$T$68:$T$100,'DATA 2'!$A$68:$A$100,$A21)</f>
        <v>1.5143124160000001</v>
      </c>
      <c r="G21" s="39">
        <f>SUMIFS('DATA 2'!$AD$68:$AD$100,'DATA 2'!$A$68:$A$100,$A21)</f>
        <v>0.12762916860000001</v>
      </c>
      <c r="H21" s="39">
        <f>SUMIFS('DATA 2'!$AN$68:$AN$100,'DATA 2'!$A$68:$A$100,$A21)</f>
        <v>1.36637915E-2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3243.991599</v>
      </c>
      <c r="M21" s="39">
        <f>SUMIFS('DATA 2'!$J$101:$J$133,'DATA 2'!$A$101:$A$133,$J21)</f>
        <v>760.69420149999996</v>
      </c>
      <c r="N21" s="39">
        <f>SUMIFS('DATA 2'!$O$101:$O$133,'DATA 2'!$A$101:$A$133,$J21)</f>
        <v>7.9289424430000004</v>
      </c>
      <c r="O21" s="39">
        <f>SUMIFS('DATA 2'!$T$101:$T$133,'DATA 2'!$A$101:$A$133,$J21)</f>
        <v>1.4890213880000001</v>
      </c>
      <c r="P21" s="39">
        <f>SUMIFS('DATA 2'!AD$101:$AD$133,'DATA 2'!$A$101:$A$133,$J21)</f>
        <v>0.1157289459</v>
      </c>
      <c r="Q21" s="39">
        <f>SUMIFS('DATA 2'!$AN$101:$AN$133,'DATA 2'!$A$101:$A$133,$J21)</f>
        <v>1.20241007E-2</v>
      </c>
      <c r="R21" s="41"/>
      <c r="S21" s="38" t="s">
        <v>433</v>
      </c>
      <c r="T21" s="43">
        <f t="shared" si="7"/>
        <v>66.418216000000029</v>
      </c>
      <c r="U21" s="43">
        <f t="shared" si="8"/>
        <v>39.650359799999933</v>
      </c>
      <c r="V21" s="43">
        <f t="shared" si="9"/>
        <v>3.4679341000000363E-2</v>
      </c>
      <c r="W21" s="43">
        <f t="shared" si="10"/>
        <v>-2.5291028000000049E-2</v>
      </c>
      <c r="X21" s="43">
        <f t="shared" si="11"/>
        <v>-1.1900222700000004E-2</v>
      </c>
      <c r="Y21" s="43">
        <f t="shared" si="12"/>
        <v>-1.6396907999999995E-3</v>
      </c>
      <c r="Z21" s="43"/>
      <c r="AA21" s="38" t="s">
        <v>433</v>
      </c>
      <c r="AB21" s="44">
        <f t="shared" si="1"/>
        <v>2.0902181631850647E-2</v>
      </c>
      <c r="AC21" s="44">
        <f t="shared" si="2"/>
        <v>5.4990220437243442E-2</v>
      </c>
      <c r="AD21" s="44">
        <f t="shared" si="3"/>
        <v>4.3929801365771848E-3</v>
      </c>
      <c r="AE21" s="44">
        <f t="shared" si="4"/>
        <v>-1.6701327766172169E-2</v>
      </c>
      <c r="AF21" s="44">
        <f t="shared" si="5"/>
        <v>-9.3240619135397274E-2</v>
      </c>
      <c r="AG21" s="44">
        <f t="shared" si="6"/>
        <v>-0.12000262152712149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3984824.45583551</v>
      </c>
      <c r="D22" s="39">
        <f t="shared" si="15"/>
        <v>4216238.4059254201</v>
      </c>
      <c r="E22" s="39">
        <f t="shared" si="15"/>
        <v>4877325.0121390531</v>
      </c>
      <c r="F22" s="39">
        <f t="shared" si="15"/>
        <v>5719142.0364142861</v>
      </c>
      <c r="G22" s="39">
        <f t="shared" si="15"/>
        <v>7753221.5675378386</v>
      </c>
      <c r="H22" s="39">
        <f t="shared" si="15"/>
        <v>10179708.729276735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3984906.0917383507</v>
      </c>
      <c r="M22" s="39">
        <f t="shared" si="16"/>
        <v>4215748.7118016398</v>
      </c>
      <c r="N22" s="39">
        <f t="shared" si="16"/>
        <v>4887667.7893063528</v>
      </c>
      <c r="O22" s="39">
        <f t="shared" si="16"/>
        <v>5749407.6034657666</v>
      </c>
      <c r="P22" s="39">
        <f t="shared" si="16"/>
        <v>7856789.2225818494</v>
      </c>
      <c r="Q22" s="39">
        <f t="shared" si="16"/>
        <v>10227939.156536417</v>
      </c>
      <c r="R22" s="41"/>
      <c r="S22" s="40" t="s">
        <v>225</v>
      </c>
      <c r="T22" s="43">
        <f t="shared" si="7"/>
        <v>81.635902840644121</v>
      </c>
      <c r="U22" s="43">
        <f t="shared" si="8"/>
        <v>-489.69412378035486</v>
      </c>
      <c r="V22" s="43">
        <f t="shared" si="9"/>
        <v>10342.777167299762</v>
      </c>
      <c r="W22" s="43">
        <f t="shared" si="10"/>
        <v>30265.567051480524</v>
      </c>
      <c r="X22" s="43">
        <f t="shared" si="11"/>
        <v>103567.65504401084</v>
      </c>
      <c r="Y22" s="43">
        <f t="shared" si="12"/>
        <v>48230.427259681746</v>
      </c>
      <c r="Z22" s="43"/>
      <c r="AA22" s="40" t="s">
        <v>225</v>
      </c>
      <c r="AB22" s="44">
        <f t="shared" si="1"/>
        <v>2.0486699914945561E-5</v>
      </c>
      <c r="AC22" s="44">
        <f t="shared" si="2"/>
        <v>-1.1614478988952737E-4</v>
      </c>
      <c r="AD22" s="44">
        <f t="shared" si="3"/>
        <v>2.120583955663724E-3</v>
      </c>
      <c r="AE22" s="44">
        <f t="shared" si="4"/>
        <v>5.2919768137906775E-3</v>
      </c>
      <c r="AF22" s="44">
        <f t="shared" si="5"/>
        <v>1.3358015650893007E-2</v>
      </c>
      <c r="AG22" s="44">
        <f t="shared" si="6"/>
        <v>4.7378985531256745E-3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23741.466046500002</v>
      </c>
      <c r="D23" s="39">
        <f t="shared" si="17"/>
        <v>30595.404114700003</v>
      </c>
      <c r="E23" s="39">
        <f t="shared" si="17"/>
        <v>72058.956052999987</v>
      </c>
      <c r="F23" s="39">
        <f t="shared" si="17"/>
        <v>108058.762953</v>
      </c>
      <c r="G23" s="39">
        <f t="shared" si="17"/>
        <v>308843.07839640003</v>
      </c>
      <c r="H23" s="39">
        <f>SUM(H10:H17)</f>
        <v>292835.15683727799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24428.0856417</v>
      </c>
      <c r="M23" s="39">
        <f t="shared" si="18"/>
        <v>33279.526742000002</v>
      </c>
      <c r="N23" s="39">
        <f t="shared" si="18"/>
        <v>91889.347194999995</v>
      </c>
      <c r="O23" s="39">
        <f t="shared" si="18"/>
        <v>180040.130038</v>
      </c>
      <c r="P23" s="39">
        <f t="shared" si="18"/>
        <v>453029.33441969997</v>
      </c>
      <c r="Q23" s="39">
        <f t="shared" si="18"/>
        <v>471529.0299888</v>
      </c>
      <c r="R23" s="41"/>
      <c r="S23" s="40" t="s">
        <v>436</v>
      </c>
      <c r="T23" s="43">
        <f t="shared" si="7"/>
        <v>686.619595199998</v>
      </c>
      <c r="U23" s="43">
        <f t="shared" si="8"/>
        <v>2684.1226272999993</v>
      </c>
      <c r="V23" s="43">
        <f t="shared" si="9"/>
        <v>19830.391142000008</v>
      </c>
      <c r="W23" s="43">
        <f t="shared" si="10"/>
        <v>71981.367085000005</v>
      </c>
      <c r="X23" s="43">
        <f t="shared" si="11"/>
        <v>144186.25602329994</v>
      </c>
      <c r="Y23" s="43">
        <f t="shared" si="12"/>
        <v>178693.87315152201</v>
      </c>
      <c r="Z23" s="43"/>
      <c r="AA23" s="40" t="s">
        <v>436</v>
      </c>
      <c r="AB23" s="44">
        <f t="shared" si="1"/>
        <v>2.8920690653862158E-2</v>
      </c>
      <c r="AC23" s="44">
        <f t="shared" si="2"/>
        <v>8.772960204210456E-2</v>
      </c>
      <c r="AD23" s="44">
        <f t="shared" si="3"/>
        <v>0.27519675871261007</v>
      </c>
      <c r="AE23" s="44">
        <f t="shared" si="4"/>
        <v>0.66613169647618675</v>
      </c>
      <c r="AF23" s="44">
        <f t="shared" si="5"/>
        <v>0.46685927614747103</v>
      </c>
      <c r="AG23" s="44">
        <f t="shared" si="6"/>
        <v>0.6102200127931301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21044.507170500001</v>
      </c>
      <c r="D24" s="39">
        <f t="shared" si="19"/>
        <v>27662.983438700001</v>
      </c>
      <c r="E24" s="39">
        <f t="shared" si="19"/>
        <v>69150.266374999992</v>
      </c>
      <c r="F24" s="39">
        <f t="shared" si="19"/>
        <v>105223.681375</v>
      </c>
      <c r="G24" s="39">
        <f t="shared" si="19"/>
        <v>305711.79836240003</v>
      </c>
      <c r="H24" s="39">
        <f>SUM(H10:H16)</f>
        <v>289295.394937278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21674.5046267</v>
      </c>
      <c r="M24" s="39">
        <f t="shared" si="20"/>
        <v>30184.482014000001</v>
      </c>
      <c r="N24" s="39">
        <f t="shared" si="20"/>
        <v>88981.377391000002</v>
      </c>
      <c r="O24" s="39">
        <f t="shared" si="20"/>
        <v>177293.81787100001</v>
      </c>
      <c r="P24" s="39">
        <f t="shared" si="20"/>
        <v>450430.47952369996</v>
      </c>
      <c r="Q24" s="39">
        <f t="shared" si="20"/>
        <v>443896.55382879998</v>
      </c>
      <c r="R24" s="41"/>
      <c r="S24" s="50" t="s">
        <v>439</v>
      </c>
      <c r="T24" s="43">
        <f t="shared" si="7"/>
        <v>629.99745619999885</v>
      </c>
      <c r="U24" s="43">
        <f t="shared" si="8"/>
        <v>2521.4985753000001</v>
      </c>
      <c r="V24" s="43">
        <f t="shared" si="9"/>
        <v>19831.11101600001</v>
      </c>
      <c r="W24" s="43">
        <f t="shared" si="10"/>
        <v>72070.136496000006</v>
      </c>
      <c r="X24" s="43">
        <f t="shared" si="11"/>
        <v>144718.68116129993</v>
      </c>
      <c r="Y24" s="43">
        <f t="shared" si="12"/>
        <v>154601.15889152198</v>
      </c>
      <c r="Z24" s="43"/>
      <c r="AA24" s="50" t="s">
        <v>439</v>
      </c>
      <c r="AB24" s="44">
        <f t="shared" si="1"/>
        <v>2.9936431920017714E-2</v>
      </c>
      <c r="AC24" s="44">
        <f t="shared" si="2"/>
        <v>9.1150637489536557E-2</v>
      </c>
      <c r="AD24" s="44">
        <f t="shared" si="3"/>
        <v>0.28678285790623637</v>
      </c>
      <c r="AE24" s="44">
        <f t="shared" si="4"/>
        <v>0.68492316134762299</v>
      </c>
      <c r="AF24" s="44">
        <f t="shared" si="5"/>
        <v>0.47338271514711394</v>
      </c>
      <c r="AG24" s="44">
        <f t="shared" si="6"/>
        <v>0.53440587578326637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23888.504812800002</v>
      </c>
      <c r="D25" s="39">
        <f t="shared" si="21"/>
        <v>24511.066229299999</v>
      </c>
      <c r="E25" s="39">
        <f t="shared" si="21"/>
        <v>30340.028389431998</v>
      </c>
      <c r="F25" s="39">
        <f t="shared" si="21"/>
        <v>95086.844483984998</v>
      </c>
      <c r="G25" s="39">
        <f t="shared" si="21"/>
        <v>47877.718671787596</v>
      </c>
      <c r="H25" s="39">
        <f t="shared" si="21"/>
        <v>134152.09406029549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23947.375775799999</v>
      </c>
      <c r="M25" s="39">
        <f t="shared" si="22"/>
        <v>24115.892853599998</v>
      </c>
      <c r="N25" s="39">
        <f t="shared" si="22"/>
        <v>27759.304717872998</v>
      </c>
      <c r="O25" s="39">
        <f t="shared" si="22"/>
        <v>64545.441683148005</v>
      </c>
      <c r="P25" s="39">
        <f t="shared" si="22"/>
        <v>18776.9236612682</v>
      </c>
      <c r="Q25" s="39">
        <f t="shared" si="22"/>
        <v>18734.651690516697</v>
      </c>
      <c r="R25" s="41"/>
      <c r="S25" s="40" t="s">
        <v>226</v>
      </c>
      <c r="T25" s="43">
        <f t="shared" si="7"/>
        <v>58.870962999997573</v>
      </c>
      <c r="U25" s="43">
        <f t="shared" si="8"/>
        <v>-395.17337570000018</v>
      </c>
      <c r="V25" s="43">
        <f t="shared" si="9"/>
        <v>-2580.7236715590006</v>
      </c>
      <c r="W25" s="43">
        <f t="shared" si="10"/>
        <v>-30541.402800836993</v>
      </c>
      <c r="X25" s="43">
        <f t="shared" si="11"/>
        <v>-29100.795010519396</v>
      </c>
      <c r="Y25" s="43">
        <f t="shared" si="12"/>
        <v>-115417.4423697788</v>
      </c>
      <c r="Z25" s="41"/>
      <c r="AA25" s="40" t="s">
        <v>226</v>
      </c>
      <c r="AB25" s="44">
        <f t="shared" si="1"/>
        <v>2.4644055147584609E-3</v>
      </c>
      <c r="AC25" s="44">
        <f t="shared" si="2"/>
        <v>-1.6122243398274505E-2</v>
      </c>
      <c r="AD25" s="44">
        <f t="shared" si="3"/>
        <v>-8.5060028238401864E-2</v>
      </c>
      <c r="AE25" s="44">
        <f t="shared" si="4"/>
        <v>-0.32119482949064448</v>
      </c>
      <c r="AF25" s="44">
        <f t="shared" si="5"/>
        <v>-0.60781498822055025</v>
      </c>
      <c r="AG25" s="44">
        <f t="shared" si="6"/>
        <v>-0.86034767610786389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66427.047277096164</v>
      </c>
      <c r="C30" s="39">
        <f>AVERAGE(Inversion!U2:AD2)</f>
        <v>90755.656512086978</v>
      </c>
      <c r="D30" s="39">
        <f>AVERAGE(Inversion!AE2:AN2)</f>
        <v>121218.082734624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66444.268568359228</v>
      </c>
      <c r="L30" s="39">
        <f>AVERAGE(Inversion!U26:AD26)</f>
        <v>90808.03678537099</v>
      </c>
      <c r="M30" s="39">
        <f>AVERAGE(Inversion!AE26:AN26)</f>
        <v>120957.33664952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17.221291263063904</v>
      </c>
      <c r="U30" s="39">
        <f t="shared" ref="U30:U51" si="24">L30-C30</f>
        <v>52.380273284012219</v>
      </c>
      <c r="V30" s="39">
        <f t="shared" ref="V30:V51" si="25">M30-D30</f>
        <v>-260.74608510399412</v>
      </c>
      <c r="W30" s="41"/>
      <c r="X30" s="41"/>
      <c r="Y30" s="41"/>
      <c r="Z30" s="41"/>
      <c r="AA30" s="36" t="s">
        <v>219</v>
      </c>
      <c r="AB30" s="44">
        <f t="shared" ref="AB30:AB51" si="26">K30/B30-1</f>
        <v>2.5925119313563449E-4</v>
      </c>
      <c r="AC30" s="44">
        <f t="shared" ref="AC30:AC51" si="27">L30/C30-1</f>
        <v>5.7715711942463166E-4</v>
      </c>
      <c r="AD30" s="44">
        <f t="shared" ref="AD30:AD51" si="28">M30/D30-1</f>
        <v>-2.1510494079899356E-3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1083163.9251324616</v>
      </c>
      <c r="C31" s="39">
        <f>AVERAGE(Inversion!U3:AD3)</f>
        <v>1520984.4672940001</v>
      </c>
      <c r="D31" s="39">
        <f>AVERAGE(Inversion!AE3:AN3)</f>
        <v>2021529.4775309996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1083791.9444128461</v>
      </c>
      <c r="L31" s="39">
        <f>AVERAGE(Inversion!U27:AD27)</f>
        <v>1527770.2817169998</v>
      </c>
      <c r="M31" s="39">
        <f>AVERAGE(Inversion!AE27:AN27)</f>
        <v>2038337.5194219998</v>
      </c>
      <c r="N31" s="39"/>
      <c r="O31" s="39"/>
      <c r="P31" s="39"/>
      <c r="Q31" s="41"/>
      <c r="R31" s="41"/>
      <c r="S31" s="36" t="s">
        <v>218</v>
      </c>
      <c r="T31" s="39">
        <f t="shared" si="23"/>
        <v>628.01928038452752</v>
      </c>
      <c r="U31" s="39">
        <f t="shared" si="24"/>
        <v>6785.8144229997415</v>
      </c>
      <c r="V31" s="39">
        <f t="shared" si="25"/>
        <v>16808.041891000234</v>
      </c>
      <c r="W31" s="41"/>
      <c r="X31" s="41"/>
      <c r="Y31" s="41"/>
      <c r="Z31" s="41"/>
      <c r="AA31" s="36" t="s">
        <v>218</v>
      </c>
      <c r="AB31" s="44">
        <f t="shared" si="26"/>
        <v>5.7980077236030603E-4</v>
      </c>
      <c r="AC31" s="44">
        <f t="shared" si="27"/>
        <v>4.4614620128715643E-3</v>
      </c>
      <c r="AD31" s="44">
        <f t="shared" si="28"/>
        <v>8.3145173383911697E-3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234654.73148945387</v>
      </c>
      <c r="C32" s="39">
        <f>AVERAGE(Inversion!U4:AD4)</f>
        <v>337070.48515900003</v>
      </c>
      <c r="D32" s="39">
        <f>AVERAGE(Inversion!AE4:AN4)</f>
        <v>470712.69726039999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234487.30647124615</v>
      </c>
      <c r="L32" s="39">
        <f>AVERAGE(Inversion!U28:AD28)</f>
        <v>336644.48023669998</v>
      </c>
      <c r="M32" s="39">
        <f>AVERAGE(Inversion!AE28:AN28)</f>
        <v>469920.51189740002</v>
      </c>
      <c r="N32" s="39"/>
      <c r="O32" s="39"/>
      <c r="P32" s="39"/>
      <c r="Q32" s="41"/>
      <c r="R32" s="41"/>
      <c r="S32" s="36" t="s">
        <v>220</v>
      </c>
      <c r="T32" s="39">
        <f t="shared" si="23"/>
        <v>-167.42501820772304</v>
      </c>
      <c r="U32" s="39">
        <f t="shared" si="24"/>
        <v>-426.00492230005329</v>
      </c>
      <c r="V32" s="39">
        <f t="shared" si="25"/>
        <v>-792.18536299996777</v>
      </c>
      <c r="W32" s="41"/>
      <c r="X32" s="41"/>
      <c r="Y32" s="41"/>
      <c r="Z32" s="41"/>
      <c r="AA32" s="36" t="s">
        <v>220</v>
      </c>
      <c r="AB32" s="44">
        <f t="shared" si="26"/>
        <v>-7.1349517286523056E-4</v>
      </c>
      <c r="AC32" s="44">
        <f t="shared" si="27"/>
        <v>-1.2638452224587038E-3</v>
      </c>
      <c r="AD32" s="44">
        <f t="shared" si="28"/>
        <v>-1.6829487872550564E-3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2786618.4976769229</v>
      </c>
      <c r="C33" s="39">
        <f>AVERAGE(Inversion!U5:AD5)</f>
        <v>3908309.2104300009</v>
      </c>
      <c r="D33" s="39">
        <f>AVERAGE(Inversion!AE5:AN5)</f>
        <v>5285163.2951999996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2786394.8265615385</v>
      </c>
      <c r="L33" s="39">
        <f>AVERAGE(Inversion!U29:AD29)</f>
        <v>3913168.3239199994</v>
      </c>
      <c r="M33" s="39">
        <f>AVERAGE(Inversion!AE29:AN29)</f>
        <v>5298430.8066999996</v>
      </c>
      <c r="N33" s="39"/>
      <c r="O33" s="39"/>
      <c r="P33" s="39"/>
      <c r="Q33" s="41"/>
      <c r="R33" s="41"/>
      <c r="S33" s="36" t="s">
        <v>221</v>
      </c>
      <c r="T33" s="39">
        <f t="shared" si="23"/>
        <v>-223.67111538443714</v>
      </c>
      <c r="U33" s="39">
        <f t="shared" si="24"/>
        <v>4859.1134899985045</v>
      </c>
      <c r="V33" s="39">
        <f t="shared" si="25"/>
        <v>13267.511500000022</v>
      </c>
      <c r="W33" s="41"/>
      <c r="X33" s="41"/>
      <c r="Y33" s="41"/>
      <c r="Z33" s="41"/>
      <c r="AA33" s="36" t="s">
        <v>221</v>
      </c>
      <c r="AB33" s="44">
        <f t="shared" si="26"/>
        <v>-8.0266141766816013E-5</v>
      </c>
      <c r="AC33" s="44">
        <f t="shared" si="27"/>
        <v>1.2432776498418896E-3</v>
      </c>
      <c r="AD33" s="44">
        <f t="shared" si="28"/>
        <v>2.5103314238275054E-3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505695.54008000001</v>
      </c>
      <c r="C34" s="39">
        <f>AVERAGE(Inversion!U6:AD6)</f>
        <v>649836.94808</v>
      </c>
      <c r="D34" s="39">
        <f>AVERAGE(Inversion!AE6:AN6)</f>
        <v>758062.74995099998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499377.11514846148</v>
      </c>
      <c r="L34" s="39">
        <f>AVERAGE(Inversion!U30:AD30)</f>
        <v>626048.38309100003</v>
      </c>
      <c r="M34" s="39">
        <f>AVERAGE(Inversion!AE30:AN30)</f>
        <v>716779.10037100001</v>
      </c>
      <c r="N34" s="39"/>
      <c r="O34" s="39"/>
      <c r="P34" s="39"/>
      <c r="Q34" s="41"/>
      <c r="R34" s="41"/>
      <c r="S34" s="37" t="s">
        <v>222</v>
      </c>
      <c r="T34" s="39">
        <f t="shared" si="23"/>
        <v>-6318.4249315385241</v>
      </c>
      <c r="U34" s="39">
        <f t="shared" si="24"/>
        <v>-23788.564988999977</v>
      </c>
      <c r="V34" s="39">
        <f t="shared" si="25"/>
        <v>-41283.649579999968</v>
      </c>
      <c r="W34" s="41"/>
      <c r="X34" s="41"/>
      <c r="Y34" s="41"/>
      <c r="Z34" s="41"/>
      <c r="AA34" s="37" t="s">
        <v>222</v>
      </c>
      <c r="AB34" s="44">
        <f t="shared" si="26"/>
        <v>-1.249452374157578E-2</v>
      </c>
      <c r="AC34" s="44">
        <f t="shared" si="27"/>
        <v>-3.6606975117812857E-2</v>
      </c>
      <c r="AD34" s="44">
        <f t="shared" si="28"/>
        <v>-5.4459409307037521E-2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101338.0257755667</v>
      </c>
      <c r="C35" s="39">
        <f>AVERAGE(Inversion!U7:AD7)</f>
        <v>270638.55709482671</v>
      </c>
      <c r="D35" s="39">
        <f>AVERAGE(Inversion!AE7:AN7)</f>
        <v>398471.69634843461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117515.70281536838</v>
      </c>
      <c r="L35" s="39">
        <f>AVERAGE(Inversion!U31:AD31)</f>
        <v>359909.80893695028</v>
      </c>
      <c r="M35" s="39">
        <f>AVERAGE(Inversion!AE31:AN31)</f>
        <v>487602.11062323221</v>
      </c>
      <c r="N35" s="39"/>
      <c r="O35" s="39"/>
      <c r="P35" s="39"/>
      <c r="Q35" s="41"/>
      <c r="R35" s="41"/>
      <c r="S35" s="36" t="s">
        <v>224</v>
      </c>
      <c r="T35" s="39">
        <f t="shared" si="23"/>
        <v>16177.677039801682</v>
      </c>
      <c r="U35" s="39">
        <f t="shared" si="24"/>
        <v>89271.251842123573</v>
      </c>
      <c r="V35" s="39">
        <f t="shared" si="25"/>
        <v>89130.4142747976</v>
      </c>
      <c r="W35" s="41"/>
      <c r="X35" s="41"/>
      <c r="Y35" s="41"/>
      <c r="Z35" s="41"/>
      <c r="AA35" s="36" t="s">
        <v>224</v>
      </c>
      <c r="AB35" s="44">
        <f t="shared" si="26"/>
        <v>0.15964073619936481</v>
      </c>
      <c r="AC35" s="44">
        <f t="shared" si="27"/>
        <v>0.32985415234402304</v>
      </c>
      <c r="AD35" s="44">
        <f t="shared" si="28"/>
        <v>0.22368066563216948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16879.771853846152</v>
      </c>
      <c r="C36" s="39">
        <f>AVERAGE(Inversion!U8:AD8)</f>
        <v>22764.048640000001</v>
      </c>
      <c r="D36" s="39">
        <f>AVERAGE(Inversion!AE8:AN8)</f>
        <v>31330.593584999995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17670.80899076923</v>
      </c>
      <c r="L36" s="39">
        <f>AVERAGE(Inversion!U32:AD32)</f>
        <v>25878.066895</v>
      </c>
      <c r="M36" s="39">
        <f>AVERAGE(Inversion!AE32:AN32)</f>
        <v>36680.169995999997</v>
      </c>
      <c r="N36" s="39"/>
      <c r="O36" s="39"/>
      <c r="P36" s="39"/>
      <c r="Q36" s="41"/>
      <c r="R36" s="41"/>
      <c r="S36" s="38" t="s">
        <v>425</v>
      </c>
      <c r="T36" s="39">
        <f t="shared" si="23"/>
        <v>791.03713692307792</v>
      </c>
      <c r="U36" s="39">
        <f t="shared" si="24"/>
        <v>3114.018254999999</v>
      </c>
      <c r="V36" s="39">
        <f t="shared" si="25"/>
        <v>5349.5764110000018</v>
      </c>
      <c r="W36" s="41"/>
      <c r="X36" s="41"/>
      <c r="Y36" s="41"/>
      <c r="Z36" s="41"/>
      <c r="AA36" s="38" t="s">
        <v>425</v>
      </c>
      <c r="AB36" s="44">
        <f t="shared" si="26"/>
        <v>4.6863023017863492E-2</v>
      </c>
      <c r="AC36" s="44">
        <f t="shared" si="27"/>
        <v>0.1367954490102512</v>
      </c>
      <c r="AD36" s="44">
        <f t="shared" si="28"/>
        <v>0.17074609188257428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21303.232593692308</v>
      </c>
      <c r="C37" s="39">
        <f>AVERAGE(Inversion!U9:AD9)</f>
        <v>94083.67949699999</v>
      </c>
      <c r="D37" s="39">
        <f>AVERAGE(Inversion!AE9:AN9)</f>
        <v>129407.03386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32793.885838538459</v>
      </c>
      <c r="L37" s="39">
        <f>AVERAGE(Inversion!U33:AD33)</f>
        <v>195001.71958999999</v>
      </c>
      <c r="M37" s="39">
        <f>AVERAGE(Inversion!AE33:AN33)</f>
        <v>300419.23664999998</v>
      </c>
      <c r="N37" s="39"/>
      <c r="O37" s="39"/>
      <c r="P37" s="39"/>
      <c r="Q37" s="41"/>
      <c r="R37" s="41"/>
      <c r="S37" s="38" t="s">
        <v>426</v>
      </c>
      <c r="T37" s="39">
        <f t="shared" si="23"/>
        <v>11490.653244846151</v>
      </c>
      <c r="U37" s="39">
        <f t="shared" si="24"/>
        <v>100918.040093</v>
      </c>
      <c r="V37" s="39">
        <f t="shared" si="25"/>
        <v>171012.20278999998</v>
      </c>
      <c r="W37" s="41"/>
      <c r="X37" s="41"/>
      <c r="Y37" s="41"/>
      <c r="Z37" s="41"/>
      <c r="AA37" s="38" t="s">
        <v>426</v>
      </c>
      <c r="AB37" s="44">
        <f t="shared" si="26"/>
        <v>0.53938542868129913</v>
      </c>
      <c r="AC37" s="44">
        <f t="shared" si="27"/>
        <v>1.0726412979651583</v>
      </c>
      <c r="AD37" s="44">
        <f t="shared" si="28"/>
        <v>1.3215062403409297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1653.7742261615383</v>
      </c>
      <c r="C38" s="39">
        <f>AVERAGE(Inversion!U10:AD10)</f>
        <v>2877.6611843000001</v>
      </c>
      <c r="D38" s="39">
        <f>AVERAGE(Inversion!AE10:AN10)</f>
        <v>3643.6420149999999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1659.7351630846154</v>
      </c>
      <c r="L38" s="39">
        <f>AVERAGE(Inversion!U34:AD34)</f>
        <v>2444.0285412999997</v>
      </c>
      <c r="M38" s="39">
        <f>AVERAGE(Inversion!AE34:AN34)</f>
        <v>2343.6110106999995</v>
      </c>
      <c r="N38" s="39"/>
      <c r="O38" s="39"/>
      <c r="P38" s="39"/>
      <c r="Q38" s="41"/>
      <c r="R38" s="41"/>
      <c r="S38" s="38" t="s">
        <v>427</v>
      </c>
      <c r="T38" s="39">
        <f t="shared" si="23"/>
        <v>5.9609369230770426</v>
      </c>
      <c r="U38" s="39">
        <f t="shared" si="24"/>
        <v>-433.63264300000037</v>
      </c>
      <c r="V38" s="39">
        <f t="shared" si="25"/>
        <v>-1300.0310043000004</v>
      </c>
      <c r="W38" s="41"/>
      <c r="X38" s="41"/>
      <c r="Y38" s="41"/>
      <c r="Z38" s="41"/>
      <c r="AA38" s="38" t="s">
        <v>427</v>
      </c>
      <c r="AB38" s="44">
        <f t="shared" si="26"/>
        <v>3.6044442033134061E-3</v>
      </c>
      <c r="AC38" s="44">
        <f t="shared" si="27"/>
        <v>-0.15068926299100871</v>
      </c>
      <c r="AD38" s="44">
        <f t="shared" si="28"/>
        <v>-0.35679438291360255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11908.038363053845</v>
      </c>
      <c r="C39" s="39">
        <f>AVERAGE(Inversion!U11:AD11)</f>
        <v>69852.627370000002</v>
      </c>
      <c r="D39" s="39">
        <f>AVERAGE(Inversion!AE11:AN11)</f>
        <v>140724.47229999999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21738.830261084619</v>
      </c>
      <c r="L39" s="39">
        <f>AVERAGE(Inversion!U35:AD35)</f>
        <v>87178.735960999998</v>
      </c>
      <c r="M39" s="39">
        <f>AVERAGE(Inversion!AE35:AN35)</f>
        <v>111290.600895</v>
      </c>
      <c r="N39" s="39"/>
      <c r="O39" s="39"/>
      <c r="P39" s="39"/>
      <c r="Q39" s="41"/>
      <c r="R39" s="41"/>
      <c r="S39" s="38" t="s">
        <v>117</v>
      </c>
      <c r="T39" s="39">
        <f t="shared" si="23"/>
        <v>9830.7918980307732</v>
      </c>
      <c r="U39" s="39">
        <f t="shared" si="24"/>
        <v>17326.108590999997</v>
      </c>
      <c r="V39" s="39">
        <f t="shared" si="25"/>
        <v>-29433.871404999998</v>
      </c>
      <c r="W39" s="41"/>
      <c r="X39" s="41"/>
      <c r="Y39" s="41"/>
      <c r="Z39" s="41"/>
      <c r="AA39" s="38" t="s">
        <v>117</v>
      </c>
      <c r="AB39" s="44">
        <f t="shared" si="26"/>
        <v>0.82555930694110091</v>
      </c>
      <c r="AC39" s="44">
        <f t="shared" si="27"/>
        <v>0.24803803726989293</v>
      </c>
      <c r="AD39" s="44">
        <f t="shared" si="28"/>
        <v>-0.20915957916866179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2495.2635700769233</v>
      </c>
      <c r="C40" s="39">
        <f>AVERAGE(Inversion!U12:AD12)</f>
        <v>4150.2590653999996</v>
      </c>
      <c r="D40" s="39">
        <f>AVERAGE(Inversion!AE12:AN12)</f>
        <v>540.35571158739992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2774.9339528461542</v>
      </c>
      <c r="L40" s="39">
        <f>AVERAGE(Inversion!U36:AD36)</f>
        <v>5611.2635431999997</v>
      </c>
      <c r="M40" s="39">
        <f>AVERAGE(Inversion!AE36:AN36)</f>
        <v>4774.3825815</v>
      </c>
      <c r="N40" s="39"/>
      <c r="O40" s="39"/>
      <c r="P40" s="39"/>
      <c r="Q40" s="41"/>
      <c r="R40" s="41"/>
      <c r="S40" s="38" t="s">
        <v>428</v>
      </c>
      <c r="T40" s="39">
        <f t="shared" si="23"/>
        <v>279.67038276923086</v>
      </c>
      <c r="U40" s="39">
        <f t="shared" si="24"/>
        <v>1461.0044778000001</v>
      </c>
      <c r="V40" s="39">
        <f t="shared" si="25"/>
        <v>4234.0268699126</v>
      </c>
      <c r="W40" s="41"/>
      <c r="X40" s="41"/>
      <c r="Y40" s="41"/>
      <c r="Z40" s="41"/>
      <c r="AA40" s="38" t="s">
        <v>428</v>
      </c>
      <c r="AB40" s="44">
        <f t="shared" si="26"/>
        <v>0.11208049767688832</v>
      </c>
      <c r="AC40" s="44">
        <f t="shared" si="27"/>
        <v>0.35202729631510099</v>
      </c>
      <c r="AD40" s="44">
        <f t="shared" si="28"/>
        <v>7.8356289738741225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1100.7076903846155</v>
      </c>
      <c r="C41" s="39">
        <f>AVERAGE(Inversion!U13:AD13)</f>
        <v>836.12484727000015</v>
      </c>
      <c r="D41" s="39">
        <f>AVERAGE(Inversion!AE13:AN13)</f>
        <v>186.26777127600002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1199.8286814769231</v>
      </c>
      <c r="L41" s="39">
        <f>AVERAGE(Inversion!U37:AD37)</f>
        <v>948.30622792999998</v>
      </c>
      <c r="M41" s="39">
        <f>AVERAGE(Inversion!AE37:AN37)</f>
        <v>1247.7312369399999</v>
      </c>
      <c r="N41" s="39"/>
      <c r="O41" s="39"/>
      <c r="P41" s="39"/>
      <c r="Q41" s="41"/>
      <c r="R41" s="41"/>
      <c r="S41" s="38" t="s">
        <v>429</v>
      </c>
      <c r="T41" s="39">
        <f t="shared" si="23"/>
        <v>99.120991092307577</v>
      </c>
      <c r="U41" s="39">
        <f t="shared" si="24"/>
        <v>112.18138065999983</v>
      </c>
      <c r="V41" s="39">
        <f t="shared" si="25"/>
        <v>1061.4634656639998</v>
      </c>
      <c r="W41" s="41"/>
      <c r="X41" s="41"/>
      <c r="Y41" s="41"/>
      <c r="Z41" s="41"/>
      <c r="AA41" s="38" t="s">
        <v>429</v>
      </c>
      <c r="AB41" s="44">
        <f t="shared" si="26"/>
        <v>9.0052056470752984E-2</v>
      </c>
      <c r="AC41" s="44">
        <f t="shared" si="27"/>
        <v>0.13416821785200983</v>
      </c>
      <c r="AD41" s="44">
        <f t="shared" si="28"/>
        <v>5.6985889635796907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2647.6615767615385</v>
      </c>
      <c r="C42" s="39">
        <f>AVERAGE(Inversion!U14:AD14)</f>
        <v>2815.9674765</v>
      </c>
      <c r="D42" s="39">
        <f>AVERAGE(Inversion!AE14:AN14)</f>
        <v>1246.75796737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2635.911436492308</v>
      </c>
      <c r="L42" s="39">
        <f>AVERAGE(Inversion!U38:AD38)</f>
        <v>2465.1784612000001</v>
      </c>
      <c r="M42" s="39">
        <f>AVERAGE(Inversion!AE38:AN38)</f>
        <v>844.98664498999983</v>
      </c>
      <c r="N42" s="39"/>
      <c r="O42" s="39"/>
      <c r="P42" s="39"/>
      <c r="Q42" s="41"/>
      <c r="R42" s="41"/>
      <c r="S42" s="38" t="s">
        <v>430</v>
      </c>
      <c r="T42" s="39">
        <f t="shared" si="23"/>
        <v>-11.750140269230542</v>
      </c>
      <c r="U42" s="39">
        <f t="shared" si="24"/>
        <v>-350.78901529999985</v>
      </c>
      <c r="V42" s="39">
        <f t="shared" si="25"/>
        <v>-401.77132238000013</v>
      </c>
      <c r="W42" s="41"/>
      <c r="X42" s="41"/>
      <c r="Y42" s="41"/>
      <c r="Z42" s="41"/>
      <c r="AA42" s="38" t="s">
        <v>430</v>
      </c>
      <c r="AB42" s="44">
        <f t="shared" si="26"/>
        <v>-4.4379313324487413E-3</v>
      </c>
      <c r="AC42" s="44">
        <f t="shared" si="27"/>
        <v>-0.12457140156178215</v>
      </c>
      <c r="AD42" s="44">
        <f t="shared" si="28"/>
        <v>-0.32225286133725306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2900.2063158461538</v>
      </c>
      <c r="C43" s="39">
        <f>AVERAGE(Inversion!U15:AD15)</f>
        <v>3034.0563502</v>
      </c>
      <c r="D43" s="39">
        <f>AVERAGE(Inversion!AE15:AN15)</f>
        <v>3411.6056215000003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2955.2965987692305</v>
      </c>
      <c r="L43" s="39">
        <f>AVERAGE(Inversion!U39:AD39)</f>
        <v>2747.1130430000003</v>
      </c>
      <c r="M43" s="39">
        <f>AVERAGE(Inversion!AE39:AN39)</f>
        <v>11071.6533611</v>
      </c>
      <c r="N43" s="39"/>
      <c r="O43" s="39"/>
      <c r="P43" s="39"/>
      <c r="Q43" s="41"/>
      <c r="R43" s="41"/>
      <c r="S43" s="38" t="s">
        <v>431</v>
      </c>
      <c r="T43" s="39">
        <f t="shared" si="23"/>
        <v>55.090282923076757</v>
      </c>
      <c r="U43" s="39">
        <f t="shared" si="24"/>
        <v>-286.94330719999971</v>
      </c>
      <c r="V43" s="39">
        <f t="shared" si="25"/>
        <v>7660.0477395999987</v>
      </c>
      <c r="W43" s="41"/>
      <c r="X43" s="41"/>
      <c r="Y43" s="41"/>
      <c r="Z43" s="41"/>
      <c r="AA43" s="38" t="s">
        <v>431</v>
      </c>
      <c r="AB43" s="44">
        <f t="shared" si="26"/>
        <v>1.899529789383414E-2</v>
      </c>
      <c r="AC43" s="44">
        <f t="shared" si="27"/>
        <v>-9.4574152250364363E-2</v>
      </c>
      <c r="AD43" s="44">
        <f t="shared" si="28"/>
        <v>2.2452911002743812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3072.4980293076924</v>
      </c>
      <c r="C44" s="39">
        <f>AVERAGE(Inversion!U16:AD16)</f>
        <v>2300.0037231000001</v>
      </c>
      <c r="D44" s="39">
        <f>AVERAGE(Inversion!AE16:AN16)</f>
        <v>490.90785943500015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578.5199504200001</v>
      </c>
      <c r="L44" s="39">
        <f>AVERAGE(Inversion!U40:AD40)</f>
        <v>5.3293300992799999</v>
      </c>
      <c r="M44" s="39">
        <f>AVERAGE(Inversion!AE40:AN40)</f>
        <v>0.10574074864000001</v>
      </c>
      <c r="N44" s="39"/>
      <c r="O44" s="39"/>
      <c r="P44" s="39"/>
      <c r="Q44" s="41"/>
      <c r="R44" s="41"/>
      <c r="S44" s="38" t="s">
        <v>434</v>
      </c>
      <c r="T44" s="39">
        <f t="shared" si="23"/>
        <v>-2493.9780788876924</v>
      </c>
      <c r="U44" s="39">
        <f t="shared" si="24"/>
        <v>-2294.6743930007201</v>
      </c>
      <c r="V44" s="39">
        <f t="shared" si="25"/>
        <v>-490.80211868636013</v>
      </c>
      <c r="W44" s="41"/>
      <c r="X44" s="41"/>
      <c r="Y44" s="41"/>
      <c r="Z44" s="41"/>
      <c r="AA44" s="38" t="s">
        <v>434</v>
      </c>
      <c r="AB44" s="44">
        <f t="shared" si="26"/>
        <v>-0.81171022897275724</v>
      </c>
      <c r="AC44" s="44">
        <f t="shared" si="27"/>
        <v>-0.99768290370760926</v>
      </c>
      <c r="AD44" s="44">
        <f t="shared" si="28"/>
        <v>-0.99978460163835692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36757.120960769229</v>
      </c>
      <c r="C45" s="39">
        <f>AVERAGE(Inversion!U17:AD17)</f>
        <v>67917.859859999997</v>
      </c>
      <c r="D45" s="39">
        <f>AVERAGE(Inversion!AE17:AN17)</f>
        <v>87482.336517999996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32866.87042692308</v>
      </c>
      <c r="L45" s="39">
        <f>AVERAGE(Inversion!U41:AD41)</f>
        <v>37624.340488999995</v>
      </c>
      <c r="M45" s="39">
        <f>AVERAGE(Inversion!AE41:AN41)</f>
        <v>18923.330128000001</v>
      </c>
      <c r="N45" s="39"/>
      <c r="O45" s="39"/>
      <c r="P45" s="39"/>
      <c r="Q45" s="41"/>
      <c r="R45" s="41"/>
      <c r="S45" s="38" t="s">
        <v>435</v>
      </c>
      <c r="T45" s="39">
        <f t="shared" si="23"/>
        <v>-3890.2505338461488</v>
      </c>
      <c r="U45" s="39">
        <f t="shared" si="24"/>
        <v>-30293.519371000002</v>
      </c>
      <c r="V45" s="39">
        <f t="shared" si="25"/>
        <v>-68559.006389999995</v>
      </c>
      <c r="W45" s="41"/>
      <c r="X45" s="41"/>
      <c r="Y45" s="41"/>
      <c r="Z45" s="41"/>
      <c r="AA45" s="38" t="s">
        <v>435</v>
      </c>
      <c r="AB45" s="44">
        <f t="shared" si="26"/>
        <v>-0.10583664966573969</v>
      </c>
      <c r="AC45" s="44">
        <f t="shared" si="27"/>
        <v>-0.4460317129168152</v>
      </c>
      <c r="AD45" s="44">
        <f t="shared" si="28"/>
        <v>-0.78368970375972502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157.14596150876923</v>
      </c>
      <c r="C46" s="39">
        <f>AVERAGE(Inversion!U18:AD18)</f>
        <v>5.7808941132999996</v>
      </c>
      <c r="D46" s="39">
        <f>AVERAGE(Inversion!AE18:AN18)</f>
        <v>7.6779026802000008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163.02404088576924</v>
      </c>
      <c r="L46" s="39">
        <f>AVERAGE(Inversion!U42:AD42)</f>
        <v>5.2554604817999993</v>
      </c>
      <c r="M46" s="39">
        <f>AVERAGE(Inversion!AE42:AN42)</f>
        <v>6.262359578099999</v>
      </c>
      <c r="N46" s="39"/>
      <c r="O46" s="39"/>
      <c r="P46" s="39"/>
      <c r="Q46" s="41"/>
      <c r="R46" s="41"/>
      <c r="S46" s="38" t="s">
        <v>432</v>
      </c>
      <c r="T46" s="39">
        <f t="shared" si="23"/>
        <v>5.8780793770000059</v>
      </c>
      <c r="U46" s="39">
        <f t="shared" si="24"/>
        <v>-0.52543363150000033</v>
      </c>
      <c r="V46" s="39">
        <f t="shared" si="25"/>
        <v>-1.4155431021000018</v>
      </c>
      <c r="W46" s="41"/>
      <c r="X46" s="41"/>
      <c r="Y46" s="41"/>
      <c r="Z46" s="41"/>
      <c r="AA46" s="38" t="s">
        <v>432</v>
      </c>
      <c r="AB46" s="44">
        <f t="shared" si="26"/>
        <v>3.7405220729595401E-2</v>
      </c>
      <c r="AC46" s="44">
        <f t="shared" si="27"/>
        <v>-9.0891412505056057E-2</v>
      </c>
      <c r="AD46" s="44">
        <f t="shared" si="28"/>
        <v>-0.18436585628396218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462.6046341579231</v>
      </c>
      <c r="C47" s="39">
        <f>AVERAGE(Inversion!U19:AD19)</f>
        <v>0.48818694343000002</v>
      </c>
      <c r="D47" s="39">
        <f>AVERAGE(Inversion!AE19:AN19)</f>
        <v>4.5236585989999994E-2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478.05747407800015</v>
      </c>
      <c r="L47" s="39">
        <f>AVERAGE(Inversion!U43:AD43)</f>
        <v>0.47139473928999998</v>
      </c>
      <c r="M47" s="39">
        <f>AVERAGE(Inversion!AE43:AN43)</f>
        <v>4.0018675469999994E-2</v>
      </c>
      <c r="N47" s="39"/>
      <c r="O47" s="39"/>
      <c r="P47" s="39"/>
      <c r="Q47" s="41"/>
      <c r="R47" s="41"/>
      <c r="S47" s="38" t="s">
        <v>433</v>
      </c>
      <c r="T47" s="39">
        <f t="shared" si="23"/>
        <v>15.452839920077054</v>
      </c>
      <c r="U47" s="39">
        <f t="shared" si="24"/>
        <v>-1.6792204140000044E-2</v>
      </c>
      <c r="V47" s="39">
        <f t="shared" si="25"/>
        <v>-5.2179105200000006E-3</v>
      </c>
      <c r="W47" s="41"/>
      <c r="X47" s="41"/>
      <c r="Y47" s="41"/>
      <c r="Z47" s="41"/>
      <c r="AA47" s="38" t="s">
        <v>433</v>
      </c>
      <c r="AB47" s="44">
        <f t="shared" si="26"/>
        <v>3.3403988587805244E-2</v>
      </c>
      <c r="AC47" s="44">
        <f t="shared" si="27"/>
        <v>-3.4397077525298081E-2</v>
      </c>
      <c r="AD47" s="44">
        <f t="shared" si="28"/>
        <v>-0.11534713342765235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4777897.7674315013</v>
      </c>
      <c r="C48" s="39">
        <f>AVERAGE(Inversion!U20:AD20)</f>
        <v>6777595.3245699136</v>
      </c>
      <c r="D48" s="39">
        <f>AVERAGE(Inversion!AE20:AN20)</f>
        <v>9055157.9990254585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4788011.1639778186</v>
      </c>
      <c r="L48" s="39">
        <f>AVERAGE(Inversion!U44:AD44)</f>
        <v>6854349.3146870229</v>
      </c>
      <c r="M48" s="39">
        <f>AVERAGE(Inversion!AE44:AN44)</f>
        <v>9132027.3856631517</v>
      </c>
      <c r="N48" s="39"/>
      <c r="O48" s="39"/>
      <c r="P48" s="39"/>
      <c r="Q48" s="41"/>
      <c r="R48" s="41"/>
      <c r="S48" s="40" t="s">
        <v>225</v>
      </c>
      <c r="T48" s="39">
        <f t="shared" si="23"/>
        <v>10113.396546317264</v>
      </c>
      <c r="U48" s="39">
        <f t="shared" si="24"/>
        <v>76753.990117109381</v>
      </c>
      <c r="V48" s="39">
        <f t="shared" si="25"/>
        <v>76869.386637693271</v>
      </c>
      <c r="W48" s="41"/>
      <c r="X48" s="41"/>
      <c r="Y48" s="41"/>
      <c r="Z48" s="41"/>
      <c r="AA48" s="40" t="s">
        <v>225</v>
      </c>
      <c r="AB48" s="44">
        <f t="shared" si="26"/>
        <v>2.1167042575198636E-3</v>
      </c>
      <c r="AC48" s="44">
        <f t="shared" si="27"/>
        <v>1.1324664049926936E-2</v>
      </c>
      <c r="AD48" s="44">
        <f t="shared" si="28"/>
        <v>8.4890166075475282E-3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57988.449873976926</v>
      </c>
      <c r="C49" s="39">
        <f>AVERAGE(Inversion!U21:AD21)</f>
        <v>197380.36808046995</v>
      </c>
      <c r="D49" s="39">
        <f>AVERAGE(Inversion!AE21:AN21)</f>
        <v>307079.12321023335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80473.934324292306</v>
      </c>
      <c r="L49" s="39">
        <f>AVERAGE(Inversion!U45:AD45)</f>
        <v>319527.29921963002</v>
      </c>
      <c r="M49" s="39">
        <f>AVERAGE(Inversion!AE45:AN45)</f>
        <v>457600.71901513002</v>
      </c>
      <c r="N49" s="39"/>
      <c r="O49" s="39"/>
      <c r="P49" s="39"/>
      <c r="Q49" s="41"/>
      <c r="R49" s="41"/>
      <c r="S49" s="40" t="s">
        <v>438</v>
      </c>
      <c r="T49" s="39">
        <f t="shared" si="23"/>
        <v>22485.48445031538</v>
      </c>
      <c r="U49" s="39">
        <f t="shared" si="24"/>
        <v>122146.93113916006</v>
      </c>
      <c r="V49" s="39">
        <f t="shared" si="25"/>
        <v>150521.59580489667</v>
      </c>
      <c r="W49" s="41"/>
      <c r="X49" s="41"/>
      <c r="Y49" s="41"/>
      <c r="Z49" s="41"/>
      <c r="AA49" s="40" t="s">
        <v>438</v>
      </c>
      <c r="AB49" s="44">
        <f t="shared" si="26"/>
        <v>0.38775798455005828</v>
      </c>
      <c r="AC49" s="44">
        <f t="shared" si="27"/>
        <v>0.61884032503861786</v>
      </c>
      <c r="AD49" s="44">
        <f t="shared" si="28"/>
        <v>0.49017202547450989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2900.2063158461538</v>
      </c>
      <c r="C50" s="39">
        <f>AVERAGE(Inversion!U22:AD22)</f>
        <v>3034.0563502</v>
      </c>
      <c r="D50" s="39">
        <f>AVERAGE(Inversion!AE22:AN22)</f>
        <v>3411.6056215000003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2955.2965987692305</v>
      </c>
      <c r="L50" s="39">
        <f>AVERAGE(Inversion!U46:AD46)</f>
        <v>2747.1130430000003</v>
      </c>
      <c r="M50" s="39">
        <f>AVERAGE(Inversion!AE46:AN46)</f>
        <v>11071.6533611</v>
      </c>
      <c r="N50" s="39"/>
      <c r="O50" s="39"/>
      <c r="P50" s="39"/>
      <c r="Q50" s="41"/>
      <c r="R50" s="41"/>
      <c r="S50" s="40" t="s">
        <v>431</v>
      </c>
      <c r="T50" s="39">
        <f t="shared" si="23"/>
        <v>55.090282923076757</v>
      </c>
      <c r="U50" s="39">
        <f t="shared" si="24"/>
        <v>-286.94330719999971</v>
      </c>
      <c r="V50" s="39">
        <f t="shared" si="25"/>
        <v>7660.0477395999987</v>
      </c>
      <c r="W50" s="41"/>
      <c r="X50" s="41"/>
      <c r="Y50" s="41"/>
      <c r="Z50" s="41"/>
      <c r="AA50" s="40" t="s">
        <v>431</v>
      </c>
      <c r="AB50" s="44">
        <f t="shared" si="26"/>
        <v>1.899529789383414E-2</v>
      </c>
      <c r="AC50" s="44">
        <f t="shared" si="27"/>
        <v>-9.4574152250364363E-2</v>
      </c>
      <c r="AD50" s="44">
        <f t="shared" si="28"/>
        <v>2.2452911002743812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40449.369585743625</v>
      </c>
      <c r="C51" s="39">
        <f>AVERAGE(Inversion!U23:AD23)</f>
        <v>70224.132664156714</v>
      </c>
      <c r="D51" s="39">
        <f>AVERAGE(Inversion!AE23:AN23)</f>
        <v>87980.967516701203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34086.471892306843</v>
      </c>
      <c r="L51" s="39">
        <f>AVERAGE(Inversion!U47:AD47)</f>
        <v>37635.396674320371</v>
      </c>
      <c r="M51" s="39">
        <f>AVERAGE(Inversion!AE47:AN47)</f>
        <v>18929.738247002209</v>
      </c>
      <c r="N51" s="41"/>
      <c r="O51" s="41"/>
      <c r="P51" s="41"/>
      <c r="Q51" s="41"/>
      <c r="R51" s="41"/>
      <c r="S51" s="40" t="s">
        <v>226</v>
      </c>
      <c r="T51" s="39">
        <f t="shared" si="23"/>
        <v>-6362.897693436782</v>
      </c>
      <c r="U51" s="39">
        <f t="shared" si="24"/>
        <v>-32588.735989836343</v>
      </c>
      <c r="V51" s="39">
        <f t="shared" si="25"/>
        <v>-69051.22926969899</v>
      </c>
      <c r="W51" s="41"/>
      <c r="X51" s="41"/>
      <c r="Y51" s="41"/>
      <c r="Z51" s="41"/>
      <c r="AA51" s="40" t="s">
        <v>226</v>
      </c>
      <c r="AB51" s="44">
        <f t="shared" si="26"/>
        <v>-0.15730523759953441</v>
      </c>
      <c r="AC51" s="44">
        <f t="shared" si="27"/>
        <v>-0.46406747585890862</v>
      </c>
      <c r="AD51" s="44">
        <f t="shared" si="28"/>
        <v>-0.7848428042870883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0" workbookViewId="0">
      <selection activeCell="X33" sqref="X33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7350209.9989999998</v>
      </c>
      <c r="C4" s="39">
        <f>SUMIFS('DATA 2'!H$2:H$34,'DATA 2'!$A$2:$A$34,$A4)</f>
        <v>7760704.3046999993</v>
      </c>
      <c r="D4" s="39">
        <f>SUMIFS('DATA 2'!J$2:J$34,'DATA 2'!$A$2:$A$34,$A4)</f>
        <v>7909697.5363999996</v>
      </c>
      <c r="E4" s="39">
        <f>SUMIFS('DATA 2'!O$2:O$34,'DATA 2'!$A$2:$A$34,$A4)</f>
        <v>8257393.7419999996</v>
      </c>
      <c r="F4" s="39">
        <f>SUMIFS('DATA 2'!T$2:T$34,'DATA 2'!$A$2:$A$34,$A4)</f>
        <v>8633924.5958000012</v>
      </c>
      <c r="G4" s="39">
        <f>SUMIFS('DATA 2'!AD$2:AD$34,'DATA 2'!$A$2:$A$34,$A4)</f>
        <v>9517854.8599999994</v>
      </c>
      <c r="H4" s="39">
        <f>SUMIFS('DATA 2'!AN$2:AN$34,'DATA 2'!$A$2:$A$34,$A4)</f>
        <v>10341036.933799999</v>
      </c>
      <c r="I4" s="41"/>
      <c r="J4" s="36" t="s">
        <v>219</v>
      </c>
      <c r="K4" s="39">
        <f>SUMIFS('DATA 2'!$C$35:$C$67,'DATA 2'!$A$35:$A$67,$J4)</f>
        <v>7350209.9989999998</v>
      </c>
      <c r="L4" s="39">
        <f>SUMIFS('DATA 2'!$H$35:$H$67,'DATA 2'!$A$35:$A$67,$J4)</f>
        <v>7760675.2580000004</v>
      </c>
      <c r="M4" s="39">
        <f>SUMIFS('DATA 2'!$J$35:$J$67,'DATA 2'!$A$35:$A$67,$J4)</f>
        <v>7909326.5269999998</v>
      </c>
      <c r="N4" s="39">
        <f>SUMIFS('DATA 2'!$O$35:$O$67,'DATA 2'!$A$35:$A$67,$J4)</f>
        <v>8258180.8461999996</v>
      </c>
      <c r="O4" s="39">
        <f>SUMIFS('DATA 2'!$T$35:$T$67,'DATA 2'!$A$35:$A$67,$J4)</f>
        <v>8642463.9759</v>
      </c>
      <c r="P4" s="39">
        <f>SUMIFS('DATA 2'!$AD$35:$AD$67,'DATA 2'!$A$35:$A$67,$J4)</f>
        <v>9502421.4841000009</v>
      </c>
      <c r="Q4" s="39">
        <f>SUMIFS('DATA 2'!$AN$35:$AN$67,'DATA 2'!$A$35:$A$67,$J4)</f>
        <v>10305072.9789</v>
      </c>
      <c r="R4" s="41"/>
      <c r="S4" s="36" t="s">
        <v>219</v>
      </c>
      <c r="T4" s="43">
        <f t="shared" ref="T4:T24" si="0">L4-C4</f>
        <v>-29.046699998900294</v>
      </c>
      <c r="U4" s="43">
        <f t="shared" ref="U4:U24" si="1">M4-D4</f>
        <v>-371.0093999998644</v>
      </c>
      <c r="V4" s="43">
        <f t="shared" ref="V4:V24" si="2">N4-E4</f>
        <v>787.10419999994338</v>
      </c>
      <c r="W4" s="43">
        <f t="shared" ref="W4:W24" si="3">O4-F4</f>
        <v>8539.380099998787</v>
      </c>
      <c r="X4" s="43">
        <f t="shared" ref="X4:X24" si="4">P4-G4</f>
        <v>-15433.375899998471</v>
      </c>
      <c r="Y4" s="43">
        <f t="shared" ref="Y4:Y24" si="5">Q4-H4</f>
        <v>-35963.954899998382</v>
      </c>
      <c r="Z4" s="43"/>
      <c r="AA4" s="36" t="s">
        <v>219</v>
      </c>
      <c r="AB4" s="44">
        <f t="shared" ref="AB4:AB22" si="6">L4/C4-1</f>
        <v>-3.7427917439769587E-6</v>
      </c>
      <c r="AC4" s="44">
        <f t="shared" ref="AC4:AC22" si="7">M4/D4-1</f>
        <v>-4.6905636820193664E-5</v>
      </c>
      <c r="AD4" s="44">
        <f t="shared" ref="AD4:AD22" si="8">N4/E4-1</f>
        <v>9.5321141826643085E-5</v>
      </c>
      <c r="AE4" s="44">
        <f t="shared" ref="AE4:AE22" si="9">O4/F4-1</f>
        <v>9.8904965004598111E-4</v>
      </c>
      <c r="AF4" s="44">
        <f t="shared" ref="AF4:AF22" si="10">P4/G4-1</f>
        <v>-1.6215183071197625E-3</v>
      </c>
      <c r="AG4" s="44">
        <f t="shared" ref="AG4:AG22" si="11">Q4/H4-1</f>
        <v>-3.4777900059953515E-3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14965102.317389999</v>
      </c>
      <c r="D5" s="39">
        <f>SUMIFS('DATA 2'!J$2:J$34,'DATA 2'!$A$2:$A$34,$A5)</f>
        <v>15270518.658809999</v>
      </c>
      <c r="E5" s="39">
        <f>SUMIFS('DATA 2'!O$2:O$34,'DATA 2'!$A$2:$A$34,$A5)</f>
        <v>16096360.2344</v>
      </c>
      <c r="F5" s="39">
        <f>SUMIFS('DATA 2'!T$2:T$34,'DATA 2'!$A$2:$A$34,$A5)</f>
        <v>17103567.617740002</v>
      </c>
      <c r="G5" s="39">
        <f>SUMIFS('DATA 2'!AD$2:AD$34,'DATA 2'!$A$2:$A$34,$A5)</f>
        <v>19071804.294939999</v>
      </c>
      <c r="H5" s="39">
        <f>SUMIFS('DATA 2'!AN$2:AN$34,'DATA 2'!$A$2:$A$34,$A5)</f>
        <v>20631931.790010002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14965368.015459999</v>
      </c>
      <c r="M5" s="39">
        <f>SUMIFS('DATA 2'!$J$35:$J$67,'DATA 2'!$A$35:$A$67,$J5)</f>
        <v>15270549.8277</v>
      </c>
      <c r="N5" s="39">
        <f>SUMIFS('DATA 2'!$O$35:$O$67,'DATA 2'!$A$35:$A$67,$J5)</f>
        <v>16114435.847899999</v>
      </c>
      <c r="O5" s="39">
        <f>SUMIFS('DATA 2'!$T$35:$T$67,'DATA 2'!$A$35:$A$67,$J5)</f>
        <v>17167918.22092</v>
      </c>
      <c r="P5" s="39">
        <f>SUMIFS('DATA 2'!$AD$35:$AD$67,'DATA 2'!$A$35:$A$67,$J5)</f>
        <v>19219368.536460001</v>
      </c>
      <c r="Q5" s="39">
        <f>SUMIFS('DATA 2'!$AN$35:$AN$67,'DATA 2'!$A$35:$A$67,$J5)</f>
        <v>20637452.259130001</v>
      </c>
      <c r="R5" s="41"/>
      <c r="S5" s="36" t="s">
        <v>218</v>
      </c>
      <c r="T5" s="43">
        <f t="shared" si="0"/>
        <v>265.69807000085711</v>
      </c>
      <c r="U5" s="43">
        <f t="shared" si="1"/>
        <v>31.168890001252294</v>
      </c>
      <c r="V5" s="43">
        <f t="shared" si="2"/>
        <v>18075.613499999046</v>
      </c>
      <c r="W5" s="43">
        <f t="shared" si="3"/>
        <v>64350.603179998696</v>
      </c>
      <c r="X5" s="43">
        <f t="shared" si="4"/>
        <v>147564.24152000248</v>
      </c>
      <c r="Y5" s="43">
        <f t="shared" si="5"/>
        <v>5520.4691199995577</v>
      </c>
      <c r="Z5" s="43"/>
      <c r="AA5" s="36" t="s">
        <v>218</v>
      </c>
      <c r="AB5" s="44">
        <f t="shared" si="6"/>
        <v>1.7754510752032715E-5</v>
      </c>
      <c r="AC5" s="44">
        <f t="shared" si="7"/>
        <v>2.0411153476285193E-6</v>
      </c>
      <c r="AD5" s="44">
        <f t="shared" si="8"/>
        <v>1.1229627839322021E-3</v>
      </c>
      <c r="AE5" s="44">
        <f t="shared" si="9"/>
        <v>3.762408207352852E-3</v>
      </c>
      <c r="AF5" s="44">
        <f t="shared" si="10"/>
        <v>7.7372984347974239E-3</v>
      </c>
      <c r="AG5" s="44">
        <f t="shared" si="11"/>
        <v>2.6756918238124427E-4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2410062.2811699999</v>
      </c>
      <c r="D6" s="39">
        <f>SUMIFS('DATA 2'!J$2:J$34,'DATA 2'!$A$2:$A$34,$A6)</f>
        <v>2457930.3881099997</v>
      </c>
      <c r="E6" s="39">
        <f>SUMIFS('DATA 2'!O$2:O$34,'DATA 2'!$A$2:$A$34,$A6)</f>
        <v>2568598.0178200002</v>
      </c>
      <c r="F6" s="39">
        <f>SUMIFS('DATA 2'!T$2:T$34,'DATA 2'!$A$2:$A$34,$A6)</f>
        <v>2697694.2530200002</v>
      </c>
      <c r="G6" s="39">
        <f>SUMIFS('DATA 2'!AD$2:AD$34,'DATA 2'!$A$2:$A$34,$A6)</f>
        <v>3007630.1663699998</v>
      </c>
      <c r="H6" s="39">
        <f>SUMIFS('DATA 2'!AN$2:AN$34,'DATA 2'!$A$2:$A$34,$A6)</f>
        <v>3311609.9247800005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2409927.3770900001</v>
      </c>
      <c r="M6" s="39">
        <f>SUMIFS('DATA 2'!$J$35:$J$67,'DATA 2'!$A$35:$A$67,$J6)</f>
        <v>2457308.7072500004</v>
      </c>
      <c r="N6" s="39">
        <f>SUMIFS('DATA 2'!$O$35:$O$67,'DATA 2'!$A$35:$A$67,$J6)</f>
        <v>2567186.4886699999</v>
      </c>
      <c r="O6" s="39">
        <f>SUMIFS('DATA 2'!$T$35:$T$67,'DATA 2'!$A$35:$A$67,$J6)</f>
        <v>2696494.6547100004</v>
      </c>
      <c r="P6" s="39">
        <f>SUMIFS('DATA 2'!$AD$35:$AD$67,'DATA 2'!$A$35:$A$67,$J6)</f>
        <v>2998188.09834</v>
      </c>
      <c r="Q6" s="39">
        <f>SUMIFS('DATA 2'!$AN$35:$AN$67,'DATA 2'!$A$35:$A$67,$J6)</f>
        <v>3297505.9779700004</v>
      </c>
      <c r="R6" s="41"/>
      <c r="S6" s="36" t="s">
        <v>220</v>
      </c>
      <c r="T6" s="43">
        <f t="shared" si="0"/>
        <v>-134.90407999977469</v>
      </c>
      <c r="U6" s="43">
        <f t="shared" si="1"/>
        <v>-621.68085999926552</v>
      </c>
      <c r="V6" s="43">
        <f t="shared" si="2"/>
        <v>-1411.5291500003077</v>
      </c>
      <c r="W6" s="43">
        <f t="shared" si="3"/>
        <v>-1199.5983099997975</v>
      </c>
      <c r="X6" s="43">
        <f t="shared" si="4"/>
        <v>-9442.068029999733</v>
      </c>
      <c r="Y6" s="43">
        <f t="shared" si="5"/>
        <v>-14103.94681000011</v>
      </c>
      <c r="Z6" s="43"/>
      <c r="AA6" s="36" t="s">
        <v>220</v>
      </c>
      <c r="AB6" s="44">
        <f t="shared" si="6"/>
        <v>-5.5975350120140988E-5</v>
      </c>
      <c r="AC6" s="44">
        <f t="shared" si="7"/>
        <v>-2.5292858699599297E-4</v>
      </c>
      <c r="AD6" s="44">
        <f t="shared" si="8"/>
        <v>-5.4953291258796888E-4</v>
      </c>
      <c r="AE6" s="44">
        <f t="shared" si="9"/>
        <v>-4.4467541444215275E-4</v>
      </c>
      <c r="AF6" s="44">
        <f t="shared" si="10"/>
        <v>-3.1393713680547553E-3</v>
      </c>
      <c r="AG6" s="44">
        <f t="shared" si="11"/>
        <v>-4.258939648798532E-3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35253051.402000003</v>
      </c>
      <c r="D7" s="39">
        <f>SUMIFS('DATA 2'!J$2:J$34,'DATA 2'!$A$2:$A$34,$A7)</f>
        <v>35942736.858999997</v>
      </c>
      <c r="E7" s="39">
        <f>SUMIFS('DATA 2'!O$2:O$34,'DATA 2'!$A$2:$A$34,$A7)</f>
        <v>37654643.178999998</v>
      </c>
      <c r="F7" s="39">
        <f>SUMIFS('DATA 2'!T$2:T$34,'DATA 2'!$A$2:$A$34,$A7)</f>
        <v>39601185.75</v>
      </c>
      <c r="G7" s="39">
        <f>SUMIFS('DATA 2'!AD$2:AD$34,'DATA 2'!$A$2:$A$34,$A7)</f>
        <v>43920150.461999997</v>
      </c>
      <c r="H7" s="39">
        <f>SUMIFS('DATA 2'!AN$2:AN$34,'DATA 2'!$A$2:$A$34,$A7)</f>
        <v>47749865.519000001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35251317.461000003</v>
      </c>
      <c r="M7" s="39">
        <f>SUMIFS('DATA 2'!$J$35:$J$67,'DATA 2'!$A$35:$A$67,$J7)</f>
        <v>35934258.647</v>
      </c>
      <c r="N7" s="39">
        <f>SUMIFS('DATA 2'!$O$35:$O$67,'DATA 2'!$A$35:$A$67,$J7)</f>
        <v>37638977.216000006</v>
      </c>
      <c r="O7" s="39">
        <f>SUMIFS('DATA 2'!$T$35:$T$67,'DATA 2'!$A$35:$A$67,$J7)</f>
        <v>39598150.324000001</v>
      </c>
      <c r="P7" s="39">
        <f>SUMIFS('DATA 2'!$AD$35:$AD$67,'DATA 2'!$A$35:$A$67,$J7)</f>
        <v>43826426.364999995</v>
      </c>
      <c r="Q7" s="39">
        <f>SUMIFS('DATA 2'!$AN$35:$AN$67,'DATA 2'!$A$35:$A$67,$J7)</f>
        <v>47601129.736999996</v>
      </c>
      <c r="R7" s="41"/>
      <c r="S7" s="36" t="s">
        <v>221</v>
      </c>
      <c r="T7" s="43">
        <f t="shared" si="0"/>
        <v>-1733.9409999996424</v>
      </c>
      <c r="U7" s="43">
        <f t="shared" si="1"/>
        <v>-8478.2119999974966</v>
      </c>
      <c r="V7" s="43">
        <f t="shared" si="2"/>
        <v>-15665.962999992073</v>
      </c>
      <c r="W7" s="43">
        <f t="shared" si="3"/>
        <v>-3035.4259999990463</v>
      </c>
      <c r="X7" s="43">
        <f t="shared" si="4"/>
        <v>-93724.097000002861</v>
      </c>
      <c r="Y7" s="43">
        <f t="shared" si="5"/>
        <v>-148735.78200000525</v>
      </c>
      <c r="Z7" s="43"/>
      <c r="AA7" s="36" t="s">
        <v>221</v>
      </c>
      <c r="AB7" s="44">
        <f t="shared" si="6"/>
        <v>-4.9185557874920072E-5</v>
      </c>
      <c r="AC7" s="44">
        <f t="shared" si="7"/>
        <v>-2.3588109144989655E-4</v>
      </c>
      <c r="AD7" s="44">
        <f t="shared" si="8"/>
        <v>-4.160433263308283E-4</v>
      </c>
      <c r="AE7" s="44">
        <f t="shared" si="9"/>
        <v>-7.6649876575962672E-5</v>
      </c>
      <c r="AF7" s="44">
        <f t="shared" si="10"/>
        <v>-2.1339657540812018E-3</v>
      </c>
      <c r="AG7" s="44">
        <f t="shared" si="11"/>
        <v>-3.1148942595623508E-3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119270.86345999999</v>
      </c>
      <c r="D8" s="39">
        <f>SUMIFS('DATA 2'!E$2:E$34,'DATA 2'!$A$2:$A$34,$A8)</f>
        <v>120326.29470999999</v>
      </c>
      <c r="E8" s="39">
        <f>SUMIFS('DATA 2'!F$2:F$34,'DATA 2'!$A$2:$A$34,$A8)</f>
        <v>121406.18697</v>
      </c>
      <c r="F8" s="39">
        <f>SUMIFS('DATA 2'!G$2:G$34,'DATA 2'!$A$2:$A$34,$A8)</f>
        <v>122659.08886</v>
      </c>
      <c r="G8" s="39">
        <f>SUMIFS('DATA 2'!H$2:H$34,'DATA 2'!$A$2:$A$34,$A8)</f>
        <v>124167.50095</v>
      </c>
      <c r="H8" s="39">
        <f>SUMIFS('DATA 2'!I$2:I$34,'DATA 2'!$A$2:$A$34,$A8)</f>
        <v>125700.61524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124007.24226</v>
      </c>
      <c r="M8" s="39">
        <f>SUMIFS('DATA 2'!$J$35:$J$67,'DATA 2'!$A$35:$A$67,$J8)</f>
        <v>126437.83192000001</v>
      </c>
      <c r="N8" s="39">
        <f>SUMIFS('DATA 2'!$O$35:$O$67,'DATA 2'!$A$35:$A$67,$J8)</f>
        <v>128855.59699999999</v>
      </c>
      <c r="O8" s="39">
        <f>SUMIFS('DATA 2'!$T$35:$T$67,'DATA 2'!$A$35:$A$67,$J8)</f>
        <v>129414.25048</v>
      </c>
      <c r="P8" s="39">
        <f>SUMIFS('DATA 2'!$AD$35:$AD$67,'DATA 2'!$A$35:$A$67,$J8)</f>
        <v>124158.87402</v>
      </c>
      <c r="Q8" s="39">
        <f>SUMIFS('DATA 2'!$AN$35:$AN$67,'DATA 2'!$A$35:$A$67,$J8)</f>
        <v>117132.14292</v>
      </c>
      <c r="R8" s="41"/>
      <c r="S8" s="37" t="s">
        <v>222</v>
      </c>
      <c r="T8" s="43">
        <f t="shared" si="0"/>
        <v>4736.3788000000059</v>
      </c>
      <c r="U8" s="43">
        <f t="shared" si="1"/>
        <v>6111.5372100000241</v>
      </c>
      <c r="V8" s="43">
        <f t="shared" si="2"/>
        <v>7449.4100299999991</v>
      </c>
      <c r="W8" s="43">
        <f t="shared" si="3"/>
        <v>6755.1616199999989</v>
      </c>
      <c r="X8" s="43">
        <f t="shared" si="4"/>
        <v>-8.6269299999985378</v>
      </c>
      <c r="Y8" s="43">
        <f t="shared" si="5"/>
        <v>-8568.4723200000008</v>
      </c>
      <c r="Z8" s="43"/>
      <c r="AA8" s="37" t="s">
        <v>222</v>
      </c>
      <c r="AB8" s="44">
        <f t="shared" si="6"/>
        <v>3.9711113532673092E-2</v>
      </c>
      <c r="AC8" s="44">
        <f t="shared" si="7"/>
        <v>5.079136879207935E-2</v>
      </c>
      <c r="AD8" s="44">
        <f t="shared" si="8"/>
        <v>6.1359393750178404E-2</v>
      </c>
      <c r="AE8" s="44">
        <f t="shared" si="9"/>
        <v>5.507265448311105E-2</v>
      </c>
      <c r="AF8" s="44">
        <f t="shared" si="10"/>
        <v>-6.9478164044456392E-5</v>
      </c>
      <c r="AG8" s="44">
        <f t="shared" si="11"/>
        <v>-6.8165715049526399E-2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98310.999913312684</v>
      </c>
      <c r="C9" s="39">
        <f>SUM(C10:C21)</f>
        <v>123049.35265270001</v>
      </c>
      <c r="D9" s="39">
        <f t="shared" ref="D9:H9" si="12">SUM(D10:D21)</f>
        <v>141226.16188599999</v>
      </c>
      <c r="E9" s="39">
        <f t="shared" si="12"/>
        <v>239640.75835933004</v>
      </c>
      <c r="F9" s="39">
        <f t="shared" si="12"/>
        <v>303452.42451966007</v>
      </c>
      <c r="G9" s="39">
        <f t="shared" si="12"/>
        <v>502831.46054816997</v>
      </c>
      <c r="H9" s="39">
        <f t="shared" si="12"/>
        <v>542383.32276739005</v>
      </c>
      <c r="I9" s="41"/>
      <c r="J9" s="36" t="s">
        <v>224</v>
      </c>
      <c r="K9" s="39">
        <f>SUM(K10:K21)</f>
        <v>98310.999913312684</v>
      </c>
      <c r="L9" s="39">
        <f t="shared" ref="L9:Q9" si="13">SUM(L10:L21)</f>
        <v>122909.7145552</v>
      </c>
      <c r="M9" s="39">
        <f t="shared" si="13"/>
        <v>141835.40409899998</v>
      </c>
      <c r="N9" s="39">
        <f t="shared" si="13"/>
        <v>286822.65824763995</v>
      </c>
      <c r="O9" s="39">
        <f t="shared" si="13"/>
        <v>466896.19137465005</v>
      </c>
      <c r="P9" s="39">
        <f t="shared" si="13"/>
        <v>504382.73648201994</v>
      </c>
      <c r="Q9" s="39">
        <f t="shared" si="13"/>
        <v>487499.81788749003</v>
      </c>
      <c r="R9" s="41"/>
      <c r="S9" s="36" t="s">
        <v>224</v>
      </c>
      <c r="T9" s="43">
        <f t="shared" si="0"/>
        <v>-139.63809750000655</v>
      </c>
      <c r="U9" s="43">
        <f t="shared" si="1"/>
        <v>609.24221299999044</v>
      </c>
      <c r="V9" s="43">
        <f t="shared" si="2"/>
        <v>47181.899888309912</v>
      </c>
      <c r="W9" s="43">
        <f t="shared" si="3"/>
        <v>163443.76685498998</v>
      </c>
      <c r="X9" s="43">
        <f t="shared" si="4"/>
        <v>1551.2759338499745</v>
      </c>
      <c r="Y9" s="43">
        <f t="shared" si="5"/>
        <v>-54883.504879900021</v>
      </c>
      <c r="Z9" s="43"/>
      <c r="AA9" s="36" t="s">
        <v>224</v>
      </c>
      <c r="AB9" s="44">
        <f t="shared" si="6"/>
        <v>-1.1348137514719525E-3</v>
      </c>
      <c r="AC9" s="44">
        <f t="shared" si="7"/>
        <v>4.3139472521513955E-3</v>
      </c>
      <c r="AD9" s="44">
        <f t="shared" si="8"/>
        <v>0.19688595634288086</v>
      </c>
      <c r="AE9" s="44">
        <f t="shared" si="9"/>
        <v>0.53861414063080182</v>
      </c>
      <c r="AF9" s="44">
        <f t="shared" si="10"/>
        <v>3.0850812957463614E-3</v>
      </c>
      <c r="AG9" s="44">
        <f t="shared" si="11"/>
        <v>-0.10118951408732324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29129.43003</v>
      </c>
      <c r="D10" s="39">
        <f>SUMIFS('DATA 2'!J$2:J$34,'DATA 2'!$A$2:$A$34,$A10)</f>
        <v>32488.158729999999</v>
      </c>
      <c r="E10" s="39">
        <f>SUMIFS('DATA 2'!O$2:O$34,'DATA 2'!$A$2:$A$34,$A10)</f>
        <v>31881.823039999999</v>
      </c>
      <c r="F10" s="39">
        <f>SUMIFS('DATA 2'!T$2:T$34,'DATA 2'!$A$2:$A$34,$A10)</f>
        <v>31339.034510000001</v>
      </c>
      <c r="G10" s="39">
        <f>SUMIFS('DATA 2'!AD$2:AD$34,'DATA 2'!$A$2:$A$34,$A10)</f>
        <v>28950.93146</v>
      </c>
      <c r="H10" s="39">
        <f>SUMIFS('DATA 2'!AN$2:AN$34,'DATA 2'!$A$2:$A$34,$A10)</f>
        <v>25936.756290000001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29586.89573</v>
      </c>
      <c r="M10" s="39">
        <f>SUMIFS('DATA 2'!$J$35:$J$67,'DATA 2'!$A$35:$A$67,$J10)</f>
        <v>34013.04088</v>
      </c>
      <c r="N10" s="39">
        <f>SUMIFS('DATA 2'!$O$35:$O$67,'DATA 2'!$A$35:$A$67,$J10)</f>
        <v>31869.582969999999</v>
      </c>
      <c r="O10" s="39">
        <f>SUMIFS('DATA 2'!$T$35:$T$67,'DATA 2'!$A$35:$A$67,$J10)</f>
        <v>33666.24669</v>
      </c>
      <c r="P10" s="39">
        <f>SUMIFS('DATA 2'!$AD$35:$AD$67,'DATA 2'!$A$35:$A$67,$J10)</f>
        <v>31367.177540000001</v>
      </c>
      <c r="Q10" s="39">
        <f>SUMIFS('DATA 2'!$AN$35:$AN$67,'DATA 2'!$A$35:$A$67,$J10)</f>
        <v>29854.403979999999</v>
      </c>
      <c r="R10" s="41"/>
      <c r="S10" s="38" t="s">
        <v>425</v>
      </c>
      <c r="T10" s="43">
        <f t="shared" si="0"/>
        <v>457.46570000000065</v>
      </c>
      <c r="U10" s="43">
        <f t="shared" si="1"/>
        <v>1524.8821500000013</v>
      </c>
      <c r="V10" s="43">
        <f t="shared" si="2"/>
        <v>-12.240069999999832</v>
      </c>
      <c r="W10" s="43">
        <f t="shared" si="3"/>
        <v>2327.2121799999986</v>
      </c>
      <c r="X10" s="43">
        <f t="shared" si="4"/>
        <v>2416.2460800000008</v>
      </c>
      <c r="Y10" s="43">
        <f t="shared" si="5"/>
        <v>3917.647689999998</v>
      </c>
      <c r="Z10" s="43"/>
      <c r="AA10" s="38" t="s">
        <v>425</v>
      </c>
      <c r="AB10" s="44">
        <f t="shared" si="6"/>
        <v>1.5704588092827931E-2</v>
      </c>
      <c r="AC10" s="44">
        <f t="shared" si="7"/>
        <v>4.6936551950292671E-2</v>
      </c>
      <c r="AD10" s="44">
        <f t="shared" si="8"/>
        <v>-3.8392001563536393E-4</v>
      </c>
      <c r="AE10" s="44">
        <f t="shared" si="9"/>
        <v>7.4259217502613328E-2</v>
      </c>
      <c r="AF10" s="44">
        <f t="shared" si="10"/>
        <v>8.3460046297246127E-2</v>
      </c>
      <c r="AG10" s="44">
        <f t="shared" si="11"/>
        <v>0.15104616962108164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5943.2651299999998</v>
      </c>
      <c r="D11" s="39">
        <f>SUMIFS('DATA 2'!J$2:J$34,'DATA 2'!$A$2:$A$34,$A11)</f>
        <v>9045.7291690000002</v>
      </c>
      <c r="E11" s="39">
        <f>SUMIFS('DATA 2'!O$2:O$34,'DATA 2'!$A$2:$A$34,$A11)</f>
        <v>18297.14085</v>
      </c>
      <c r="F11" s="39">
        <f>SUMIFS('DATA 2'!T$2:T$34,'DATA 2'!$A$2:$A$34,$A11)</f>
        <v>27531.901430000002</v>
      </c>
      <c r="G11" s="39">
        <f>SUMIFS('DATA 2'!AD$2:AD$34,'DATA 2'!$A$2:$A$34,$A11)</f>
        <v>41755.948530000001</v>
      </c>
      <c r="H11" s="39">
        <f>SUMIFS('DATA 2'!AN$2:AN$34,'DATA 2'!$A$2:$A$34,$A11)</f>
        <v>42772.652520000003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6149.9103160000004</v>
      </c>
      <c r="M11" s="39">
        <f>SUMIFS('DATA 2'!$J$35:$J$67,'DATA 2'!$A$35:$A$67,$J11)</f>
        <v>10259.9252</v>
      </c>
      <c r="N11" s="39">
        <f>SUMIFS('DATA 2'!$O$35:$O$67,'DATA 2'!$A$35:$A$67,$J11)</f>
        <v>23831.907090000001</v>
      </c>
      <c r="O11" s="39">
        <f>SUMIFS('DATA 2'!$T$35:$T$67,'DATA 2'!$A$35:$A$67,$J11)</f>
        <v>47092.865080000003</v>
      </c>
      <c r="P11" s="39">
        <f>SUMIFS('DATA 2'!$AD$35:$AD$67,'DATA 2'!$A$35:$A$67,$J11)</f>
        <v>86712.002179999996</v>
      </c>
      <c r="Q11" s="39">
        <f>SUMIFS('DATA 2'!$AN$35:$AN$67,'DATA 2'!$A$35:$A$67,$J11)</f>
        <v>99509.062820000006</v>
      </c>
      <c r="R11" s="41"/>
      <c r="S11" s="38" t="s">
        <v>426</v>
      </c>
      <c r="T11" s="43">
        <f t="shared" si="0"/>
        <v>206.64518600000065</v>
      </c>
      <c r="U11" s="43">
        <f t="shared" si="1"/>
        <v>1214.1960309999995</v>
      </c>
      <c r="V11" s="43">
        <f t="shared" si="2"/>
        <v>5534.7662400000008</v>
      </c>
      <c r="W11" s="43">
        <f t="shared" si="3"/>
        <v>19560.963650000002</v>
      </c>
      <c r="X11" s="43">
        <f t="shared" si="4"/>
        <v>44956.053649999994</v>
      </c>
      <c r="Y11" s="43">
        <f t="shared" si="5"/>
        <v>56736.410300000003</v>
      </c>
      <c r="Z11" s="43"/>
      <c r="AA11" s="38" t="s">
        <v>426</v>
      </c>
      <c r="AB11" s="44">
        <f t="shared" si="6"/>
        <v>3.476963949612677E-2</v>
      </c>
      <c r="AC11" s="44">
        <f t="shared" si="7"/>
        <v>0.13422865181074495</v>
      </c>
      <c r="AD11" s="44">
        <f t="shared" si="8"/>
        <v>0.30249350351369242</v>
      </c>
      <c r="AE11" s="44">
        <f t="shared" si="9"/>
        <v>0.71048357120316763</v>
      </c>
      <c r="AF11" s="44">
        <f t="shared" si="10"/>
        <v>1.0766383050237942</v>
      </c>
      <c r="AG11" s="44">
        <f t="shared" si="11"/>
        <v>1.3264646206701984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3455.138997</v>
      </c>
      <c r="D12" s="39">
        <f>SUMIFS('DATA 2'!J$2:J$34,'DATA 2'!$A$2:$A$34,$A12)</f>
        <v>4447.3619319999998</v>
      </c>
      <c r="E12" s="39">
        <f>SUMIFS('DATA 2'!O$2:O$34,'DATA 2'!$A$2:$A$34,$A12)</f>
        <v>7144.5181560000001</v>
      </c>
      <c r="F12" s="39">
        <f>SUMIFS('DATA 2'!T$2:T$34,'DATA 2'!$A$2:$A$34,$A12)</f>
        <v>6940.8827019999999</v>
      </c>
      <c r="G12" s="39">
        <f>SUMIFS('DATA 2'!AD$2:AD$34,'DATA 2'!$A$2:$A$34,$A12)</f>
        <v>6181.4241320000001</v>
      </c>
      <c r="H12" s="39">
        <f>SUMIFS('DATA 2'!AN$2:AN$34,'DATA 2'!$A$2:$A$34,$A12)</f>
        <v>5488.1038070000004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3509.3988079999999</v>
      </c>
      <c r="M12" s="39">
        <f>SUMIFS('DATA 2'!$J$35:$J$67,'DATA 2'!$A$35:$A$67,$J12)</f>
        <v>4656.1016950000003</v>
      </c>
      <c r="N12" s="39">
        <f>SUMIFS('DATA 2'!$O$35:$O$67,'DATA 2'!$A$35:$A$67,$J12)</f>
        <v>7141.082684</v>
      </c>
      <c r="O12" s="39">
        <f>SUMIFS('DATA 2'!$T$35:$T$67,'DATA 2'!$A$35:$A$67,$J12)</f>
        <v>6593.1324350000004</v>
      </c>
      <c r="P12" s="39">
        <f>SUMIFS('DATA 2'!$AD$35:$AD$67,'DATA 2'!$A$35:$A$67,$J12)</f>
        <v>4881.5512570000001</v>
      </c>
      <c r="Q12" s="39">
        <f>SUMIFS('DATA 2'!$AN$35:$AN$67,'DATA 2'!$A$35:$A$67,$J12)</f>
        <v>3600.7635789999999</v>
      </c>
      <c r="R12" s="41"/>
      <c r="S12" s="38" t="s">
        <v>427</v>
      </c>
      <c r="T12" s="43">
        <f t="shared" si="0"/>
        <v>54.2598109999999</v>
      </c>
      <c r="U12" s="43">
        <f t="shared" si="1"/>
        <v>208.73976300000049</v>
      </c>
      <c r="V12" s="43">
        <f t="shared" si="2"/>
        <v>-3.435472000000118</v>
      </c>
      <c r="W12" s="43">
        <f t="shared" si="3"/>
        <v>-347.75026699999944</v>
      </c>
      <c r="X12" s="43">
        <f t="shared" si="4"/>
        <v>-1299.872875</v>
      </c>
      <c r="Y12" s="43">
        <f t="shared" si="5"/>
        <v>-1887.3402280000005</v>
      </c>
      <c r="Z12" s="43"/>
      <c r="AA12" s="38" t="s">
        <v>427</v>
      </c>
      <c r="AB12" s="44">
        <f t="shared" si="6"/>
        <v>1.5704089197891014E-2</v>
      </c>
      <c r="AC12" s="44">
        <f t="shared" si="7"/>
        <v>4.693563649453858E-2</v>
      </c>
      <c r="AD12" s="44">
        <f t="shared" si="8"/>
        <v>-4.8085426126531772E-4</v>
      </c>
      <c r="AE12" s="44">
        <f t="shared" si="9"/>
        <v>-5.0101735172645379E-2</v>
      </c>
      <c r="AF12" s="44">
        <f t="shared" si="10"/>
        <v>-0.21028695770458739</v>
      </c>
      <c r="AG12" s="44">
        <f t="shared" si="11"/>
        <v>-0.34389659787278881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1592.7446319999999</v>
      </c>
      <c r="D13" s="39">
        <f>SUMIFS('DATA 2'!J$2:J$34,'DATA 2'!$A$2:$A$34,$A13)</f>
        <v>5688.317376</v>
      </c>
      <c r="E13" s="39">
        <f>SUMIFS('DATA 2'!O$2:O$34,'DATA 2'!$A$2:$A$34,$A13)</f>
        <v>91212.613580000005</v>
      </c>
      <c r="F13" s="39">
        <f>SUMIFS('DATA 2'!T$2:T$34,'DATA 2'!$A$2:$A$34,$A13)</f>
        <v>150428.8737</v>
      </c>
      <c r="G13" s="39">
        <f>SUMIFS('DATA 2'!AD$2:AD$34,'DATA 2'!$A$2:$A$34,$A13)</f>
        <v>355398.696</v>
      </c>
      <c r="H13" s="39">
        <f>SUMIFS('DATA 2'!AN$2:AN$34,'DATA 2'!$A$2:$A$34,$A13)</f>
        <v>402799.79440000001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1669.7608279999999</v>
      </c>
      <c r="M13" s="39">
        <f>SUMIFS('DATA 2'!$J$35:$J$67,'DATA 2'!$A$35:$A$67,$J13)</f>
        <v>6823.6836030000004</v>
      </c>
      <c r="N13" s="39">
        <f>SUMIFS('DATA 2'!$O$35:$O$67,'DATA 2'!$A$35:$A$67,$J13)</f>
        <v>142941.1378</v>
      </c>
      <c r="O13" s="39">
        <f>SUMIFS('DATA 2'!$T$35:$T$67,'DATA 2'!$A$35:$A$67,$J13)</f>
        <v>317351.23349999997</v>
      </c>
      <c r="P13" s="39">
        <f>SUMIFS('DATA 2'!$AD$35:$AD$67,'DATA 2'!$A$35:$A$67,$J13)</f>
        <v>347028.21730000002</v>
      </c>
      <c r="Q13" s="39">
        <f>SUMIFS('DATA 2'!$AN$35:$AN$67,'DATA 2'!$A$35:$A$67,$J13)</f>
        <v>315310.34860000003</v>
      </c>
      <c r="R13" s="41"/>
      <c r="S13" s="38" t="s">
        <v>117</v>
      </c>
      <c r="T13" s="43">
        <f t="shared" si="0"/>
        <v>77.016196000000036</v>
      </c>
      <c r="U13" s="43">
        <f t="shared" si="1"/>
        <v>1135.3662270000004</v>
      </c>
      <c r="V13" s="43">
        <f t="shared" si="2"/>
        <v>51728.524219999992</v>
      </c>
      <c r="W13" s="43">
        <f t="shared" si="3"/>
        <v>166922.35979999998</v>
      </c>
      <c r="X13" s="43">
        <f t="shared" si="4"/>
        <v>-8370.4786999999778</v>
      </c>
      <c r="Y13" s="43">
        <f t="shared" si="5"/>
        <v>-87489.445799999987</v>
      </c>
      <c r="Z13" s="43"/>
      <c r="AA13" s="38" t="s">
        <v>117</v>
      </c>
      <c r="AB13" s="44">
        <f t="shared" si="6"/>
        <v>4.8354390561210936E-2</v>
      </c>
      <c r="AC13" s="44">
        <f t="shared" si="7"/>
        <v>0.19959614626819322</v>
      </c>
      <c r="AD13" s="44">
        <f t="shared" si="8"/>
        <v>0.56712029389038787</v>
      </c>
      <c r="AE13" s="44">
        <f t="shared" si="9"/>
        <v>1.1096430870904008</v>
      </c>
      <c r="AF13" s="44">
        <f t="shared" si="10"/>
        <v>-2.3552361880359807E-2</v>
      </c>
      <c r="AG13" s="44">
        <f t="shared" si="11"/>
        <v>-0.21720330302134827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1465.2347540000001</v>
      </c>
      <c r="D14" s="39">
        <f>SUMIFS('DATA 2'!J$2:J$34,'DATA 2'!$A$2:$A$34,$A14)</f>
        <v>1973.072649</v>
      </c>
      <c r="E14" s="39">
        <f>SUMIFS('DATA 2'!O$2:O$34,'DATA 2'!$A$2:$A$34,$A14)</f>
        <v>2653.0320959999999</v>
      </c>
      <c r="F14" s="39">
        <f>SUMIFS('DATA 2'!T$2:T$34,'DATA 2'!$A$2:$A$34,$A14)</f>
        <v>2441.1579029999998</v>
      </c>
      <c r="G14" s="39">
        <f>SUMIFS('DATA 2'!AD$2:AD$34,'DATA 2'!$A$2:$A$34,$A14)</f>
        <v>2121.1439270000001</v>
      </c>
      <c r="H14" s="39">
        <f>SUMIFS('DATA 2'!AN$2:AN$34,'DATA 2'!$A$2:$A$34,$A14)</f>
        <v>2.1526957499999999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1488.2523859999999</v>
      </c>
      <c r="M14" s="39">
        <f>SUMIFS('DATA 2'!$J$35:$J$67,'DATA 2'!$A$35:$A$67,$J14)</f>
        <v>2065.7036029999999</v>
      </c>
      <c r="N14" s="39">
        <f>SUMIFS('DATA 2'!$O$35:$O$67,'DATA 2'!$A$35:$A$67,$J14)</f>
        <v>2651.734512</v>
      </c>
      <c r="O14" s="39">
        <f>SUMIFS('DATA 2'!$T$35:$T$67,'DATA 2'!$A$35:$A$67,$J14)</f>
        <v>3131.7618900000002</v>
      </c>
      <c r="P14" s="39">
        <f>SUMIFS('DATA 2'!$AD$35:$AD$67,'DATA 2'!$A$35:$A$67,$J14)</f>
        <v>2575.9291640000001</v>
      </c>
      <c r="Q14" s="39">
        <f>SUMIFS('DATA 2'!$AN$35:$AN$67,'DATA 2'!$A$35:$A$67,$J14)</f>
        <v>1565.9951390000001</v>
      </c>
      <c r="R14" s="41"/>
      <c r="S14" s="38" t="s">
        <v>428</v>
      </c>
      <c r="T14" s="43">
        <f t="shared" si="0"/>
        <v>23.017631999999821</v>
      </c>
      <c r="U14" s="43">
        <f t="shared" si="1"/>
        <v>92.630953999999974</v>
      </c>
      <c r="V14" s="43">
        <f t="shared" si="2"/>
        <v>-1.2975839999999152</v>
      </c>
      <c r="W14" s="43">
        <f t="shared" si="3"/>
        <v>690.60398700000042</v>
      </c>
      <c r="X14" s="43">
        <f t="shared" si="4"/>
        <v>454.78523700000005</v>
      </c>
      <c r="Y14" s="43">
        <f t="shared" si="5"/>
        <v>1563.8424432500001</v>
      </c>
      <c r="Z14" s="43"/>
      <c r="AA14" s="38" t="s">
        <v>428</v>
      </c>
      <c r="AB14" s="44">
        <f t="shared" si="6"/>
        <v>1.5709176933704994E-2</v>
      </c>
      <c r="AC14" s="44">
        <f t="shared" si="7"/>
        <v>4.6947563764034417E-2</v>
      </c>
      <c r="AD14" s="44">
        <f t="shared" si="8"/>
        <v>-4.8909472371494456E-4</v>
      </c>
      <c r="AE14" s="44">
        <f t="shared" si="9"/>
        <v>0.28290017050978133</v>
      </c>
      <c r="AF14" s="44">
        <f t="shared" si="10"/>
        <v>0.21440564744855251</v>
      </c>
      <c r="AG14" s="44">
        <f t="shared" si="11"/>
        <v>726.45771853732708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4581.1430380000002</v>
      </c>
      <c r="C15" s="39">
        <f>SUMIFS('DATA 2'!H$2:H$34,'DATA 2'!$A$2:$A$34,$A15)</f>
        <v>7093.8870880000004</v>
      </c>
      <c r="D15" s="39">
        <f>SUMIFS('DATA 2'!J$2:J$34,'DATA 2'!$A$2:$A$34,$A15)</f>
        <v>8154.0820590000003</v>
      </c>
      <c r="E15" s="39">
        <f>SUMIFS('DATA 2'!O$2:O$34,'DATA 2'!$A$2:$A$34,$A15)</f>
        <v>8473.4285490000002</v>
      </c>
      <c r="F15" s="39">
        <f>SUMIFS('DATA 2'!T$2:T$34,'DATA 2'!$A$2:$A$34,$A15)</f>
        <v>7398.7111610000002</v>
      </c>
      <c r="G15" s="39">
        <f>SUMIFS('DATA 2'!AD$2:AD$34,'DATA 2'!$A$2:$A$34,$A15)</f>
        <v>2721.8988020000002</v>
      </c>
      <c r="H15" s="39">
        <f>SUMIFS('DATA 2'!AN$2:AN$34,'DATA 2'!$A$2:$A$34,$A15)</f>
        <v>340.41116299999999</v>
      </c>
      <c r="I15" s="41"/>
      <c r="J15" s="38" t="s">
        <v>429</v>
      </c>
      <c r="K15" s="39">
        <f>SUMIFS('DATA 2'!$C$35:$C$67,'DATA 2'!$A$35:$A$67,$J15)</f>
        <v>4581.1430380000002</v>
      </c>
      <c r="L15" s="39">
        <f>SUMIFS('DATA 2'!$H$35:$H$67,'DATA 2'!$A$35:$A$67,$J15)</f>
        <v>7249.4047499999997</v>
      </c>
      <c r="M15" s="39">
        <f>SUMIFS('DATA 2'!$J$35:$J$67,'DATA 2'!$A$35:$A$67,$J15)</f>
        <v>8764.1471189999902</v>
      </c>
      <c r="N15" s="39">
        <f>SUMIFS('DATA 2'!$O$35:$O$67,'DATA 2'!$A$35:$A$67,$J15)</f>
        <v>9238.0571020000007</v>
      </c>
      <c r="O15" s="39">
        <f>SUMIFS('DATA 2'!$T$35:$T$67,'DATA 2'!$A$35:$A$67,$J15)</f>
        <v>7591.5604739999999</v>
      </c>
      <c r="P15" s="39">
        <f>SUMIFS('DATA 2'!$AD$35:$AD$67,'DATA 2'!$A$35:$A$67,$J15)</f>
        <v>3196.2150409999999</v>
      </c>
      <c r="Q15" s="39">
        <f>SUMIFS('DATA 2'!$AN$35:$AN$67,'DATA 2'!$A$35:$A$67,$J15)</f>
        <v>8417.4049200000009</v>
      </c>
      <c r="R15" s="41"/>
      <c r="S15" s="38" t="s">
        <v>429</v>
      </c>
      <c r="T15" s="43">
        <f t="shared" si="0"/>
        <v>155.51766199999929</v>
      </c>
      <c r="U15" s="43">
        <f t="shared" si="1"/>
        <v>610.0650599999899</v>
      </c>
      <c r="V15" s="43">
        <f t="shared" si="2"/>
        <v>764.62855300000047</v>
      </c>
      <c r="W15" s="43">
        <f t="shared" si="3"/>
        <v>192.84931299999971</v>
      </c>
      <c r="X15" s="43">
        <f t="shared" si="4"/>
        <v>474.31623899999977</v>
      </c>
      <c r="Y15" s="43">
        <f t="shared" si="5"/>
        <v>8076.9937570000011</v>
      </c>
      <c r="Z15" s="43"/>
      <c r="AA15" s="38" t="s">
        <v>429</v>
      </c>
      <c r="AB15" s="44">
        <f t="shared" si="6"/>
        <v>2.1922770981662953E-2</v>
      </c>
      <c r="AC15" s="44">
        <f t="shared" si="7"/>
        <v>7.4817135219608977E-2</v>
      </c>
      <c r="AD15" s="44">
        <f t="shared" si="8"/>
        <v>9.0238390349115294E-2</v>
      </c>
      <c r="AE15" s="44">
        <f t="shared" si="9"/>
        <v>2.606525769198087E-2</v>
      </c>
      <c r="AF15" s="44">
        <f t="shared" si="10"/>
        <v>0.17425932171008007</v>
      </c>
      <c r="AG15" s="44">
        <f t="shared" si="11"/>
        <v>23.727170653918893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359.54421969999999</v>
      </c>
      <c r="D16" s="39">
        <f>SUMIFS('DATA 2'!J$2:J$34,'DATA 2'!$A$2:$A$34,$A16)</f>
        <v>941.35466870000005</v>
      </c>
      <c r="E16" s="39">
        <f>SUMIFS('DATA 2'!O$2:O$34,'DATA 2'!$A$2:$A$34,$A16)</f>
        <v>1751.906829</v>
      </c>
      <c r="F16" s="39">
        <f>SUMIFS('DATA 2'!T$2:T$34,'DATA 2'!$A$2:$A$34,$A16)</f>
        <v>1509.484872</v>
      </c>
      <c r="G16" s="39">
        <f>SUMIFS('DATA 2'!AD$2:AD$34,'DATA 2'!$A$2:$A$34,$A16)</f>
        <v>570.14023159999999</v>
      </c>
      <c r="H16" s="39">
        <f>SUMIFS('DATA 2'!AN$2:AN$34,'DATA 2'!$A$2:$A$34,$A16)</f>
        <v>344.54923919999999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365.19330309999998</v>
      </c>
      <c r="M16" s="39">
        <f>SUMIFS('DATA 2'!$J$35:$J$67,'DATA 2'!$A$35:$A$67,$J16)</f>
        <v>985.55625580000003</v>
      </c>
      <c r="N16" s="39">
        <f>SUMIFS('DATA 2'!$O$35:$O$67,'DATA 2'!$A$35:$A$67,$J16)</f>
        <v>1751.120469</v>
      </c>
      <c r="O16" s="39">
        <f>SUMIFS('DATA 2'!$T$35:$T$67,'DATA 2'!$A$35:$A$67,$J16)</f>
        <v>1450.4519049999999</v>
      </c>
      <c r="P16" s="39">
        <f>SUMIFS('DATA 2'!$AD$35:$AD$67,'DATA 2'!$A$35:$A$67,$J16)</f>
        <v>455.65428329999997</v>
      </c>
      <c r="Q16" s="39">
        <f>SUMIFS('DATA 2'!$AN$35:$AN$67,'DATA 2'!$A$35:$A$67,$J16)</f>
        <v>241.9154915</v>
      </c>
      <c r="R16" s="41"/>
      <c r="S16" s="38" t="s">
        <v>430</v>
      </c>
      <c r="T16" s="43">
        <f t="shared" si="0"/>
        <v>5.649083399999995</v>
      </c>
      <c r="U16" s="43">
        <f t="shared" si="1"/>
        <v>44.201587099999983</v>
      </c>
      <c r="V16" s="43">
        <f t="shared" si="2"/>
        <v>-0.78636000000005879</v>
      </c>
      <c r="W16" s="43">
        <f t="shared" si="3"/>
        <v>-59.032967000000099</v>
      </c>
      <c r="X16" s="43">
        <f t="shared" si="4"/>
        <v>-114.48594830000002</v>
      </c>
      <c r="Y16" s="43">
        <f t="shared" si="5"/>
        <v>-102.63374769999999</v>
      </c>
      <c r="Z16" s="43"/>
      <c r="AA16" s="38" t="s">
        <v>430</v>
      </c>
      <c r="AB16" s="44">
        <f t="shared" si="6"/>
        <v>1.571179034588166E-2</v>
      </c>
      <c r="AC16" s="44">
        <f t="shared" si="7"/>
        <v>4.6955295989599577E-2</v>
      </c>
      <c r="AD16" s="44">
        <f t="shared" si="8"/>
        <v>-4.4885948669370901E-4</v>
      </c>
      <c r="AE16" s="44">
        <f t="shared" si="9"/>
        <v>-3.9108021613879496E-2</v>
      </c>
      <c r="AF16" s="44">
        <f t="shared" si="10"/>
        <v>-0.2008031392184253</v>
      </c>
      <c r="AG16" s="44">
        <f t="shared" si="11"/>
        <v>-0.29787831759055006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3968.6240320000002</v>
      </c>
      <c r="D17" s="39">
        <f>SUMIFS('DATA 2'!J$2:J$34,'DATA 2'!$A$2:$A$34,$A17)</f>
        <v>4282.3417559999998</v>
      </c>
      <c r="E17" s="39">
        <f>SUMIFS('DATA 2'!O$2:O$34,'DATA 2'!$A$2:$A$34,$A17)</f>
        <v>4048.0328570000001</v>
      </c>
      <c r="F17" s="39">
        <f>SUMIFS('DATA 2'!T$2:T$34,'DATA 2'!$A$2:$A$34,$A17)</f>
        <v>3587.3170169999999</v>
      </c>
      <c r="G17" s="39">
        <f>SUMIFS('DATA 2'!AD$2:AD$34,'DATA 2'!$A$2:$A$34,$A17)</f>
        <v>3264.5981019999999</v>
      </c>
      <c r="H17" s="39">
        <f>SUMIFS('DATA 2'!AN$2:AN$34,'DATA 2'!$A$2:$A$34,$A17)</f>
        <v>2937.3980449999999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4030.9423350000002</v>
      </c>
      <c r="M17" s="39">
        <f>SUMIFS('DATA 2'!$J$35:$J$67,'DATA 2'!$A$35:$A$67,$J17)</f>
        <v>4483.3142690000004</v>
      </c>
      <c r="N17" s="39">
        <f>SUMIFS('DATA 2'!$O$35:$O$67,'DATA 2'!$A$35:$A$67,$J17)</f>
        <v>4046.4719639999998</v>
      </c>
      <c r="O17" s="39">
        <f>SUMIFS('DATA 2'!$T$35:$T$67,'DATA 2'!$A$35:$A$67,$J17)</f>
        <v>3460.0640290000001</v>
      </c>
      <c r="P17" s="39">
        <f>SUMIFS('DATA 2'!$AD$35:$AD$67,'DATA 2'!$A$35:$A$67,$J17)</f>
        <v>2801.8815359999999</v>
      </c>
      <c r="Q17" s="39">
        <f>SUMIFS('DATA 2'!$AN$35:$AN$67,'DATA 2'!$A$35:$A$67,$J17)</f>
        <v>16964.028399999999</v>
      </c>
      <c r="R17" s="41"/>
      <c r="S17" s="38" t="s">
        <v>431</v>
      </c>
      <c r="T17" s="43">
        <f t="shared" si="0"/>
        <v>62.318303000000014</v>
      </c>
      <c r="U17" s="43">
        <f t="shared" si="1"/>
        <v>200.97251300000062</v>
      </c>
      <c r="V17" s="43">
        <f t="shared" si="2"/>
        <v>-1.5608930000003056</v>
      </c>
      <c r="W17" s="43">
        <f t="shared" si="3"/>
        <v>-127.25298799999973</v>
      </c>
      <c r="X17" s="43">
        <f t="shared" si="4"/>
        <v>-462.71656600000006</v>
      </c>
      <c r="Y17" s="43">
        <f t="shared" si="5"/>
        <v>14026.630354999999</v>
      </c>
      <c r="Z17" s="43"/>
      <c r="AA17" s="38" t="s">
        <v>431</v>
      </c>
      <c r="AB17" s="44">
        <f t="shared" si="6"/>
        <v>1.570274797952953E-2</v>
      </c>
      <c r="AC17" s="44">
        <f t="shared" si="7"/>
        <v>4.6930517098131563E-2</v>
      </c>
      <c r="AD17" s="44">
        <f t="shared" si="8"/>
        <v>-3.855929670385505E-4</v>
      </c>
      <c r="AE17" s="44">
        <f t="shared" si="9"/>
        <v>-3.5473025494250576E-2</v>
      </c>
      <c r="AF17" s="44">
        <f t="shared" si="10"/>
        <v>-0.14173768149792298</v>
      </c>
      <c r="AG17" s="44">
        <f t="shared" si="11"/>
        <v>4.7751888372350297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13454.76287</v>
      </c>
      <c r="D18" s="39">
        <f>SUMIFS('DATA 2'!J$2:J$34,'DATA 2'!$A$2:$A$34,$A18)</f>
        <v>14410.84633</v>
      </c>
      <c r="E18" s="39">
        <f>SUMIFS('DATA 2'!O$2:O$34,'DATA 2'!$A$2:$A$34,$A18)</f>
        <v>13774.373530000001</v>
      </c>
      <c r="F18" s="39">
        <f>SUMIFS('DATA 2'!T$2:T$34,'DATA 2'!$A$2:$A$34,$A18)</f>
        <v>10169.353940000001</v>
      </c>
      <c r="G18" s="39">
        <f>SUMIFS('DATA 2'!AD$2:AD$34,'DATA 2'!$A$2:$A$34,$A18)</f>
        <v>6911.0616909999999</v>
      </c>
      <c r="H18" s="39">
        <f>SUMIFS('DATA 2'!AN$2:AN$34,'DATA 2'!$A$2:$A$34,$A18)</f>
        <v>233.885131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11257.050789999999</v>
      </c>
      <c r="M18" s="39">
        <f>SUMIFS('DATA 2'!$J$35:$J$67,'DATA 2'!$A$35:$A$67,$J18)</f>
        <v>6546.15816</v>
      </c>
      <c r="N18" s="39">
        <f>SUMIFS('DATA 2'!$O$35:$O$67,'DATA 2'!$A$35:$A$67,$J18)</f>
        <v>877.00799010000003</v>
      </c>
      <c r="O18" s="39">
        <f>SUMIFS('DATA 2'!$T$35:$T$67,'DATA 2'!$A$35:$A$67,$J18)</f>
        <v>326.84251519999998</v>
      </c>
      <c r="P18" s="39">
        <f>SUMIFS('DATA 2'!$AD$35:$AD$67,'DATA 2'!$A$35:$A$67,$J18)</f>
        <v>26.844632749999999</v>
      </c>
      <c r="Q18" s="39">
        <f>SUMIFS('DATA 2'!$AN$35:$AN$67,'DATA 2'!$A$35:$A$67,$J18)</f>
        <v>29.45804811</v>
      </c>
      <c r="R18" s="41"/>
      <c r="S18" s="38" t="s">
        <v>434</v>
      </c>
      <c r="T18" s="43">
        <f t="shared" si="0"/>
        <v>-2197.7120800000012</v>
      </c>
      <c r="U18" s="43">
        <f t="shared" si="1"/>
        <v>-7864.6881700000004</v>
      </c>
      <c r="V18" s="43">
        <f t="shared" si="2"/>
        <v>-12897.3655399</v>
      </c>
      <c r="W18" s="43">
        <f t="shared" si="3"/>
        <v>-9842.5114248000009</v>
      </c>
      <c r="X18" s="43">
        <f t="shared" si="4"/>
        <v>-6884.2170582500003</v>
      </c>
      <c r="Y18" s="43">
        <f t="shared" si="5"/>
        <v>-204.42708289000001</v>
      </c>
      <c r="Z18" s="43"/>
      <c r="AA18" s="38" t="s">
        <v>434</v>
      </c>
      <c r="AB18" s="44">
        <f t="shared" si="6"/>
        <v>-0.1633408259390603</v>
      </c>
      <c r="AC18" s="44">
        <f t="shared" si="7"/>
        <v>-0.5457478339511237</v>
      </c>
      <c r="AD18" s="44">
        <f t="shared" si="8"/>
        <v>-0.93633046263847031</v>
      </c>
      <c r="AE18" s="44">
        <f t="shared" si="9"/>
        <v>-0.96786005117646634</v>
      </c>
      <c r="AF18" s="44">
        <f t="shared" si="10"/>
        <v>-0.99611570060429955</v>
      </c>
      <c r="AG18" s="44">
        <f t="shared" si="11"/>
        <v>-0.87404907706595503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52169.356390000001</v>
      </c>
      <c r="D19" s="39">
        <f>SUMIFS('DATA 2'!J$2:J$34,'DATA 2'!$A$2:$A$34,$A19)</f>
        <v>58413.642970000001</v>
      </c>
      <c r="E19" s="39">
        <f>SUMIFS('DATA 2'!O$2:O$34,'DATA 2'!$A$2:$A$34,$A19)</f>
        <v>60355.414579999997</v>
      </c>
      <c r="F19" s="39">
        <f>SUMIFS('DATA 2'!T$2:T$34,'DATA 2'!$A$2:$A$34,$A19)</f>
        <v>62082.500220000002</v>
      </c>
      <c r="G19" s="39">
        <f>SUMIFS('DATA 2'!AD$2:AD$34,'DATA 2'!$A$2:$A$34,$A19)</f>
        <v>54910.60067</v>
      </c>
      <c r="H19" s="39">
        <f>SUMIFS('DATA 2'!AN$2:AN$34,'DATA 2'!$A$2:$A$34,$A19)</f>
        <v>61451.022259999998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53116.222829999999</v>
      </c>
      <c r="M19" s="39">
        <f>SUMIFS('DATA 2'!$J$35:$J$67,'DATA 2'!$A$35:$A$67,$J19)</f>
        <v>61791.855159999999</v>
      </c>
      <c r="N19" s="39">
        <f>SUMIFS('DATA 2'!$O$35:$O$67,'DATA 2'!$A$35:$A$67,$J19)</f>
        <v>62426.09072</v>
      </c>
      <c r="O19" s="39">
        <f>SUMIFS('DATA 2'!$T$35:$T$67,'DATA 2'!$A$35:$A$67,$J19)</f>
        <v>46209.783369999997</v>
      </c>
      <c r="P19" s="39">
        <f>SUMIFS('DATA 2'!$AD$35:$AD$67,'DATA 2'!$A$35:$A$67,$J19)</f>
        <v>25296.812109999999</v>
      </c>
      <c r="Q19" s="39">
        <f>SUMIFS('DATA 2'!$AN$35:$AN$67,'DATA 2'!$A$35:$A$67,$J19)</f>
        <v>11938.09302</v>
      </c>
      <c r="R19" s="41"/>
      <c r="S19" s="38" t="s">
        <v>435</v>
      </c>
      <c r="T19" s="43">
        <f t="shared" si="0"/>
        <v>946.86643999999797</v>
      </c>
      <c r="U19" s="43">
        <f t="shared" si="1"/>
        <v>3378.2121899999984</v>
      </c>
      <c r="V19" s="43">
        <f t="shared" si="2"/>
        <v>2070.6761400000032</v>
      </c>
      <c r="W19" s="43">
        <f t="shared" si="3"/>
        <v>-15872.716850000004</v>
      </c>
      <c r="X19" s="43">
        <f t="shared" si="4"/>
        <v>-29613.788560000001</v>
      </c>
      <c r="Y19" s="43">
        <f t="shared" si="5"/>
        <v>-49512.929239999998</v>
      </c>
      <c r="Z19" s="43"/>
      <c r="AA19" s="38" t="s">
        <v>435</v>
      </c>
      <c r="AB19" s="44">
        <f t="shared" si="6"/>
        <v>1.814985856680984E-2</v>
      </c>
      <c r="AC19" s="44">
        <f t="shared" si="7"/>
        <v>5.7832588728201406E-2</v>
      </c>
      <c r="AD19" s="44">
        <f t="shared" si="8"/>
        <v>3.4308042690276874E-2</v>
      </c>
      <c r="AE19" s="44">
        <f t="shared" si="9"/>
        <v>-0.2556713533403504</v>
      </c>
      <c r="AF19" s="44">
        <f t="shared" si="10"/>
        <v>-0.53930913518815826</v>
      </c>
      <c r="AG19" s="44">
        <f t="shared" si="11"/>
        <v>-0.80572995239217038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610.50084100000004</v>
      </c>
      <c r="D20" s="39">
        <f>SUMIFS('DATA 2'!J$2:J$34,'DATA 2'!$A$2:$A$34,$A20)</f>
        <v>308.72217030000002</v>
      </c>
      <c r="E20" s="39">
        <f>SUMIFS('DATA 2'!O$2:O$34,'DATA 2'!$A$2:$A$34,$A20)</f>
        <v>25.50091931</v>
      </c>
      <c r="F20" s="39">
        <f>SUMIFS('DATA 2'!T$2:T$34,'DATA 2'!$A$2:$A$34,$A20)</f>
        <v>11.46770714</v>
      </c>
      <c r="G20" s="39">
        <f>SUMIFS('DATA 2'!AD$2:AD$34,'DATA 2'!$A$2:$A$34,$A20)</f>
        <v>31.58706725</v>
      </c>
      <c r="H20" s="39">
        <f>SUMIFS('DATA 2'!AN$2:AN$34,'DATA 2'!$A$2:$A$34,$A20)</f>
        <v>63.128005039999998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620.09274110000001</v>
      </c>
      <c r="M20" s="39">
        <f>SUMIFS('DATA 2'!$J$35:$J$67,'DATA 2'!$A$35:$A$67,$J20)</f>
        <v>323.33443920000002</v>
      </c>
      <c r="N20" s="39">
        <f>SUMIFS('DATA 2'!$O$35:$O$67,'DATA 2'!$A$35:$A$67,$J20)</f>
        <v>25.511365640000001</v>
      </c>
      <c r="O20" s="39">
        <f>SUMIFS('DATA 2'!$T$35:$T$67,'DATA 2'!$A$35:$A$67,$J20)</f>
        <v>10.83729473</v>
      </c>
      <c r="P20" s="39">
        <f>SUMIFS('DATA 2'!$AD$35:$AD$67,'DATA 2'!$A$35:$A$67,$J20)</f>
        <v>28.130825900000001</v>
      </c>
      <c r="Q20" s="39">
        <f>SUMIFS('DATA 2'!$AN$35:$AN$67,'DATA 2'!$A$35:$A$67,$J20)</f>
        <v>55.862568609999997</v>
      </c>
      <c r="R20" s="41"/>
      <c r="S20" s="38" t="s">
        <v>432</v>
      </c>
      <c r="T20" s="43">
        <f t="shared" si="0"/>
        <v>9.5919000999999753</v>
      </c>
      <c r="U20" s="43">
        <f t="shared" si="1"/>
        <v>14.612268900000004</v>
      </c>
      <c r="V20" s="43">
        <f t="shared" si="2"/>
        <v>1.0446330000000614E-2</v>
      </c>
      <c r="W20" s="43">
        <f t="shared" si="3"/>
        <v>-0.63041240999999992</v>
      </c>
      <c r="X20" s="43">
        <f t="shared" si="4"/>
        <v>-3.4562413499999991</v>
      </c>
      <c r="Y20" s="43">
        <f t="shared" si="5"/>
        <v>-7.2654364300000012</v>
      </c>
      <c r="Z20" s="43"/>
      <c r="AA20" s="38" t="s">
        <v>432</v>
      </c>
      <c r="AB20" s="44">
        <f t="shared" si="6"/>
        <v>1.5711526431787526E-2</v>
      </c>
      <c r="AC20" s="44">
        <f t="shared" si="7"/>
        <v>4.7331453020690306E-2</v>
      </c>
      <c r="AD20" s="44">
        <f t="shared" si="8"/>
        <v>4.0964523172726253E-4</v>
      </c>
      <c r="AE20" s="44">
        <f t="shared" si="9"/>
        <v>-5.4972838275672897E-2</v>
      </c>
      <c r="AF20" s="44">
        <f t="shared" si="10"/>
        <v>-0.10941950775756171</v>
      </c>
      <c r="AG20" s="44">
        <f t="shared" si="11"/>
        <v>-0.11509054381484696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3806.8636689999998</v>
      </c>
      <c r="D21" s="39">
        <f>SUMIFS('DATA 2'!J$2:J$34,'DATA 2'!$A$2:$A$34,$A21)</f>
        <v>1072.532076</v>
      </c>
      <c r="E21" s="39">
        <f>SUMIFS('DATA 2'!O$2:O$34,'DATA 2'!$A$2:$A$34,$A21)</f>
        <v>22.97337302</v>
      </c>
      <c r="F21" s="39">
        <f>SUMIFS('DATA 2'!T$2:T$34,'DATA 2'!$A$2:$A$34,$A21)</f>
        <v>11.73935752</v>
      </c>
      <c r="G21" s="39">
        <f>SUMIFS('DATA 2'!AD$2:AD$34,'DATA 2'!$A$2:$A$34,$A21)</f>
        <v>13.42993532</v>
      </c>
      <c r="H21" s="39">
        <f>SUMIFS('DATA 2'!AN$2:AN$34,'DATA 2'!$A$2:$A$34,$A21)</f>
        <v>13.469211400000001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3866.5897380000001</v>
      </c>
      <c r="M21" s="39">
        <f>SUMIFS('DATA 2'!$J$35:$J$67,'DATA 2'!$A$35:$A$67,$J21)</f>
        <v>1122.583715</v>
      </c>
      <c r="N21" s="39">
        <f>SUMIFS('DATA 2'!$O$35:$O$67,'DATA 2'!$A$35:$A$67,$J21)</f>
        <v>22.953580899999999</v>
      </c>
      <c r="O21" s="39">
        <f>SUMIFS('DATA 2'!$T$35:$T$67,'DATA 2'!$A$35:$A$67,$J21)</f>
        <v>11.412191719999999</v>
      </c>
      <c r="P21" s="39">
        <f>SUMIFS('DATA 2'!$AD$35:$AD$67,'DATA 2'!$A$35:$A$67,$J21)</f>
        <v>12.320612069999999</v>
      </c>
      <c r="Q21" s="39">
        <f>SUMIFS('DATA 2'!$AN$35:$AN$67,'DATA 2'!$A$35:$A$67,$J21)</f>
        <v>12.48132127</v>
      </c>
      <c r="R21" s="41"/>
      <c r="S21" s="38" t="s">
        <v>433</v>
      </c>
      <c r="T21" s="43">
        <f t="shared" si="0"/>
        <v>59.72606900000028</v>
      </c>
      <c r="U21" s="43">
        <f t="shared" si="1"/>
        <v>50.051639000000023</v>
      </c>
      <c r="V21" s="43">
        <f t="shared" si="2"/>
        <v>-1.9792120000001745E-2</v>
      </c>
      <c r="W21" s="43">
        <f t="shared" si="3"/>
        <v>-0.32716580000000128</v>
      </c>
      <c r="X21" s="43">
        <f t="shared" si="4"/>
        <v>-1.109323250000001</v>
      </c>
      <c r="Y21" s="43">
        <f t="shared" si="5"/>
        <v>-0.98789013000000025</v>
      </c>
      <c r="Z21" s="43"/>
      <c r="AA21" s="38" t="s">
        <v>433</v>
      </c>
      <c r="AB21" s="44">
        <f t="shared" si="6"/>
        <v>1.568904856939346E-2</v>
      </c>
      <c r="AC21" s="44">
        <f t="shared" si="7"/>
        <v>4.6666799175524076E-2</v>
      </c>
      <c r="AD21" s="44">
        <f t="shared" si="8"/>
        <v>-8.615243387538607E-4</v>
      </c>
      <c r="AE21" s="44">
        <f t="shared" si="9"/>
        <v>-2.7869140150354799E-2</v>
      </c>
      <c r="AF21" s="44">
        <f t="shared" si="10"/>
        <v>-8.2600788728147134E-2</v>
      </c>
      <c r="AG21" s="44">
        <f t="shared" si="11"/>
        <v>-7.3344318435747513E-2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57465562.999923304</v>
      </c>
      <c r="C22" s="39">
        <f t="shared" ref="C22:G22" si="14">SUM(C4:C8,C10:C21)</f>
        <v>60631240.521372706</v>
      </c>
      <c r="D22" s="39">
        <f t="shared" si="14"/>
        <v>61842435.898916021</v>
      </c>
      <c r="E22" s="39">
        <f t="shared" si="14"/>
        <v>64938042.118549332</v>
      </c>
      <c r="F22" s="39">
        <f t="shared" si="14"/>
        <v>68462483.729939654</v>
      </c>
      <c r="G22" s="39">
        <f t="shared" si="14"/>
        <v>76144438.744808137</v>
      </c>
      <c r="H22" s="39">
        <f>SUM(H4:H8,H10:H21)</f>
        <v>82702528.105597407</v>
      </c>
      <c r="I22" s="41"/>
      <c r="J22" s="40" t="s">
        <v>225</v>
      </c>
      <c r="K22" s="39">
        <f>SUM(K4:K8,K10:K21)</f>
        <v>57465562.999923304</v>
      </c>
      <c r="L22" s="39">
        <f t="shared" ref="L22:Q22" si="15">SUM(L4:L8,L10:L21)</f>
        <v>60634205.068365201</v>
      </c>
      <c r="M22" s="39">
        <f t="shared" si="15"/>
        <v>61839716.944969006</v>
      </c>
      <c r="N22" s="39">
        <f t="shared" si="15"/>
        <v>64994458.65401765</v>
      </c>
      <c r="O22" s="39">
        <f t="shared" si="15"/>
        <v>68701337.617384627</v>
      </c>
      <c r="P22" s="39">
        <f t="shared" si="15"/>
        <v>76174946.09440203</v>
      </c>
      <c r="Q22" s="39">
        <f t="shared" si="15"/>
        <v>82445792.913807526</v>
      </c>
      <c r="R22" s="41"/>
      <c r="S22" s="40" t="s">
        <v>225</v>
      </c>
      <c r="T22" s="43">
        <f t="shared" si="0"/>
        <v>2964.546992495656</v>
      </c>
      <c r="U22" s="43">
        <f t="shared" si="1"/>
        <v>-2718.9539470151067</v>
      </c>
      <c r="V22" s="43">
        <f t="shared" si="2"/>
        <v>56416.535468317568</v>
      </c>
      <c r="W22" s="43">
        <f t="shared" si="3"/>
        <v>238853.88744497299</v>
      </c>
      <c r="X22" s="43">
        <f t="shared" si="4"/>
        <v>30507.349593892694</v>
      </c>
      <c r="Y22" s="43">
        <f t="shared" si="5"/>
        <v>-256735.19178988039</v>
      </c>
      <c r="Z22" s="43"/>
      <c r="AA22" s="40" t="s">
        <v>225</v>
      </c>
      <c r="AB22" s="44">
        <f t="shared" si="6"/>
        <v>4.8894711158764537E-5</v>
      </c>
      <c r="AC22" s="44">
        <f t="shared" si="7"/>
        <v>-4.3965828762981829E-5</v>
      </c>
      <c r="AD22" s="44">
        <f t="shared" si="8"/>
        <v>8.6877481408076385E-4</v>
      </c>
      <c r="AE22" s="44">
        <f t="shared" si="9"/>
        <v>3.4888288363472686E-3</v>
      </c>
      <c r="AF22" s="44">
        <f t="shared" si="10"/>
        <v>4.0065105340314489E-4</v>
      </c>
      <c r="AG22" s="44">
        <f t="shared" si="11"/>
        <v>-3.1043209641919978E-3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36700.706451812694</v>
      </c>
      <c r="C23" s="39">
        <f t="shared" ref="C23:H23" si="16">SUM(C10:C17)</f>
        <v>53007.868882700008</v>
      </c>
      <c r="D23" s="39">
        <f t="shared" si="16"/>
        <v>67020.418339700002</v>
      </c>
      <c r="E23" s="39">
        <f t="shared" si="16"/>
        <v>165462.49595700004</v>
      </c>
      <c r="F23" s="39">
        <f t="shared" si="16"/>
        <v>231177.36329500002</v>
      </c>
      <c r="G23" s="39">
        <f t="shared" si="16"/>
        <v>440964.78118459997</v>
      </c>
      <c r="H23" s="39">
        <f t="shared" si="16"/>
        <v>480621.81815995002</v>
      </c>
      <c r="I23" s="41"/>
      <c r="J23" s="40" t="s">
        <v>436</v>
      </c>
      <c r="K23" s="39">
        <f>SUM(K10:K17)</f>
        <v>36700.706451812694</v>
      </c>
      <c r="L23" s="39">
        <f t="shared" ref="L23:Q23" si="17">SUM(L10:L17)</f>
        <v>54049.758456099997</v>
      </c>
      <c r="M23" s="39">
        <f t="shared" si="17"/>
        <v>72051.472624799979</v>
      </c>
      <c r="N23" s="39">
        <f t="shared" si="17"/>
        <v>223471.09459099997</v>
      </c>
      <c r="O23" s="39">
        <f t="shared" si="17"/>
        <v>420337.31600300001</v>
      </c>
      <c r="P23" s="39">
        <f t="shared" si="17"/>
        <v>479018.62830129993</v>
      </c>
      <c r="Q23" s="39">
        <f t="shared" si="17"/>
        <v>475463.92292950006</v>
      </c>
      <c r="R23" s="41"/>
      <c r="S23" s="40" t="s">
        <v>436</v>
      </c>
      <c r="T23" s="43">
        <f t="shared" si="0"/>
        <v>1041.8895733999889</v>
      </c>
      <c r="U23" s="43">
        <f t="shared" si="1"/>
        <v>5031.0542850999773</v>
      </c>
      <c r="V23" s="43">
        <f t="shared" si="2"/>
        <v>58008.598633999936</v>
      </c>
      <c r="W23" s="43">
        <f t="shared" si="3"/>
        <v>189159.952708</v>
      </c>
      <c r="X23" s="43">
        <f t="shared" si="4"/>
        <v>38053.847116699966</v>
      </c>
      <c r="Y23" s="43">
        <f t="shared" si="5"/>
        <v>-5157.8952304499689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70041.483770000006</v>
      </c>
      <c r="D24" s="39">
        <f t="shared" si="18"/>
        <v>74205.7435463</v>
      </c>
      <c r="E24" s="39">
        <f t="shared" si="18"/>
        <v>74178.262402329987</v>
      </c>
      <c r="F24" s="39">
        <f t="shared" si="18"/>
        <v>72275.061224659992</v>
      </c>
      <c r="G24" s="39">
        <f t="shared" si="18"/>
        <v>61866.679363570001</v>
      </c>
      <c r="H24" s="39">
        <f t="shared" si="18"/>
        <v>61761.504607440002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68859.956099100003</v>
      </c>
      <c r="M24" s="39">
        <f t="shared" si="19"/>
        <v>69783.931474199999</v>
      </c>
      <c r="N24" s="39">
        <f t="shared" si="19"/>
        <v>63351.563656639999</v>
      </c>
      <c r="O24" s="39">
        <f t="shared" si="19"/>
        <v>46558.87537165</v>
      </c>
      <c r="P24" s="39">
        <f t="shared" si="19"/>
        <v>25364.108180719999</v>
      </c>
      <c r="Q24" s="39">
        <f t="shared" si="19"/>
        <v>12035.89495799</v>
      </c>
      <c r="R24" s="41"/>
      <c r="S24" s="40" t="s">
        <v>226</v>
      </c>
      <c r="T24" s="43">
        <f t="shared" si="0"/>
        <v>-1181.5276709000027</v>
      </c>
      <c r="U24" s="43">
        <f t="shared" si="1"/>
        <v>-4421.8120721000014</v>
      </c>
      <c r="V24" s="43">
        <f t="shared" si="2"/>
        <v>-10826.698745689988</v>
      </c>
      <c r="W24" s="43">
        <f t="shared" si="3"/>
        <v>-25716.185853009993</v>
      </c>
      <c r="X24" s="43">
        <f t="shared" si="4"/>
        <v>-36502.571182850006</v>
      </c>
      <c r="Y24" s="43">
        <f t="shared" si="5"/>
        <v>-49725.609649450002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7" workbookViewId="0">
      <selection activeCell="M28" sqref="M2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5">
        <v>2014</v>
      </c>
      <c r="C3" s="136"/>
      <c r="D3" s="133">
        <v>2025</v>
      </c>
      <c r="E3" s="134"/>
      <c r="F3" s="133">
        <v>2030</v>
      </c>
      <c r="G3" s="134"/>
      <c r="H3" s="133">
        <v>2040</v>
      </c>
      <c r="I3" s="134"/>
      <c r="J3" s="133">
        <v>2050</v>
      </c>
      <c r="K3" s="134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11261.71614</v>
      </c>
      <c r="D4" s="100">
        <f>'[1]Main - Capital trajectory'!N96</f>
        <v>13774.074344116949</v>
      </c>
      <c r="E4" s="101">
        <f>'Inversiones por sectores'!E10</f>
        <v>16837.208839999999</v>
      </c>
      <c r="F4" s="100">
        <f>'[1]Main - Capital trajectory'!S96</f>
        <v>20896.520345735102</v>
      </c>
      <c r="G4" s="101">
        <f>'Inversiones por sectores'!F10</f>
        <v>19325.31511</v>
      </c>
      <c r="H4" s="100">
        <f>'[1]Main - Capital trajectory'!AC96</f>
        <v>21902.730995219823</v>
      </c>
      <c r="I4" s="101">
        <f>'Inversiones por sectores'!G10</f>
        <v>25281.913369999998</v>
      </c>
      <c r="J4" s="100">
        <f>'[1]Main - Capital trajectory'!AM96</f>
        <v>32210.921248774015</v>
      </c>
      <c r="K4" s="101">
        <f>'Inversiones por sectores'!H10</f>
        <v>36524.939279999999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1026.128181</v>
      </c>
      <c r="D5" s="100">
        <f>'[1]Main - Capital trajectory'!N97</f>
        <v>20940.472167261898</v>
      </c>
      <c r="E5" s="101">
        <f>'Inversiones por sectores'!E11</f>
        <v>20980.762460000002</v>
      </c>
      <c r="F5" s="100">
        <f>'[1]Main - Capital trajectory'!S97</f>
        <v>48439.498974079273</v>
      </c>
      <c r="G5" s="101">
        <f>'Inversiones por sectores'!F11</f>
        <v>54053.82389</v>
      </c>
      <c r="H5" s="100">
        <f>'[1]Main - Capital trajectory'!AC97</f>
        <v>85199.912016860166</v>
      </c>
      <c r="I5" s="101">
        <f>'Inversiones por sectores'!G11</f>
        <v>130552.4621</v>
      </c>
      <c r="J5" s="100">
        <f>'[1]Main - Capital trajectory'!AM97</f>
        <v>90594.249095126725</v>
      </c>
      <c r="K5" s="101">
        <f>'Inversiones por sectores'!H11</f>
        <v>118870.8279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651.8840265</v>
      </c>
      <c r="D6" s="100">
        <f>'[1]Main - Capital trajectory'!N98</f>
        <v>4115.9383293566925</v>
      </c>
      <c r="E6" s="101">
        <f>'Inversiones por sectores'!E12</f>
        <v>1942.375323</v>
      </c>
      <c r="F6" s="100">
        <f>'[1]Main - Capital trajectory'!S98</f>
        <v>2334.794906230848</v>
      </c>
      <c r="G6" s="101">
        <f>'Inversiones por sectores'!F12</f>
        <v>2349.9301030000001</v>
      </c>
      <c r="H6" s="100">
        <f>'[1]Main - Capital trajectory'!AC98</f>
        <v>3492.033459329753</v>
      </c>
      <c r="I6" s="101">
        <f>'Inversiones por sectores'!G12</f>
        <v>3212.5936120000001</v>
      </c>
      <c r="J6" s="100">
        <f>'[1]Main - Capital trajectory'!AM98</f>
        <v>4836.060048243603</v>
      </c>
      <c r="K6" s="101">
        <f>'Inversiones por sectores'!H12</f>
        <v>3826.1029319999998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9.481806271</v>
      </c>
      <c r="D7" s="100">
        <f>'[1]Main - Capital trajectory'!N99</f>
        <v>19302.643761081323</v>
      </c>
      <c r="E7" s="101">
        <f>'Inversiones por sectores'!E13</f>
        <v>21978.453819999999</v>
      </c>
      <c r="F7" s="100">
        <f>'[1]Main - Capital trajectory'!S99</f>
        <v>17686.933719671288</v>
      </c>
      <c r="G7" s="101">
        <f>'Inversiones por sectores'!F13</f>
        <v>20794.5897</v>
      </c>
      <c r="H7" s="100">
        <f>'[1]Main - Capital trajectory'!AC99</f>
        <v>108832.30459387641</v>
      </c>
      <c r="I7" s="101">
        <f>'Inversiones por sectores'!G13</f>
        <v>139937.67329999999</v>
      </c>
      <c r="J7" s="100">
        <f>'[1]Main - Capital trajectory'!AM99</f>
        <v>96433.151328563312</v>
      </c>
      <c r="K7" s="101">
        <f>'Inversiones por sectores'!H13</f>
        <v>129152.7834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360.14354320000001</v>
      </c>
      <c r="D8" s="100">
        <f>'[1]Main - Capital trajectory'!N100</f>
        <v>6344.0447024477053</v>
      </c>
      <c r="E8" s="101">
        <f>'Inversiones por sectores'!E14</f>
        <v>2878.443432</v>
      </c>
      <c r="F8" s="100">
        <f>'[1]Main - Capital trajectory'!S100</f>
        <v>2694.110346778215</v>
      </c>
      <c r="G8" s="101">
        <f>'Inversiones por sectores'!F14</f>
        <v>3509.0253539999999</v>
      </c>
      <c r="H8" s="100">
        <f>'[1]Main - Capital trajectory'!AC100</f>
        <v>4731.9067431094345</v>
      </c>
      <c r="I8" s="101">
        <f>'Inversiones por sectores'!G14</f>
        <v>4449.8504949999997</v>
      </c>
      <c r="J8" s="100">
        <f>'[1]Main - Capital trajectory'!AM100</f>
        <v>-20042.719274630032</v>
      </c>
      <c r="K8" s="101">
        <f>'Inversiones por sectores'!H14</f>
        <v>1.425141008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557.97950500000002</v>
      </c>
      <c r="D9" s="100">
        <f>'[1]Main - Capital trajectory'!N101</f>
        <v>736.06374663342501</v>
      </c>
      <c r="E9" s="101">
        <f>'Inversiones por sectores'!E15</f>
        <v>1168.7469149999999</v>
      </c>
      <c r="F9" s="100">
        <f>'[1]Main - Capital trajectory'!S101</f>
        <v>-1091.7770366230416</v>
      </c>
      <c r="G9" s="101">
        <f>'Inversiones por sectores'!F15</f>
        <v>1218.8826309999999</v>
      </c>
      <c r="H9" s="100">
        <f>'[1]Main - Capital trajectory'!AC101</f>
        <v>-1232.0571234255149</v>
      </c>
      <c r="I9" s="101">
        <f>'Inversiones por sectores'!G15</f>
        <v>513.85860539999999</v>
      </c>
      <c r="J9" s="100">
        <f>'[1]Main - Capital trajectory'!AM101</f>
        <v>-1181.0827380392293</v>
      </c>
      <c r="K9" s="101">
        <f>'Inversiones por sectores'!H15</f>
        <v>42.30820937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0.82516541399999999</v>
      </c>
      <c r="D10" s="100">
        <f>'[1]Main - Capital trajectory'!N102</f>
        <v>1245.9900862514453</v>
      </c>
      <c r="E10" s="101">
        <f>'Inversiones por sectores'!E16</f>
        <v>3364.2755849999999</v>
      </c>
      <c r="F10" s="100">
        <f>'[1]Main - Capital trajectory'!S102</f>
        <v>550.33131309882958</v>
      </c>
      <c r="G10" s="101">
        <f>'Inversiones por sectores'!F16</f>
        <v>3972.114587</v>
      </c>
      <c r="H10" s="100">
        <f>'[1]Main - Capital trajectory'!AC102</f>
        <v>-816.76819902244688</v>
      </c>
      <c r="I10" s="101">
        <f>'Inversiones por sectores'!G16</f>
        <v>1763.44688</v>
      </c>
      <c r="J10" s="100">
        <f>'[1]Main - Capital trajectory'!AM102</f>
        <v>29.277483244289609</v>
      </c>
      <c r="K10" s="101">
        <f>'Inversiones por sectores'!H16</f>
        <v>877.0080749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2629.8113109999999</v>
      </c>
      <c r="D11" s="100">
        <f>'[1]Main - Capital trajectory'!N103</f>
        <v>3099.1669724876429</v>
      </c>
      <c r="E11" s="101">
        <f>'Inversiones por sectores'!E17</f>
        <v>2908.6896780000002</v>
      </c>
      <c r="F11" s="100">
        <f>'[1]Main - Capital trajectory'!S103</f>
        <v>2679.2827331037151</v>
      </c>
      <c r="G11" s="101">
        <f>'Inversiones por sectores'!F17</f>
        <v>2835.0815779999998</v>
      </c>
      <c r="H11" s="100">
        <f>'[1]Main - Capital trajectory'!AC103</f>
        <v>4261.9556552387212</v>
      </c>
      <c r="I11" s="101">
        <f>'Inversiones por sectores'!G17</f>
        <v>3131.2800339999999</v>
      </c>
      <c r="J11" s="100">
        <f>'[1]Main - Capital trajectory'!AM103</f>
        <v>6267.7808537493611</v>
      </c>
      <c r="K11" s="101">
        <f>'Inversiones por sectores'!H17</f>
        <v>3539.7619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2873.398741</v>
      </c>
      <c r="D12" s="100">
        <f>'[1]Main - Capital trajectory'!N104</f>
        <v>3406.7093550491418</v>
      </c>
      <c r="E12" s="101">
        <f>'Inversiones por sectores'!E18</f>
        <v>3247.6420819999998</v>
      </c>
      <c r="F12" s="100">
        <f>'[1]Main - Capital trajectory'!S104</f>
        <v>-4383.3931426428016</v>
      </c>
      <c r="G12" s="101">
        <f>'Inversiones por sectores'!F18</f>
        <v>2620.0929059999999</v>
      </c>
      <c r="H12" s="100">
        <f>'[1]Main - Capital trajectory'!AC104</f>
        <v>-1635.4486981422242</v>
      </c>
      <c r="I12" s="101">
        <f>'Inversiones por sectores'!G18</f>
        <v>1993.6234139999999</v>
      </c>
      <c r="J12" s="100">
        <f>'[1]Main - Capital trajectory'!AM104</f>
        <v>-21557.458477755496</v>
      </c>
      <c r="K12" s="101">
        <f>'Inversiones por sectores'!H18</f>
        <v>35.014393779999999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12771.74806</v>
      </c>
      <c r="D13" s="100">
        <f>'[1]Main - Capital trajectory'!N105</f>
        <v>26502.992342538993</v>
      </c>
      <c r="E13" s="101">
        <f>'Inversiones por sectores'!E19</f>
        <v>27063.500250000001</v>
      </c>
      <c r="F13" s="100">
        <f>'[1]Main - Capital trajectory'!S105</f>
        <v>80023.840536042029</v>
      </c>
      <c r="G13" s="101">
        <f>'Inversiones por sectores'!F19</f>
        <v>92458.976139999999</v>
      </c>
      <c r="H13" s="100">
        <f>'[1]Main - Capital trajectory'!AC105</f>
        <v>27058.101418748181</v>
      </c>
      <c r="I13" s="101">
        <f>'Inversiones por sectores'!G19</f>
        <v>45877.693399999996</v>
      </c>
      <c r="J13" s="100">
        <f>'[1]Main - Capital trajectory'!AM105</f>
        <v>122396.60438751582</v>
      </c>
      <c r="K13" s="101">
        <f>'Inversiones por sectores'!H19</f>
        <v>134107.74969999999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538.20157029999996</v>
      </c>
      <c r="D14" s="100">
        <f>'[1]Main - Capital trajectory'!N106</f>
        <v>5051.5453798655635</v>
      </c>
      <c r="E14" s="101">
        <f>'Inversiones por sectores'!E20</f>
        <v>20.991794330000001</v>
      </c>
      <c r="F14" s="100">
        <f>'[1]Main - Capital trajectory'!S106</f>
        <v>-18141.366354265283</v>
      </c>
      <c r="G14" s="101">
        <f>'Inversiones por sectores'!F20</f>
        <v>6.2611255689999998</v>
      </c>
      <c r="H14" s="100">
        <f>'[1]Main - Capital trajectory'!AC106</f>
        <v>832.22950773850903</v>
      </c>
      <c r="I14" s="101">
        <f>'Inversiones por sectores'!G20</f>
        <v>6.2742286189999996</v>
      </c>
      <c r="J14" s="100">
        <f>'[1]Main - Capital trajectory'!AM106</f>
        <v>930.66042348853796</v>
      </c>
      <c r="K14" s="101">
        <f>'Inversiones por sectores'!H20</f>
        <v>9.3163027239999998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5946.1623689999997</v>
      </c>
      <c r="D15" s="100">
        <f>'[1]Main - Capital trajectory'!N107</f>
        <v>-23417.852851394906</v>
      </c>
      <c r="E15" s="101">
        <f>'Inversiones por sectores'!E21</f>
        <v>7.894263102</v>
      </c>
      <c r="F15" s="100">
        <f>'[1]Main - Capital trajectory'!S107</f>
        <v>-97.75472099416217</v>
      </c>
      <c r="G15" s="101">
        <f>'Inversiones por sectores'!F21</f>
        <v>1.5143124160000001</v>
      </c>
      <c r="H15" s="100">
        <f>'[1]Main - Capital trajectory'!AC107</f>
        <v>-313.40160418146991</v>
      </c>
      <c r="I15" s="101">
        <f>'Inversiones por sectores'!G21</f>
        <v>0.12762916860000001</v>
      </c>
      <c r="J15" s="100">
        <f>'[1]Main - Capital trajectory'!AM107</f>
        <v>-191.41833283177886</v>
      </c>
      <c r="K15" s="101">
        <f>'Inversiones por sectores'!H21</f>
        <v>1.36637915E-2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38627.480418685001</v>
      </c>
      <c r="D16" s="102">
        <f t="shared" ref="D16:E16" si="0">SUM(D4:D15)</f>
        <v>81101.788335695863</v>
      </c>
      <c r="E16" s="99">
        <f t="shared" si="0"/>
        <v>102398.98444243199</v>
      </c>
      <c r="F16" s="102">
        <f t="shared" ref="F16:K16" si="1">SUM(F4:F15)</f>
        <v>151591.02162021401</v>
      </c>
      <c r="G16" s="99">
        <f t="shared" si="1"/>
        <v>203145.60743698498</v>
      </c>
      <c r="H16" s="102">
        <f t="shared" si="1"/>
        <v>252313.49876534933</v>
      </c>
      <c r="I16" s="99">
        <f t="shared" si="1"/>
        <v>356720.79706818762</v>
      </c>
      <c r="J16" s="102">
        <f t="shared" si="1"/>
        <v>310726.02604544914</v>
      </c>
      <c r="K16" s="99">
        <f t="shared" si="1"/>
        <v>426987.25089757348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102398.98444243199</v>
      </c>
      <c r="J23" s="91">
        <f>I23/DATA!S$19</f>
        <v>3.8950100226441734E-3</v>
      </c>
      <c r="L23" s="85">
        <f>C23*$H$21</f>
        <v>108079.78297120333</v>
      </c>
      <c r="M23" s="85">
        <f t="array" ref="M23:M26">TRANSPOSE('Inversiones por sectores'!N9:Q9)</f>
        <v>119648.651912873</v>
      </c>
      <c r="N23" s="91">
        <f>I23/DATA!N$20</f>
        <v>4.4925525626352643E-3</v>
      </c>
      <c r="P23">
        <v>2025</v>
      </c>
      <c r="Q23" s="89">
        <f t="shared" ref="Q23:R26" si="3">L23/H23-1</f>
        <v>0.33264364681874059</v>
      </c>
      <c r="R23" s="88">
        <f t="shared" si="3"/>
        <v>0.16845545455715594</v>
      </c>
      <c r="T23" s="85">
        <f>M23-I23</f>
        <v>17249.667470441011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203145.60743698498</v>
      </c>
      <c r="J24" s="91">
        <f>I24/DATA!S$19</f>
        <v>7.7271682071030001E-3</v>
      </c>
      <c r="L24" s="85">
        <f>C24*$H$21</f>
        <v>228913.63088625669</v>
      </c>
      <c r="M24" s="85">
        <v>244585.57172114801</v>
      </c>
      <c r="N24" s="91">
        <f>I24/DATA!S$20</f>
        <v>7.7109248349799065E-3</v>
      </c>
      <c r="P24">
        <v>2030</v>
      </c>
      <c r="Q24" s="89">
        <f t="shared" si="3"/>
        <v>0.51007380542471448</v>
      </c>
      <c r="R24" s="88">
        <f t="shared" si="3"/>
        <v>0.20399143652179408</v>
      </c>
      <c r="T24" s="85">
        <f>M24-I24</f>
        <v>41439.964284163027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356720.79706818762</v>
      </c>
      <c r="J25" s="91">
        <f>I25/DATA!AC$19</f>
        <v>1.0177257973889556E-2</v>
      </c>
      <c r="L25" s="85">
        <f>C25*$H$21</f>
        <v>368242.16537379473</v>
      </c>
      <c r="M25" s="85">
        <v>471806.25808096811</v>
      </c>
      <c r="N25" s="91">
        <f>I25/DATA!AC$20</f>
        <v>1.0171550453093646E-2</v>
      </c>
      <c r="P25">
        <v>2040</v>
      </c>
      <c r="Q25" s="89">
        <f t="shared" si="3"/>
        <v>0.45946279995212858</v>
      </c>
      <c r="R25" s="88">
        <f t="shared" si="3"/>
        <v>0.32262055354956432</v>
      </c>
      <c r="T25" s="85">
        <f>M25-I25</f>
        <v>115085.46101278049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426987.25089757348</v>
      </c>
      <c r="J26" s="91">
        <f>I26/DATA!AM$19</f>
        <v>9.3191556418281696E-3</v>
      </c>
      <c r="L26" s="85">
        <f>C26*$H$21</f>
        <v>567514.52425085008</v>
      </c>
      <c r="M26" s="85">
        <v>490263.68167931674</v>
      </c>
      <c r="N26" s="91">
        <f>M26/DATA!AM$19</f>
        <v>1.0700187290138172E-2</v>
      </c>
      <c r="P26">
        <v>2050</v>
      </c>
      <c r="Q26" s="89">
        <f t="shared" si="3"/>
        <v>0.82641451529985854</v>
      </c>
      <c r="R26" s="88">
        <f t="shared" si="3"/>
        <v>0.14819278713528172</v>
      </c>
      <c r="T26" s="85">
        <f>M26-I26</f>
        <v>63276.430781743256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7" workbookViewId="0">
      <selection activeCell="E29" sqref="E29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187.2765181</v>
      </c>
      <c r="D3" s="55">
        <f>VLOOKUP($S5,DATA!$A$1:$AM$533,U$3,FALSE)</f>
        <v>201.82485700000001</v>
      </c>
      <c r="E3" s="55">
        <f>VLOOKUP($S5,DATA!$A$1:$AM$533,V$3,FALSE)</f>
        <v>218.4823734</v>
      </c>
      <c r="F3" s="55">
        <f>VLOOKUP($S5,DATA!$A$1:$AM$533,W$3,FALSE)</f>
        <v>260.51703620000001</v>
      </c>
      <c r="G3" s="55">
        <f>VLOOKUP($S5,DATA!$A$1:$AM$533,X$3,FALSE)</f>
        <v>304.5104801</v>
      </c>
      <c r="J3" s="105" t="s">
        <v>51</v>
      </c>
      <c r="K3" s="85">
        <v>159.4835896387691</v>
      </c>
      <c r="L3" s="85">
        <v>156.77090670295695</v>
      </c>
      <c r="M3" s="85">
        <v>165.89317032631428</v>
      </c>
      <c r="N3" s="85">
        <v>168.10134467458678</v>
      </c>
      <c r="O3" s="85">
        <v>165.21163507777163</v>
      </c>
      <c r="P3" s="85"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1918.532866</v>
      </c>
      <c r="D4" s="55">
        <f>VLOOKUP($S6,DATA!$A$1:$AM$533,U$3,FALSE)</f>
        <v>2122.6171039999999</v>
      </c>
      <c r="E4" s="55">
        <f>VLOOKUP($S6,DATA!$A$1:$AM$533,V$3,FALSE)</f>
        <v>2349.6680719999999</v>
      </c>
      <c r="F4" s="55">
        <f>VLOOKUP($S6,DATA!$A$1:$AM$533,W$3,FALSE)</f>
        <v>2858.5447119999999</v>
      </c>
      <c r="G4" s="55">
        <f>VLOOKUP($S6,DATA!$A$1:$AM$533,X$3,FALSE)</f>
        <v>3394.6488770000001</v>
      </c>
      <c r="J4" s="105" t="s">
        <v>52</v>
      </c>
      <c r="K4" s="85">
        <v>1551.7732285865659</v>
      </c>
      <c r="L4" s="85">
        <v>1781.1172185078683</v>
      </c>
      <c r="M4" s="85">
        <v>2256.1957476577304</v>
      </c>
      <c r="N4" s="85">
        <v>2520.4136461956173</v>
      </c>
      <c r="O4" s="85">
        <v>2802.7620070934922</v>
      </c>
      <c r="P4" s="85">
        <v>3456.2999892578664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993.36092599999995</v>
      </c>
      <c r="D5" s="55">
        <f>VLOOKUP($S7,DATA!$A$1:$AM$533,U$3,FALSE)</f>
        <v>1042.3012759999999</v>
      </c>
      <c r="E5" s="55">
        <f>VLOOKUP($S7,DATA!$A$1:$AM$533,V$3,FALSE)</f>
        <v>1130.2368550000001</v>
      </c>
      <c r="F5" s="55">
        <f>VLOOKUP($S7,DATA!$A$1:$AM$533,W$3,FALSE)</f>
        <v>1347.0980500000001</v>
      </c>
      <c r="G5" s="55">
        <f>VLOOKUP($S7,DATA!$A$1:$AM$533,X$3,FALSE)</f>
        <v>1637.1114230000001</v>
      </c>
      <c r="J5" s="105" t="s">
        <v>53</v>
      </c>
      <c r="K5" s="85">
        <v>1239.6847650019492</v>
      </c>
      <c r="L5" s="85">
        <v>1302.7412460939199</v>
      </c>
      <c r="M5" s="85">
        <v>1456.0968607043219</v>
      </c>
      <c r="N5" s="85">
        <v>1559.1267383251004</v>
      </c>
      <c r="O5" s="85">
        <v>1660.2392630362103</v>
      </c>
      <c r="P5" s="85"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230.98412450000001</v>
      </c>
      <c r="D6" s="55">
        <f>VLOOKUP($S8,DATA!$A$1:$AM$533,U$3,FALSE)</f>
        <v>246.26985790000001</v>
      </c>
      <c r="E6" s="55">
        <f>VLOOKUP($S8,DATA!$A$1:$AM$533,V$3,FALSE)</f>
        <v>256.887044</v>
      </c>
      <c r="F6" s="55">
        <f>VLOOKUP($S8,DATA!$A$1:$AM$533,W$3,FALSE)</f>
        <v>271.56713530000002</v>
      </c>
      <c r="G6" s="55">
        <f>VLOOKUP($S8,DATA!$A$1:$AM$533,X$3,FALSE)</f>
        <v>319.33679230000001</v>
      </c>
      <c r="J6" s="105" t="s">
        <v>54</v>
      </c>
      <c r="K6" s="85">
        <v>181.29774040344574</v>
      </c>
      <c r="L6" s="85">
        <v>201.50834786193687</v>
      </c>
      <c r="M6" s="85">
        <v>233.94262410529063</v>
      </c>
      <c r="N6" s="85">
        <v>246.10575132382539</v>
      </c>
      <c r="O6" s="85">
        <v>259.5622757509646</v>
      </c>
      <c r="P6" s="85"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2417.222088</v>
      </c>
      <c r="D7" s="55">
        <f>VLOOKUP($S9,DATA!$A$1:$AM$533,U$3,FALSE)</f>
        <v>2764.6185519999999</v>
      </c>
      <c r="E7" s="55">
        <f>VLOOKUP($S9,DATA!$A$1:$AM$533,V$3,FALSE)</f>
        <v>3111.4504400000001</v>
      </c>
      <c r="F7" s="55">
        <f>VLOOKUP($S9,DATA!$A$1:$AM$533,W$3,FALSE)</f>
        <v>3395.8901740000001</v>
      </c>
      <c r="G7" s="55">
        <f>VLOOKUP($S9,DATA!$A$1:$AM$533,X$3,FALSE)</f>
        <v>3670.6266730000002</v>
      </c>
      <c r="J7" s="105" t="s">
        <v>461</v>
      </c>
      <c r="K7" s="85">
        <v>1704.9895267772054</v>
      </c>
      <c r="L7" s="85">
        <v>2114.0051456267129</v>
      </c>
      <c r="M7" s="85">
        <v>3007.4706066934632</v>
      </c>
      <c r="N7" s="85">
        <v>3349.2893994836445</v>
      </c>
      <c r="O7" s="85">
        <v>3581.8126423958238</v>
      </c>
      <c r="P7" s="85">
        <v>3782.845643387971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5747.3765225999996</v>
      </c>
      <c r="D8" s="61">
        <f t="shared" si="0"/>
        <v>6377.6316468999994</v>
      </c>
      <c r="E8" s="61">
        <f t="shared" si="0"/>
        <v>7066.7247844000003</v>
      </c>
      <c r="F8" s="61">
        <f t="shared" si="0"/>
        <v>8133.6171075000002</v>
      </c>
      <c r="G8" s="61">
        <f t="shared" si="0"/>
        <v>9326.2342454000009</v>
      </c>
      <c r="J8" s="106" t="s">
        <v>145</v>
      </c>
      <c r="K8" s="103">
        <f>SUM(K3:K7)</f>
        <v>4837.2288504079352</v>
      </c>
      <c r="L8" s="103">
        <f t="shared" ref="L8:P8" si="1">SUM(L3:L7)</f>
        <v>5556.1428647933953</v>
      </c>
      <c r="M8" s="103">
        <f t="shared" si="1"/>
        <v>7119.5990094871204</v>
      </c>
      <c r="N8" s="103">
        <f t="shared" si="1"/>
        <v>7843.0368800027754</v>
      </c>
      <c r="O8" s="103">
        <f t="shared" si="1"/>
        <v>8469.5878233542626</v>
      </c>
      <c r="P8" s="103">
        <f t="shared" si="1"/>
        <v>9621.2141505128056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/>
      <c r="K12" s="107"/>
      <c r="L12" s="107"/>
      <c r="M12" s="107"/>
      <c r="N12" s="107"/>
      <c r="O12" s="107"/>
      <c r="P12" s="107"/>
      <c r="Q12" s="48"/>
      <c r="S12" s="124" t="s">
        <v>63</v>
      </c>
      <c r="T12" s="64"/>
      <c r="U12" s="64"/>
      <c r="V12" s="64"/>
      <c r="W12" s="64"/>
      <c r="X12" s="125"/>
    </row>
    <row r="13" spans="1:24" x14ac:dyDescent="0.2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316269.92460000003</v>
      </c>
      <c r="D13" s="59">
        <f>VLOOKUP($S10,DATA!$A$1:$AM$533,U$3,FALSE)</f>
        <v>374637.58319999999</v>
      </c>
      <c r="E13" s="59">
        <f>VLOOKUP($S10,DATA!$A$1:$AM$533,V$3,FALSE)</f>
        <v>431717.89720000001</v>
      </c>
      <c r="F13" s="59">
        <f>VLOOKUP($S10,DATA!$A$1:$AM$533,W$3,FALSE)</f>
        <v>585484.11109999998</v>
      </c>
      <c r="G13" s="59">
        <f>VLOOKUP($S10,DATA!$A$1:$AM$533,X$3,FALSE)</f>
        <v>735018.54969999997</v>
      </c>
      <c r="J13" s="3"/>
      <c r="K13" s="48"/>
      <c r="L13" s="108"/>
      <c r="M13" s="108"/>
      <c r="N13" s="108"/>
      <c r="O13" s="108"/>
      <c r="P13" s="108"/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129" t="s">
        <v>462</v>
      </c>
      <c r="B14" s="59">
        <f>VLOOKUP($S11,DATA!$A$1:$AM$533,S$3,FALSE)</f>
        <v>237150.27770000001</v>
      </c>
      <c r="C14" s="59">
        <f>VLOOKUP($S11,DATA!$A$1:$AM$533,T$3,FALSE)</f>
        <v>313766.64610000001</v>
      </c>
      <c r="D14" s="59">
        <f>VLOOKUP($S11,DATA!$A$1:$AM$533,U$3,FALSE)</f>
        <v>366158.75469999999</v>
      </c>
      <c r="E14" s="59">
        <f>VLOOKUP($S11,DATA!$A$1:$AM$533,V$3,FALSE)</f>
        <v>417650.66720000003</v>
      </c>
      <c r="F14" s="59">
        <f>VLOOKUP($S11,DATA!$A$1:$AM$533,W$3,FALSE)</f>
        <v>523504.48180000001</v>
      </c>
      <c r="G14" s="59">
        <f>VLOOKUP($S11,DATA!$A$1:$AM$533,X$3,FALSE)</f>
        <v>676483.44680000003</v>
      </c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147.40403209999999</v>
      </c>
      <c r="D18" s="55">
        <f>VLOOKUP(CONCATENATE($S12,$S$4,"_0"),DATA!$A$1:$AM$533,U$3,FALSE)</f>
        <v>159.1800375</v>
      </c>
      <c r="E18" s="55">
        <f>VLOOKUP(CONCATENATE($S12,$S$4,"_0"),DATA!$A$1:$AM$533,V$3,FALSE)</f>
        <v>174.34781150000001</v>
      </c>
      <c r="F18" s="55">
        <f>VLOOKUP(CONCATENATE($S12,$S$4,"_0"),DATA!$A$1:$AM$533,W$3,FALSE)</f>
        <v>208.31439589999999</v>
      </c>
      <c r="G18" s="55">
        <f>VLOOKUP(CONCATENATE($S12,$S$4,"_0"),DATA!$A$1:$AM$533,X$3,FALSE)</f>
        <v>244.97509350000001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493.22805579999999</v>
      </c>
      <c r="D19" s="55">
        <f>VLOOKUP(CONCATENATE($S13,$S$4,"_0"),DATA!$A$1:$AM$533,U$3,FALSE)</f>
        <v>522.90457409999999</v>
      </c>
      <c r="E19" s="55">
        <f>VLOOKUP(CONCATENATE($S13,$S$4,"_0"),DATA!$A$1:$AM$533,V$3,FALSE)</f>
        <v>564.43129380000005</v>
      </c>
      <c r="F19" s="55">
        <f>VLOOKUP(CONCATENATE($S13,$S$4,"_0"),DATA!$A$1:$AM$533,W$3,FALSE)</f>
        <v>626.59335529999998</v>
      </c>
      <c r="G19" s="55">
        <f>VLOOKUP(CONCATENATE($S13,$S$4,"_0"),DATA!$A$1:$AM$533,X$3,FALSE)</f>
        <v>685.91968350000002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801.19622289999995</v>
      </c>
      <c r="C20" s="55">
        <f>VLOOKUP(CONCATENATE($S14,$S$4,"_0"),DATA!$A$1:$AM$533,T$3,FALSE)</f>
        <v>986.52802280000003</v>
      </c>
      <c r="D20" s="55">
        <f>VLOOKUP(CONCATENATE($S14,$S$4,"_0"),DATA!$A$1:$AM$533,U$3,FALSE)</f>
        <v>1034.5719360000001</v>
      </c>
      <c r="E20" s="55">
        <f>VLOOKUP(CONCATENATE($S14,$S$4,"_0"),DATA!$A$1:$AM$533,V$3,FALSE)</f>
        <v>1121.4407020000001</v>
      </c>
      <c r="F20" s="55">
        <f>VLOOKUP(CONCATENATE($S14,$S$4,"_0"),DATA!$A$1:$AM$533,W$3,FALSE)</f>
        <v>1335.707242</v>
      </c>
      <c r="G20" s="55">
        <f>VLOOKUP(CONCATENATE($S14,$S$4,"_0"),DATA!$A$1:$AM$533,X$3,FALSE)</f>
        <v>1622.16614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94.437168270000001</v>
      </c>
      <c r="C21" s="55">
        <f>VLOOKUP(CONCATENATE($S15,$S$4,"_0"),DATA!$A$1:$AM$533,T$3,FALSE)</f>
        <v>107.47071099999999</v>
      </c>
      <c r="D21" s="55">
        <f>VLOOKUP(CONCATENATE($S15,$S$4,"_0"),DATA!$A$1:$AM$533,U$3,FALSE)</f>
        <v>105.691073</v>
      </c>
      <c r="E21" s="55">
        <f>VLOOKUP(CONCATENATE($S15,$S$4,"_0"),DATA!$A$1:$AM$533,V$3,FALSE)</f>
        <v>99.636998930000004</v>
      </c>
      <c r="F21" s="55">
        <f>VLOOKUP(CONCATENATE($S15,$S$4,"_0"),DATA!$A$1:$AM$533,W$3,FALSE)</f>
        <v>91.718752480000006</v>
      </c>
      <c r="G21" s="55">
        <f>VLOOKUP(CONCATENATE($S15,$S$4,"_0"),DATA!$A$1:$AM$533,X$3,FALSE)</f>
        <v>112.98917659999999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1712.076548</v>
      </c>
      <c r="C22" s="55">
        <f>VLOOKUP(CONCATENATE($S16,$S$4,"_0"),DATA!$A$1:$AM$533,T$3,FALSE)</f>
        <v>2103.2107980000001</v>
      </c>
      <c r="D22" s="55">
        <f>VLOOKUP(CONCATENATE($S16,$S$4,"_0"),DATA!$A$1:$AM$533,U$3,FALSE)</f>
        <v>2386.480411</v>
      </c>
      <c r="E22" s="55">
        <f>VLOOKUP(CONCATENATE($S16,$S$4,"_0"),DATA!$A$1:$AM$533,V$3,FALSE)</f>
        <v>2670.4595239999999</v>
      </c>
      <c r="F22" s="55">
        <f>VLOOKUP(CONCATENATE($S16,$S$4,"_0"),DATA!$A$1:$AM$533,W$3,FALSE)</f>
        <v>2791.6005169999999</v>
      </c>
      <c r="G22" s="55">
        <f>VLOOKUP(CONCATENATE($S16,$S$4,"_0"),DATA!$A$1:$AM$533,X$3,FALSE)</f>
        <v>2901.0499759999998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2">SUM(C18:C22)</f>
        <v>3837.8416197000001</v>
      </c>
      <c r="D23" s="61">
        <f t="shared" si="2"/>
        <v>4208.8280316</v>
      </c>
      <c r="E23" s="61">
        <f t="shared" si="2"/>
        <v>4630.3163302299999</v>
      </c>
      <c r="F23" s="61">
        <f t="shared" si="2"/>
        <v>5053.9342626799998</v>
      </c>
      <c r="G23" s="61">
        <f t="shared" si="2"/>
        <v>5567.1000695999992</v>
      </c>
      <c r="H23" s="116"/>
      <c r="J23" s="106" t="s">
        <v>145</v>
      </c>
      <c r="K23" s="103">
        <f>SUM(K18:K22)</f>
        <v>3103.2706672040549</v>
      </c>
      <c r="L23" s="103">
        <f t="shared" ref="L23:P23" si="3">SUM(L18:L22)</f>
        <v>3512.3853370317547</v>
      </c>
      <c r="M23" s="103">
        <f t="shared" si="3"/>
        <v>4429.7049606397077</v>
      </c>
      <c r="N23" s="103">
        <f t="shared" si="3"/>
        <v>4826.201473047453</v>
      </c>
      <c r="O23" s="103">
        <f t="shared" si="3"/>
        <v>5120.8252809808782</v>
      </c>
      <c r="P23" s="103">
        <f t="shared" si="3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6.5447287100000001E-2</v>
      </c>
      <c r="C27" s="55">
        <f>VLOOKUP(CONCATENATE($S12,$T$4,"_0"),DATA!$A$1:$AM$533,T$3,FALSE)</f>
        <v>8.0172219599999997E-2</v>
      </c>
      <c r="D27" s="55">
        <f>VLOOKUP(CONCATENATE($S12,$T$4,"_0"),DATA!$A$1:$AM$533,U$3,FALSE)</f>
        <v>8.7292337299999995E-2</v>
      </c>
      <c r="E27" s="55">
        <f>VLOOKUP(CONCATENATE($S12,$T$4,"_0"),DATA!$A$1:$AM$533,V$3,FALSE)</f>
        <v>9.6115518699999999E-2</v>
      </c>
      <c r="F27" s="55">
        <f>VLOOKUP(CONCATENATE($S12,$T$4,"_0"),DATA!$A$1:$AM$533,W$3,FALSE)</f>
        <v>0.113728077</v>
      </c>
      <c r="G27" s="55">
        <f>VLOOKUP(CONCATENATE($S12,$T$4,"_0"),DATA!$A$1:$AM$533,X$3,FALSE)</f>
        <v>0.13495904019999999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593.18299999999999</v>
      </c>
      <c r="C28" s="55">
        <f>VLOOKUP(CONCATENATE($S13,$T$4,"_0"),DATA!$A$1:$AM$533,T$3,FALSE)</f>
        <v>715.22216730000002</v>
      </c>
      <c r="D28" s="55">
        <f>VLOOKUP(CONCATENATE($S13,$T$4,"_0"),DATA!$A$1:$AM$533,U$3,FALSE)</f>
        <v>759.52686530000005</v>
      </c>
      <c r="E28" s="55">
        <f>VLOOKUP(CONCATENATE($S13,$T$4,"_0"),DATA!$A$1:$AM$533,V$3,FALSE)</f>
        <v>815.95143580000001</v>
      </c>
      <c r="F28" s="55">
        <f>VLOOKUP(CONCATENATE($S13,$T$4,"_0"),DATA!$A$1:$AM$533,W$3,FALSE)</f>
        <v>888.39770399999998</v>
      </c>
      <c r="G28" s="55">
        <f>VLOOKUP(CONCATENATE($S13,$T$4,"_0"),DATA!$A$1:$AM$533,X$3,FALSE)</f>
        <v>1000.351304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1.3886131559999999</v>
      </c>
      <c r="C29" s="55">
        <f>VLOOKUP(CONCATENATE($S14,$T$4,"_0"),DATA!$A$1:$AM$533,T$3,FALSE)</f>
        <v>1.7210306639999999</v>
      </c>
      <c r="D29" s="55">
        <f>VLOOKUP(CONCATENATE($S14,$T$4,"_0"),DATA!$A$1:$AM$533,U$3,FALSE)</f>
        <v>1.828649032</v>
      </c>
      <c r="E29" s="55">
        <f>VLOOKUP(CONCATENATE($S14,$T$4,"_0"),DATA!$A$1:$AM$533,V$3,FALSE)</f>
        <v>1.9849158650000001</v>
      </c>
      <c r="F29" s="55">
        <f>VLOOKUP(CONCATENATE($S14,$T$4,"_0"),DATA!$A$1:$AM$533,W$3,FALSE)</f>
        <v>2.3152863140000002</v>
      </c>
      <c r="G29" s="55">
        <f>VLOOKUP(CONCATENATE($S14,$T$4,"_0"),DATA!$A$1:$AM$533,X$3,FALSE)</f>
        <v>2.8527627670000002</v>
      </c>
      <c r="H29" s="116"/>
      <c r="J29" s="105" t="s">
        <v>53</v>
      </c>
      <c r="K29" s="114">
        <v>0</v>
      </c>
      <c r="L29" s="114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12.79765042</v>
      </c>
      <c r="D30" s="55">
        <f>VLOOKUP(CONCATENATE($S15,$T$4,"_0"),DATA!$A$1:$AM$533,U$3,FALSE)</f>
        <v>12.43278288</v>
      </c>
      <c r="E30" s="55">
        <f>VLOOKUP(CONCATENATE($S15,$T$4,"_0"),DATA!$A$1:$AM$533,V$3,FALSE)</f>
        <v>11.68040148</v>
      </c>
      <c r="F30" s="55">
        <f>VLOOKUP(CONCATENATE($S15,$T$4,"_0"),DATA!$A$1:$AM$533,W$3,FALSE)</f>
        <v>10.578240129999999</v>
      </c>
      <c r="G30" s="55">
        <f>VLOOKUP(CONCATENATE($S15,$T$4,"_0"),DATA!$A$1:$AM$533,X$3,FALSE)</f>
        <v>13.40257821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41.1421542</v>
      </c>
      <c r="D31" s="55">
        <f>VLOOKUP(CONCATENATE($S16,$T$4,"_0"),DATA!$A$1:$AM$533,U$3,FALSE)</f>
        <v>46.232726370000002</v>
      </c>
      <c r="E31" s="55">
        <f>VLOOKUP(CONCATENATE($S16,$T$4,"_0"),DATA!$A$1:$AM$533,V$3,FALSE)</f>
        <v>52.511155250000002</v>
      </c>
      <c r="F31" s="55">
        <f>VLOOKUP(CONCATENATE($S16,$T$4,"_0"),DATA!$A$1:$AM$533,W$3,FALSE)</f>
        <v>70.535085730000006</v>
      </c>
      <c r="G31" s="55">
        <f>VLOOKUP(CONCATENATE($S16,$T$4,"_0"),DATA!$A$1:$AM$533,X$3,FALSE)</f>
        <v>96.325792050000004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4">SUM(C27:C31)</f>
        <v>770.96317480359994</v>
      </c>
      <c r="D32" s="61">
        <f t="shared" si="4"/>
        <v>820.10831591930014</v>
      </c>
      <c r="E32" s="61">
        <f t="shared" si="4"/>
        <v>882.22402391369997</v>
      </c>
      <c r="F32" s="61">
        <f t="shared" si="4"/>
        <v>971.94004425100002</v>
      </c>
      <c r="G32" s="61">
        <f t="shared" si="4"/>
        <v>1113.0673960672</v>
      </c>
      <c r="H32" s="116"/>
      <c r="J32" s="106" t="s">
        <v>145</v>
      </c>
      <c r="K32" s="103">
        <f>SUM(K27:K31)</f>
        <v>644.63230199593932</v>
      </c>
      <c r="L32" s="103">
        <f t="shared" ref="L32:P32" si="5">SUM(L27:L31)</f>
        <v>734.96815554350803</v>
      </c>
      <c r="M32" s="103">
        <f t="shared" si="5"/>
        <v>919.32349046376874</v>
      </c>
      <c r="N32" s="103">
        <f t="shared" si="5"/>
        <v>1010.6402237899142</v>
      </c>
      <c r="O32" s="103">
        <f t="shared" si="5"/>
        <v>1082.6755001124097</v>
      </c>
      <c r="P32" s="103">
        <f t="shared" si="5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39.792313759999999</v>
      </c>
      <c r="D36" s="55">
        <f>VLOOKUP(CONCATENATE($S12,$U$4,"_0"),DATA!$A$1:$AM$533,U$3,FALSE)</f>
        <v>42.557527190000002</v>
      </c>
      <c r="E36" s="55">
        <f>VLOOKUP(CONCATENATE($S12,$U$4,"_0"),DATA!$A$1:$AM$533,V$3,FALSE)</f>
        <v>44.038446329999999</v>
      </c>
      <c r="F36" s="55">
        <f>VLOOKUP(CONCATENATE($S12,$U$4,"_0"),DATA!$A$1:$AM$533,W$3,FALSE)</f>
        <v>52.08891225</v>
      </c>
      <c r="G36" s="55">
        <f>VLOOKUP(CONCATENATE($S12,$U$4,"_0"),DATA!$A$1:$AM$533,X$3,FALSE)</f>
        <v>59.400427559999997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710.0826429</v>
      </c>
      <c r="D37" s="55">
        <f>VLOOKUP(CONCATENATE($S13,$U$4,"_0"),DATA!$A$1:$AM$533,U$3,FALSE)</f>
        <v>840.18566490000001</v>
      </c>
      <c r="E37" s="55">
        <f>VLOOKUP(CONCATENATE($S13,$U$4,"_0"),DATA!$A$1:$AM$533,V$3,FALSE)</f>
        <v>969.2853427</v>
      </c>
      <c r="F37" s="55">
        <f>VLOOKUP(CONCATENATE($S13,$U$4,"_0"),DATA!$A$1:$AM$533,W$3,FALSE)</f>
        <v>1343.5536529999999</v>
      </c>
      <c r="G37" s="55">
        <f>VLOOKUP(CONCATENATE($S13,$U$4,"_0"),DATA!$A$1:$AM$533,X$3,FALSE)</f>
        <v>1708.37789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4.1814573929999996</v>
      </c>
      <c r="C38" s="55">
        <f>VLOOKUP(CONCATENATE($S14,$U$4,"_0"),DATA!$A$1:$AM$533,T$3,FALSE)</f>
        <v>5.1118725339999997</v>
      </c>
      <c r="D38" s="55">
        <f>VLOOKUP(CONCATENATE($S14,$U$4,"_0"),DATA!$A$1:$AM$533,U$3,FALSE)</f>
        <v>5.9006907719999999</v>
      </c>
      <c r="E38" s="55">
        <f>VLOOKUP(CONCATENATE($S14,$U$4,"_0"),DATA!$A$1:$AM$533,V$3,FALSE)</f>
        <v>6.8112367249999997</v>
      </c>
      <c r="F38" s="55">
        <f>VLOOKUP(CONCATENATE($S14,$U$4,"_0"),DATA!$A$1:$AM$533,W$3,FALSE)</f>
        <v>9.0755210420000001</v>
      </c>
      <c r="G38" s="55">
        <f>VLOOKUP(CONCATENATE($S14,$U$4,"_0"),DATA!$A$1:$AM$533,X$3,FALSE)</f>
        <v>12.092519790000001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86.326999639999997</v>
      </c>
      <c r="C39" s="55">
        <f>VLOOKUP(CONCATENATE($S15,$U$4,"_0"),DATA!$A$1:$AM$533,T$3,FALSE)</f>
        <v>110.7157631</v>
      </c>
      <c r="D39" s="55">
        <f>VLOOKUP(CONCATENATE($S15,$U$4,"_0"),DATA!$A$1:$AM$533,U$3,FALSE)</f>
        <v>128.1460021</v>
      </c>
      <c r="E39" s="55">
        <f>VLOOKUP(CONCATENATE($S15,$U$4,"_0"),DATA!$A$1:$AM$533,V$3,FALSE)</f>
        <v>145.56964360000001</v>
      </c>
      <c r="F39" s="55">
        <f>VLOOKUP(CONCATENATE($S15,$U$4,"_0"),DATA!$A$1:$AM$533,W$3,FALSE)</f>
        <v>169.27014270000001</v>
      </c>
      <c r="G39" s="55">
        <f>VLOOKUP(CONCATENATE($S15,$U$4,"_0"),DATA!$A$1:$AM$533,X$3,FALSE)</f>
        <v>192.94503750000001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195.22054259999999</v>
      </c>
      <c r="C40" s="55">
        <f>VLOOKUP(CONCATENATE($S16,$U$4,"_0"),DATA!$A$1:$AM$533,T$3,FALSE)</f>
        <v>272.86913620000001</v>
      </c>
      <c r="D40" s="55">
        <f>VLOOKUP(CONCATENATE($S16,$U$4,"_0"),DATA!$A$1:$AM$533,U$3,FALSE)</f>
        <v>331.90541469999999</v>
      </c>
      <c r="E40" s="55">
        <f>VLOOKUP(CONCATENATE($S16,$U$4,"_0"),DATA!$A$1:$AM$533,V$3,FALSE)</f>
        <v>388.47976039999998</v>
      </c>
      <c r="F40" s="55">
        <f>VLOOKUP(CONCATENATE($S16,$U$4,"_0"),DATA!$A$1:$AM$533,W$3,FALSE)</f>
        <v>533.75457089999998</v>
      </c>
      <c r="G40" s="55">
        <f>VLOOKUP(CONCATENATE($S16,$U$4,"_0"),DATA!$A$1:$AM$533,X$3,FALSE)</f>
        <v>673.25090460000001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6">SUM(C36:C40)</f>
        <v>1138.5717284939999</v>
      </c>
      <c r="D41" s="61">
        <f t="shared" si="6"/>
        <v>1348.695299662</v>
      </c>
      <c r="E41" s="61">
        <f t="shared" si="6"/>
        <v>1554.1844297549999</v>
      </c>
      <c r="F41" s="61">
        <f t="shared" si="6"/>
        <v>2107.7427998919998</v>
      </c>
      <c r="G41" s="61">
        <f t="shared" si="6"/>
        <v>2646.06677945</v>
      </c>
      <c r="H41" s="116"/>
      <c r="J41" s="106" t="s">
        <v>145</v>
      </c>
      <c r="K41" s="103">
        <f>SUM(K36:K40)</f>
        <v>871.89755138397061</v>
      </c>
      <c r="L41" s="103">
        <f t="shared" ref="L41:P41" si="7">SUM(L36:L40)</f>
        <v>1094.5015815461327</v>
      </c>
      <c r="M41" s="103">
        <f t="shared" si="7"/>
        <v>1553.5381236699297</v>
      </c>
      <c r="N41" s="103">
        <f t="shared" si="7"/>
        <v>1788.5404917205581</v>
      </c>
      <c r="O41" s="103">
        <f t="shared" si="7"/>
        <v>2047.6240880122007</v>
      </c>
      <c r="P41" s="103">
        <f t="shared" si="7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G43" s="117"/>
      <c r="H43" s="48"/>
      <c r="J43" s="3" t="s">
        <v>464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8">SUM(L45:L49)</f>
        <v>214.28779067200003</v>
      </c>
      <c r="M50" s="103">
        <f t="shared" si="8"/>
        <v>217.03243471371516</v>
      </c>
      <c r="N50" s="103">
        <f t="shared" si="8"/>
        <v>217.6546914448499</v>
      </c>
      <c r="O50" s="103">
        <f t="shared" si="8"/>
        <v>218.46295424877351</v>
      </c>
      <c r="P50" s="103">
        <f t="shared" si="8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>
      <selection activeCell="G23" sqref="G23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187.2435289</v>
      </c>
      <c r="D3" s="55">
        <f>VLOOKUP($S5,DATA!$A$1:$AM$533,U$3,FALSE)</f>
        <v>201.1615103</v>
      </c>
      <c r="E3" s="55">
        <f>VLOOKUP($S5,DATA!$A$1:$AM$533,V$3,FALSE)</f>
        <v>217.5389247</v>
      </c>
      <c r="F3" s="55">
        <f>VLOOKUP($S5,DATA!$A$1:$AM$533,W$3,FALSE)</f>
        <v>255.6717491</v>
      </c>
      <c r="G3" s="55">
        <f>VLOOKUP($S5,DATA!$A$1:$AM$533,X$3,FALSE)</f>
        <v>300.08607990000002</v>
      </c>
      <c r="J3" s="131" t="s">
        <v>51</v>
      </c>
      <c r="K3" s="85">
        <v>159.4835896387691</v>
      </c>
      <c r="L3" s="85">
        <v>149.40082596864647</v>
      </c>
      <c r="M3" s="85">
        <v>140.7815555420556</v>
      </c>
      <c r="N3" s="85">
        <v>137.64716815207407</v>
      </c>
      <c r="O3" s="85">
        <v>135.84447236421195</v>
      </c>
      <c r="P3" s="85"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1913.9586159999999</v>
      </c>
      <c r="D4" s="55">
        <f>VLOOKUP($S6,DATA!$A$1:$AM$533,U$3,FALSE)</f>
        <v>2106.6813459999998</v>
      </c>
      <c r="E4" s="55">
        <f>VLOOKUP($S6,DATA!$A$1:$AM$533,V$3,FALSE)</f>
        <v>2322.569109</v>
      </c>
      <c r="F4" s="55">
        <f>VLOOKUP($S6,DATA!$A$1:$AM$533,W$3,FALSE)</f>
        <v>2721.630467</v>
      </c>
      <c r="G4" s="55">
        <f>VLOOKUP($S6,DATA!$A$1:$AM$533,X$3,FALSE)</f>
        <v>3245.8906229999998</v>
      </c>
      <c r="J4" s="131" t="s">
        <v>52</v>
      </c>
      <c r="K4" s="85">
        <v>1551.7732285865659</v>
      </c>
      <c r="L4" s="85">
        <v>1656.9973252849827</v>
      </c>
      <c r="M4" s="85">
        <v>1815.1645513005687</v>
      </c>
      <c r="N4" s="85">
        <v>1916.2785752541345</v>
      </c>
      <c r="O4" s="85">
        <v>2015.9639289124132</v>
      </c>
      <c r="P4" s="85">
        <v>2208.2131574502509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993.79793500000005</v>
      </c>
      <c r="D5" s="55">
        <f>VLOOKUP($S7,DATA!$A$1:$AM$533,U$3,FALSE)</f>
        <v>1043.2118250000001</v>
      </c>
      <c r="E5" s="55">
        <f>VLOOKUP($S7,DATA!$A$1:$AM$533,V$3,FALSE)</f>
        <v>1131.697848</v>
      </c>
      <c r="F5" s="55">
        <f>VLOOKUP($S7,DATA!$A$1:$AM$533,W$3,FALSE)</f>
        <v>1346.765439</v>
      </c>
      <c r="G5" s="55">
        <f>VLOOKUP($S7,DATA!$A$1:$AM$533,X$3,FALSE)</f>
        <v>1636.123169</v>
      </c>
      <c r="J5" s="131" t="s">
        <v>53</v>
      </c>
      <c r="K5" s="85">
        <v>1239.6847650019492</v>
      </c>
      <c r="L5" s="85">
        <v>1273.5811679364851</v>
      </c>
      <c r="M5" s="85">
        <v>1344.8287283182456</v>
      </c>
      <c r="N5" s="85">
        <v>1388.555720093505</v>
      </c>
      <c r="O5" s="85">
        <v>1409.9773389182451</v>
      </c>
      <c r="P5" s="85">
        <v>1495.8025667488926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230.01240749999999</v>
      </c>
      <c r="D6" s="55">
        <f>VLOOKUP($S8,DATA!$A$1:$AM$533,U$3,FALSE)</f>
        <v>242.0610935</v>
      </c>
      <c r="E6" s="55">
        <f>VLOOKUP($S8,DATA!$A$1:$AM$533,V$3,FALSE)</f>
        <v>248.77058829999999</v>
      </c>
      <c r="F6" s="55">
        <f>VLOOKUP($S8,DATA!$A$1:$AM$533,W$3,FALSE)</f>
        <v>239.24256099999999</v>
      </c>
      <c r="G6" s="55">
        <f>VLOOKUP($S8,DATA!$A$1:$AM$533,X$3,FALSE)</f>
        <v>290.90746000000001</v>
      </c>
      <c r="J6" s="131" t="s">
        <v>54</v>
      </c>
      <c r="K6" s="85">
        <v>181.26275960403501</v>
      </c>
      <c r="L6" s="85">
        <v>178.84035738168453</v>
      </c>
      <c r="M6" s="85">
        <v>154.51889665269684</v>
      </c>
      <c r="N6" s="85">
        <v>139.84491686932077</v>
      </c>
      <c r="O6" s="85">
        <v>129.64957225169294</v>
      </c>
      <c r="P6" s="85"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2419.0646280000001</v>
      </c>
      <c r="D7" s="55">
        <f>VLOOKUP($S9,DATA!$A$1:$AM$533,U$3,FALSE)</f>
        <v>2759.5971009999998</v>
      </c>
      <c r="E7" s="55">
        <f>VLOOKUP($S9,DATA!$A$1:$AM$533,V$3,FALSE)</f>
        <v>3108.7435390000001</v>
      </c>
      <c r="F7" s="55">
        <f>VLOOKUP($S9,DATA!$A$1:$AM$533,W$3,FALSE)</f>
        <v>3348.217486</v>
      </c>
      <c r="G7" s="55">
        <f>VLOOKUP($S9,DATA!$A$1:$AM$533,X$3,FALSE)</f>
        <v>3647.5925619999998</v>
      </c>
      <c r="J7" s="131" t="s">
        <v>461</v>
      </c>
      <c r="K7" s="85">
        <v>1704.9769663822342</v>
      </c>
      <c r="L7" s="85">
        <v>1819.5394382554869</v>
      </c>
      <c r="M7" s="85">
        <v>1907.5205496434669</v>
      </c>
      <c r="N7" s="85">
        <v>1902.9303998747653</v>
      </c>
      <c r="O7" s="85">
        <v>1822.0588296431752</v>
      </c>
      <c r="P7" s="85">
        <v>1522.0219336146306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5744.0771153999995</v>
      </c>
      <c r="D8" s="61">
        <f t="shared" si="0"/>
        <v>6352.7128757999999</v>
      </c>
      <c r="E8" s="61">
        <f t="shared" si="0"/>
        <v>7029.320009</v>
      </c>
      <c r="F8" s="61">
        <f t="shared" si="0"/>
        <v>7911.5277021000002</v>
      </c>
      <c r="G8" s="61">
        <f t="shared" si="0"/>
        <v>9120.5998939000001</v>
      </c>
      <c r="J8" s="132" t="s">
        <v>145</v>
      </c>
      <c r="K8" s="103">
        <f>SUM(K3:K7)</f>
        <v>4837.1813092135535</v>
      </c>
      <c r="L8" s="103">
        <f t="shared" ref="L8:P8" si="1">SUM(L3:L7)</f>
        <v>5078.3591148272862</v>
      </c>
      <c r="M8" s="103">
        <f t="shared" si="1"/>
        <v>5362.8142814570328</v>
      </c>
      <c r="N8" s="103">
        <f t="shared" si="1"/>
        <v>5485.2567802437998</v>
      </c>
      <c r="O8" s="103">
        <f t="shared" si="1"/>
        <v>5513.4941420897385</v>
      </c>
      <c r="P8" s="103">
        <f t="shared" si="1"/>
        <v>5480.350170254118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/>
      <c r="K12" s="107"/>
      <c r="L12" s="107"/>
      <c r="M12" s="107"/>
      <c r="N12" s="107"/>
      <c r="O12" s="107"/>
      <c r="P12" s="107"/>
      <c r="Q12" s="48"/>
      <c r="S12" s="124" t="s">
        <v>63</v>
      </c>
      <c r="T12" s="64"/>
      <c r="U12" s="64"/>
      <c r="V12" s="64"/>
      <c r="W12" s="64"/>
      <c r="X12" s="125"/>
    </row>
    <row r="13" spans="1:24" x14ac:dyDescent="0.2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316269.92460000003</v>
      </c>
      <c r="D13" s="59">
        <f>VLOOKUP($S10,DATA!$A$1:$AM$533,U$3,FALSE)</f>
        <v>374637.58319999999</v>
      </c>
      <c r="E13" s="59">
        <f>VLOOKUP($S10,DATA!$A$1:$AM$533,V$3,FALSE)</f>
        <v>431717.89720000001</v>
      </c>
      <c r="F13" s="59">
        <f>VLOOKUP($S10,DATA!$A$1:$AM$533,W$3,FALSE)</f>
        <v>585484.11109999998</v>
      </c>
      <c r="G13" s="59">
        <f>VLOOKUP($S10,DATA!$A$1:$AM$533,X$3,FALSE)</f>
        <v>735018.54969999997</v>
      </c>
      <c r="J13" s="3"/>
      <c r="K13" s="48"/>
      <c r="L13" s="108"/>
      <c r="M13" s="108"/>
      <c r="N13" s="108"/>
      <c r="O13" s="108"/>
      <c r="P13" s="108"/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129" t="s">
        <v>462</v>
      </c>
      <c r="B14" s="59">
        <f>VLOOKUP($S11,DATA!$A$1:$AM$533,S$3,FALSE)</f>
        <v>237150.27770000001</v>
      </c>
      <c r="C14" s="59">
        <f>VLOOKUP($S11,DATA!$A$1:$AM$533,T$3,FALSE)</f>
        <v>313766.64610000001</v>
      </c>
      <c r="D14" s="59">
        <f>VLOOKUP($S11,DATA!$A$1:$AM$533,U$3,FALSE)</f>
        <v>366158.75469999999</v>
      </c>
      <c r="E14" s="59">
        <f>VLOOKUP($S11,DATA!$A$1:$AM$533,V$3,FALSE)</f>
        <v>417650.66720000003</v>
      </c>
      <c r="F14" s="59">
        <f>VLOOKUP($S11,DATA!$A$1:$AM$533,W$3,FALSE)</f>
        <v>523504.48180000001</v>
      </c>
      <c r="G14" s="59">
        <f>VLOOKUP($S11,DATA!$A$1:$AM$533,X$3,FALSE)</f>
        <v>676483.44680000003</v>
      </c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147.64076420000001</v>
      </c>
      <c r="D18" s="55">
        <f>VLOOKUP(CONCATENATE($S12,$S$4,"_2"),DATA!$A$1:$AM$533,U$3,FALSE)</f>
        <v>159.44012000000001</v>
      </c>
      <c r="E18" s="55">
        <f>VLOOKUP(CONCATENATE($S12,$S$4,"_2"),DATA!$A$1:$AM$533,V$3,FALSE)</f>
        <v>174.79328079999999</v>
      </c>
      <c r="F18" s="55">
        <f>VLOOKUP(CONCATENATE($S12,$S$4,"_2"),DATA!$A$1:$AM$533,W$3,FALSE)</f>
        <v>208.49931649999999</v>
      </c>
      <c r="G18" s="55">
        <f>VLOOKUP(CONCATENATE($S12,$S$4,"_2"),DATA!$A$1:$AM$533,X$3,FALSE)</f>
        <v>245.2536576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493.83497849999998</v>
      </c>
      <c r="D19" s="55">
        <f>VLOOKUP(CONCATENATE($S13,$S$4,"_2"),DATA!$A$1:$AM$533,U$3,FALSE)</f>
        <v>524.16499910000005</v>
      </c>
      <c r="E19" s="55">
        <f>VLOOKUP(CONCATENATE($S13,$S$4,"_2"),DATA!$A$1:$AM$533,V$3,FALSE)</f>
        <v>566.40735759999995</v>
      </c>
      <c r="F19" s="55">
        <f>VLOOKUP(CONCATENATE($S13,$S$4,"_2"),DATA!$A$1:$AM$533,W$3,FALSE)</f>
        <v>628.24504449999995</v>
      </c>
      <c r="G19" s="55">
        <f>VLOOKUP(CONCATENATE($S13,$S$4,"_2"),DATA!$A$1:$AM$533,X$3,FALSE)</f>
        <v>685.01382220000005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801.19622289999995</v>
      </c>
      <c r="C20" s="55">
        <f>VLOOKUP(CONCATENATE($S14,$S$4,"_2"),DATA!$A$1:$AM$533,T$3,FALSE)</f>
        <v>987.00686589999998</v>
      </c>
      <c r="D20" s="55">
        <f>VLOOKUP(CONCATENATE($S14,$S$4,"_2"),DATA!$A$1:$AM$533,U$3,FALSE)</f>
        <v>1035.6156619999999</v>
      </c>
      <c r="E20" s="55">
        <f>VLOOKUP(CONCATENATE($S14,$S$4,"_2"),DATA!$A$1:$AM$533,V$3,FALSE)</f>
        <v>1123.1258769999999</v>
      </c>
      <c r="F20" s="55">
        <f>VLOOKUP(CONCATENATE($S14,$S$4,"_2"),DATA!$A$1:$AM$533,W$3,FALSE)</f>
        <v>1336.2758229999999</v>
      </c>
      <c r="G20" s="55">
        <f>VLOOKUP(CONCATENATE($S14,$S$4,"_2"),DATA!$A$1:$AM$533,X$3,FALSE)</f>
        <v>1622.1716670000001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94.437168270000001</v>
      </c>
      <c r="C21" s="55">
        <f>VLOOKUP(CONCATENATE($S15,$S$4,"_2"),DATA!$A$1:$AM$533,T$3,FALSE)</f>
        <v>107.4634159</v>
      </c>
      <c r="D21" s="55">
        <f>VLOOKUP(CONCATENATE($S15,$S$4,"_2"),DATA!$A$1:$AM$533,U$3,FALSE)</f>
        <v>105.1813241</v>
      </c>
      <c r="E21" s="55">
        <f>VLOOKUP(CONCATENATE($S15,$S$4,"_2"),DATA!$A$1:$AM$533,V$3,FALSE)</f>
        <v>98.419160289999894</v>
      </c>
      <c r="F21" s="55">
        <f>VLOOKUP(CONCATENATE($S15,$S$4,"_2"),DATA!$A$1:$AM$533,W$3,FALSE)</f>
        <v>86.162314330000001</v>
      </c>
      <c r="G21" s="55">
        <f>VLOOKUP(CONCATENATE($S15,$S$4,"_2"),DATA!$A$1:$AM$533,X$3,FALSE)</f>
        <v>108.2819319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1712.076548</v>
      </c>
      <c r="C22" s="55">
        <f>VLOOKUP(CONCATENATE($S16,$S$4,"_2"),DATA!$A$1:$AM$533,T$3,FALSE)</f>
        <v>2107.8935419999998</v>
      </c>
      <c r="D22" s="55">
        <f>VLOOKUP(CONCATENATE($S16,$S$4,"_2"),DATA!$A$1:$AM$533,U$3,FALSE)</f>
        <v>2389.455332</v>
      </c>
      <c r="E22" s="55">
        <f>VLOOKUP(CONCATENATE($S16,$S$4,"_2"),DATA!$A$1:$AM$533,V$3,FALSE)</f>
        <v>2678.2992819999999</v>
      </c>
      <c r="F22" s="55">
        <f>VLOOKUP(CONCATENATE($S16,$S$4,"_2"),DATA!$A$1:$AM$533,W$3,FALSE)</f>
        <v>2795.9863919999998</v>
      </c>
      <c r="G22" s="55">
        <f>VLOOKUP(CONCATENATE($S16,$S$4,"_2"),DATA!$A$1:$AM$533,X$3,FALSE)</f>
        <v>2910.4852679999999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2">SUM(C18:C22)</f>
        <v>3843.8395664999998</v>
      </c>
      <c r="D23" s="61">
        <f t="shared" si="2"/>
        <v>4213.8574372000003</v>
      </c>
      <c r="E23" s="61">
        <f t="shared" si="2"/>
        <v>4641.0449576899991</v>
      </c>
      <c r="F23" s="61">
        <f t="shared" si="2"/>
        <v>5055.1688903300001</v>
      </c>
      <c r="G23" s="61">
        <f t="shared" si="2"/>
        <v>5571.2063467000007</v>
      </c>
      <c r="H23" s="116"/>
      <c r="J23" s="132" t="s">
        <v>145</v>
      </c>
      <c r="K23" s="103">
        <f>SUM(K18:K22)</f>
        <v>3103.258106809084</v>
      </c>
      <c r="L23" s="103">
        <f t="shared" ref="L23:P23" si="3">SUM(L18:L22)</f>
        <v>3177.3685227042197</v>
      </c>
      <c r="M23" s="103">
        <f t="shared" si="3"/>
        <v>3196.9290913437708</v>
      </c>
      <c r="N23" s="103">
        <f t="shared" si="3"/>
        <v>3193.2740933692257</v>
      </c>
      <c r="O23" s="103">
        <f t="shared" si="3"/>
        <v>3110.9625551806739</v>
      </c>
      <c r="P23" s="103">
        <f t="shared" si="3"/>
        <v>2849.3911358796518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6.5447287100000001E-2</v>
      </c>
      <c r="C27" s="55">
        <f>VLOOKUP(CONCATENATE($S12,$T$4,"_2"),DATA!$A$1:$AM$533,T$3,FALSE)</f>
        <v>8.0155554700000006E-2</v>
      </c>
      <c r="D27" s="55">
        <f>VLOOKUP(CONCATENATE($S12,$T$4,"_2"),DATA!$A$1:$AM$533,U$3,FALSE)</f>
        <v>8.73416303E-2</v>
      </c>
      <c r="E27" s="55">
        <f>VLOOKUP(CONCATENATE($S12,$T$4,"_2"),DATA!$A$1:$AM$533,V$3,FALSE)</f>
        <v>9.6480454899999998E-2</v>
      </c>
      <c r="F27" s="55">
        <f>VLOOKUP(CONCATENATE($S12,$T$4,"_2"),DATA!$A$1:$AM$533,W$3,FALSE)</f>
        <v>0.11399663979999999</v>
      </c>
      <c r="G27" s="55">
        <f>VLOOKUP(CONCATENATE($S12,$T$4,"_2"),DATA!$A$1:$AM$533,X$3,FALSE)</f>
        <v>0.13550932469999999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593.18299999999999</v>
      </c>
      <c r="C28" s="55">
        <f>VLOOKUP(CONCATENATE($S13,$T$4,"_2"),DATA!$A$1:$AM$533,T$3,FALSE)</f>
        <v>714.98785109999994</v>
      </c>
      <c r="D28" s="55">
        <f>VLOOKUP(CONCATENATE($S13,$T$4,"_2"),DATA!$A$1:$AM$533,U$3,FALSE)</f>
        <v>760.11118599999998</v>
      </c>
      <c r="E28" s="55">
        <f>VLOOKUP(CONCATENATE($S13,$T$4,"_2"),DATA!$A$1:$AM$533,V$3,FALSE)</f>
        <v>818.28542700000003</v>
      </c>
      <c r="F28" s="55">
        <f>VLOOKUP(CONCATENATE($S13,$T$4,"_2"),DATA!$A$1:$AM$533,W$3,FALSE)</f>
        <v>888.65246839999998</v>
      </c>
      <c r="G28" s="55">
        <f>VLOOKUP(CONCATENATE($S13,$T$4,"_2"),DATA!$A$1:$AM$533,X$3,FALSE)</f>
        <v>1001.42285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1.3886131559999999</v>
      </c>
      <c r="C29" s="55">
        <f>VLOOKUP(CONCATENATE($S14,$T$4,"_2"),DATA!$A$1:$AM$533,T$3,FALSE)</f>
        <v>1.7191675040000001</v>
      </c>
      <c r="D29" s="55">
        <f>VLOOKUP(CONCATENATE($S14,$T$4,"_2"),DATA!$A$1:$AM$533,U$3,FALSE)</f>
        <v>1.8274519469999999</v>
      </c>
      <c r="E29" s="55">
        <f>VLOOKUP(CONCATENATE($S14,$T$4,"_2"),DATA!$A$1:$AM$533,V$3,FALSE)</f>
        <v>1.9876982809999999</v>
      </c>
      <c r="F29" s="55">
        <f>VLOOKUP(CONCATENATE($S14,$T$4,"_2"),DATA!$A$1:$AM$533,W$3,FALSE)</f>
        <v>2.3159146119999998</v>
      </c>
      <c r="G29" s="55">
        <f>VLOOKUP(CONCATENATE($S14,$T$4,"_2"),DATA!$A$1:$AM$533,X$3,FALSE)</f>
        <v>2.8581215059999998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12.77518632</v>
      </c>
      <c r="D30" s="55">
        <f>VLOOKUP(CONCATENATE($S15,$T$4,"_2"),DATA!$A$1:$AM$533,U$3,FALSE)</f>
        <v>12.36659399</v>
      </c>
      <c r="E30" s="55">
        <f>VLOOKUP(CONCATENATE($S15,$T$4,"_2"),DATA!$A$1:$AM$533,V$3,FALSE)</f>
        <v>11.56464027</v>
      </c>
      <c r="F30" s="55">
        <f>VLOOKUP(CONCATENATE($S15,$T$4,"_2"),DATA!$A$1:$AM$533,W$3,FALSE)</f>
        <v>10.027447860000001</v>
      </c>
      <c r="G30" s="55">
        <f>VLOOKUP(CONCATENATE($S15,$T$4,"_2"),DATA!$A$1:$AM$533,X$3,FALSE)</f>
        <v>12.96286184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41.115262809999997</v>
      </c>
      <c r="D31" s="55">
        <f>VLOOKUP(CONCATENATE($S16,$T$4,"_2"),DATA!$A$1:$AM$533,U$3,FALSE)</f>
        <v>46.291348480000003</v>
      </c>
      <c r="E31" s="55">
        <f>VLOOKUP(CONCATENATE($S16,$T$4,"_2"),DATA!$A$1:$AM$533,V$3,FALSE)</f>
        <v>52.798403260000001</v>
      </c>
      <c r="F31" s="55">
        <f>VLOOKUP(CONCATENATE($S16,$T$4,"_2"),DATA!$A$1:$AM$533,W$3,FALSE)</f>
        <v>70.632849919999998</v>
      </c>
      <c r="G31" s="55">
        <f>VLOOKUP(CONCATENATE($S16,$T$4,"_2"),DATA!$A$1:$AM$533,X$3,FALSE)</f>
        <v>96.673796850000002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4">SUM(C27:C31)</f>
        <v>770.67762328869992</v>
      </c>
      <c r="D32" s="61">
        <f t="shared" si="4"/>
        <v>820.68392204729992</v>
      </c>
      <c r="E32" s="61">
        <f t="shared" si="4"/>
        <v>884.73264926590002</v>
      </c>
      <c r="F32" s="61">
        <f t="shared" si="4"/>
        <v>971.74267743180008</v>
      </c>
      <c r="G32" s="61">
        <f t="shared" si="4"/>
        <v>1114.0531395206999</v>
      </c>
      <c r="H32" s="116"/>
      <c r="J32" s="132" t="s">
        <v>145</v>
      </c>
      <c r="K32" s="103">
        <f>SUM(K27:K31)</f>
        <v>644.63230199593932</v>
      </c>
      <c r="L32" s="103">
        <f t="shared" ref="L32:P32" si="5">SUM(L27:L31)</f>
        <v>718.38740523573313</v>
      </c>
      <c r="M32" s="103">
        <f t="shared" si="5"/>
        <v>835.48499178080397</v>
      </c>
      <c r="N32" s="103">
        <f t="shared" si="5"/>
        <v>888.90943649926601</v>
      </c>
      <c r="O32" s="103">
        <f t="shared" si="5"/>
        <v>927.9340111655381</v>
      </c>
      <c r="P32" s="103">
        <f t="shared" si="5"/>
        <v>1007.0774109284243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30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39.522609109999998</v>
      </c>
      <c r="D36" s="55">
        <f>VLOOKUP(CONCATENATE($S12,$U$4,"_2"),DATA!$A$1:$AM$533,U$3,FALSE)</f>
        <v>41.634048630000002</v>
      </c>
      <c r="E36" s="55">
        <f>VLOOKUP(CONCATENATE($S12,$U$4,"_2"),DATA!$A$1:$AM$533,V$3,FALSE)</f>
        <v>42.649163440000002</v>
      </c>
      <c r="F36" s="55">
        <f>VLOOKUP(CONCATENATE($S12,$U$4,"_2"),DATA!$A$1:$AM$533,W$3,FALSE)</f>
        <v>47.058435930000002</v>
      </c>
      <c r="G36" s="55">
        <f>VLOOKUP(CONCATENATE($S12,$U$4,"_2"),DATA!$A$1:$AM$533,X$3,FALSE)</f>
        <v>54.696912949999998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705.13578670000004</v>
      </c>
      <c r="D37" s="55">
        <f>VLOOKUP(CONCATENATE($S13,$U$4,"_2"),DATA!$A$1:$AM$533,U$3,FALSE)</f>
        <v>822.40516119999995</v>
      </c>
      <c r="E37" s="55">
        <f>VLOOKUP(CONCATENATE($S13,$U$4,"_2"),DATA!$A$1:$AM$533,V$3,FALSE)</f>
        <v>937.87632459999998</v>
      </c>
      <c r="F37" s="55">
        <f>VLOOKUP(CONCATENATE($S13,$U$4,"_2"),DATA!$A$1:$AM$533,W$3,FALSE)</f>
        <v>1204.7329540000001</v>
      </c>
      <c r="G37" s="55">
        <f>VLOOKUP(CONCATENATE($S13,$U$4,"_2"),DATA!$A$1:$AM$533,X$3,FALSE)</f>
        <v>1559.453951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4.1814573929999996</v>
      </c>
      <c r="C38" s="55">
        <f>VLOOKUP(CONCATENATE($S14,$U$4,"_2"),DATA!$A$1:$AM$533,T$3,FALSE)</f>
        <v>5.0719016100000003</v>
      </c>
      <c r="D38" s="55">
        <f>VLOOKUP(CONCATENATE($S14,$U$4,"_2"),DATA!$A$1:$AM$533,U$3,FALSE)</f>
        <v>5.7687108499999997</v>
      </c>
      <c r="E38" s="55">
        <f>VLOOKUP(CONCATENATE($S14,$U$4,"_2"),DATA!$A$1:$AM$533,V$3,FALSE)</f>
        <v>6.5842725120000001</v>
      </c>
      <c r="F38" s="55">
        <f>VLOOKUP(CONCATENATE($S14,$U$4,"_2"),DATA!$A$1:$AM$533,W$3,FALSE)</f>
        <v>8.1737019160000006</v>
      </c>
      <c r="G38" s="55">
        <f>VLOOKUP(CONCATENATE($S14,$U$4,"_2"),DATA!$A$1:$AM$533,X$3,FALSE)</f>
        <v>11.09338043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86.326999639999997</v>
      </c>
      <c r="C39" s="55">
        <f>VLOOKUP(CONCATENATE($S15,$U$4,"_2"),DATA!$A$1:$AM$533,T$3,FALSE)</f>
        <v>109.7738052</v>
      </c>
      <c r="D39" s="55">
        <f>VLOOKUP(CONCATENATE($S15,$U$4,"_2"),DATA!$A$1:$AM$533,U$3,FALSE)</f>
        <v>124.51317539999999</v>
      </c>
      <c r="E39" s="55">
        <f>VLOOKUP(CONCATENATE($S15,$U$4,"_2"),DATA!$A$1:$AM$533,V$3,FALSE)</f>
        <v>138.78678780000001</v>
      </c>
      <c r="F39" s="55">
        <f>VLOOKUP(CONCATENATE($S15,$U$4,"_2"),DATA!$A$1:$AM$533,W$3,FALSE)</f>
        <v>143.0527989</v>
      </c>
      <c r="G39" s="55">
        <f>VLOOKUP(CONCATENATE($S15,$U$4,"_2"),DATA!$A$1:$AM$533,X$3,FALSE)</f>
        <v>169.66266630000001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195.22054259999999</v>
      </c>
      <c r="C40" s="55">
        <f>VLOOKUP(CONCATENATE($S16,$U$4,"_2"),DATA!$A$1:$AM$533,T$3,FALSE)</f>
        <v>270.05582320000002</v>
      </c>
      <c r="D40" s="55">
        <f>VLOOKUP(CONCATENATE($S16,$U$4,"_2"),DATA!$A$1:$AM$533,U$3,FALSE)</f>
        <v>323.85042069999997</v>
      </c>
      <c r="E40" s="55">
        <f>VLOOKUP(CONCATENATE($S16,$U$4,"_2"),DATA!$A$1:$AM$533,V$3,FALSE)</f>
        <v>377.64585349999999</v>
      </c>
      <c r="F40" s="55">
        <f>VLOOKUP(CONCATENATE($S16,$U$4,"_2"),DATA!$A$1:$AM$533,W$3,FALSE)</f>
        <v>481.59824329999998</v>
      </c>
      <c r="G40" s="55">
        <f>VLOOKUP(CONCATENATE($S16,$U$4,"_2"),DATA!$A$1:$AM$533,X$3,FALSE)</f>
        <v>640.43349750000004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6">SUM(C36:C40)</f>
        <v>1129.55992582</v>
      </c>
      <c r="D41" s="61">
        <f t="shared" si="6"/>
        <v>1318.17151678</v>
      </c>
      <c r="E41" s="61">
        <f t="shared" si="6"/>
        <v>1503.542401852</v>
      </c>
      <c r="F41" s="61">
        <f t="shared" si="6"/>
        <v>1884.6161340460001</v>
      </c>
      <c r="G41" s="61">
        <f t="shared" si="6"/>
        <v>2435.3404081799999</v>
      </c>
      <c r="H41" s="116"/>
      <c r="J41" s="132" t="s">
        <v>145</v>
      </c>
      <c r="K41" s="103">
        <f>SUM(K36:K40)</f>
        <v>871.86257058455988</v>
      </c>
      <c r="L41" s="103">
        <f t="shared" ref="L41:P41" si="7">SUM(L36:L40)</f>
        <v>961.10577288323975</v>
      </c>
      <c r="M41" s="103">
        <f t="shared" si="7"/>
        <v>1101.8068526867155</v>
      </c>
      <c r="N41" s="103">
        <f t="shared" si="7"/>
        <v>1184.0338919060268</v>
      </c>
      <c r="O41" s="103">
        <f t="shared" si="7"/>
        <v>1267.2279947840605</v>
      </c>
      <c r="P41" s="103">
        <f t="shared" si="7"/>
        <v>1444.366910780775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G43" s="117"/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30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6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8">SUM(L45:L49)</f>
        <v>221.49741400409351</v>
      </c>
      <c r="M50" s="103">
        <f t="shared" si="8"/>
        <v>228.59334564574345</v>
      </c>
      <c r="N50" s="103">
        <f t="shared" si="8"/>
        <v>219.0393584692803</v>
      </c>
      <c r="O50" s="103">
        <f t="shared" si="8"/>
        <v>207.369580959465</v>
      </c>
      <c r="P50" s="103">
        <f t="shared" si="8"/>
        <v>179.51471266526647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38" t="s">
        <v>185</v>
      </c>
      <c r="M1" s="138"/>
      <c r="N1" s="137" t="s">
        <v>127</v>
      </c>
      <c r="O1" s="137"/>
      <c r="P1" s="137"/>
      <c r="Q1" s="137"/>
      <c r="R1" s="137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822.13967220000006</v>
      </c>
      <c r="D7" s="59">
        <f>VLOOKUP($A7,DATA!$A$1:$AM$533,D$1,FALSE)/1000</f>
        <v>2662.2310179999999</v>
      </c>
      <c r="E7" s="59">
        <f>VLOOKUP($A7,DATA!$A$1:$AM$533,E$1,FALSE)/1000</f>
        <v>4011.7745709999999</v>
      </c>
      <c r="F7" s="59">
        <f>VLOOKUP($A7,DATA!$A$1:$AM$533,F$1,FALSE)/1000</f>
        <v>5410.518274</v>
      </c>
      <c r="G7" s="59">
        <f>VLOOKUP($A7,DATA!$A$1:$AM$533,G$1,FALSE)/1000</f>
        <v>5306.2763580000001</v>
      </c>
      <c r="H7" s="59">
        <f>VLOOKUP($A7,DATA!$A$1:$AM$533,H$1,FALSE)/1000</f>
        <v>5720.689273</v>
      </c>
      <c r="I7" s="59">
        <f>VLOOKUP($A7,DATA!$A$1:$AM$533,I$1,FALSE)/1000</f>
        <v>6.573213258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731.40419229999998</v>
      </c>
      <c r="E8" s="59">
        <f>VLOOKUP($A8,DATA!$A$1:$AM$533,E$1,FALSE)/1000</f>
        <v>936.31852379999998</v>
      </c>
      <c r="F8" s="59">
        <f>VLOOKUP($A8,DATA!$A$1:$AM$533,F$1,FALSE)/1000</f>
        <v>992.44226320000007</v>
      </c>
      <c r="G8" s="59">
        <f>VLOOKUP($A8,DATA!$A$1:$AM$533,G$1,FALSE)/1000</f>
        <v>944.90897589999997</v>
      </c>
      <c r="H8" s="59">
        <f>VLOOKUP($A8,DATA!$A$1:$AM$533,H$1,FALSE)/1000</f>
        <v>408.34130640000001</v>
      </c>
      <c r="I8" s="59">
        <f>VLOOKUP($A8,DATA!$A$1:$AM$533,I$1,FALSE)/1000</f>
        <v>62.935289969999999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36083.415919999999</v>
      </c>
      <c r="E11" s="59">
        <f>VLOOKUP($A11,DATA!$A$1:$AM$533,E$1,FALSE)/1000</f>
        <v>43299.470630000003</v>
      </c>
      <c r="F11" s="59">
        <f>VLOOKUP($A11,DATA!$A$1:$AM$533,F$1,FALSE)/1000</f>
        <v>41471.92467</v>
      </c>
      <c r="G11" s="59">
        <f>VLOOKUP($A11,DATA!$A$1:$AM$533,G$1,FALSE)/1000</f>
        <v>32404.602729999999</v>
      </c>
      <c r="H11" s="59">
        <f>VLOOKUP($A11,DATA!$A$1:$AM$533,H$1,FALSE)/1000</f>
        <v>26831.342629999999</v>
      </c>
      <c r="I11" s="59">
        <f>VLOOKUP($A11,DATA!$A$1:$AM$533,I$1,FALSE)/1000</f>
        <v>1031.454684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71209.278390000007</v>
      </c>
      <c r="E12" s="59">
        <f>VLOOKUP($A12,DATA!$A$1:$AM$533,E$1,FALSE)/1000</f>
        <v>89955.616120000006</v>
      </c>
      <c r="F12" s="59">
        <f>VLOOKUP($A12,DATA!$A$1:$AM$533,F$1,FALSE)/1000</f>
        <v>93737.050239999997</v>
      </c>
      <c r="G12" s="59">
        <f>VLOOKUP($A12,DATA!$A$1:$AM$533,G$1,FALSE)/1000</f>
        <v>106448.19809999999</v>
      </c>
      <c r="H12" s="59">
        <f>VLOOKUP($A12,DATA!$A$1:$AM$533,H$1,FALSE)/1000</f>
        <v>110035.65109999999</v>
      </c>
      <c r="I12" s="59">
        <f>VLOOKUP($A12,DATA!$A$1:$AM$533,I$1,FALSE)/1000</f>
        <v>155559.17609999998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2080.5958869999999</v>
      </c>
      <c r="E13" s="59">
        <f>VLOOKUP($A13,DATA!$A$1:$AM$533,E$1,FALSE)/1000</f>
        <v>648.80764580000005</v>
      </c>
      <c r="F13" s="59">
        <f>VLOOKUP($A13,DATA!$A$1:$AM$533,F$1,FALSE)/1000</f>
        <v>56.341777329999999</v>
      </c>
      <c r="G13" s="59">
        <f>VLOOKUP($A13,DATA!$A$1:$AM$533,G$1,FALSE)/1000</f>
        <v>38.178315909999995</v>
      </c>
      <c r="H13" s="59">
        <f>VLOOKUP($A13,DATA!$A$1:$AM$533,H$1,FALSE)/1000</f>
        <v>123.16687690000001</v>
      </c>
      <c r="I13" s="59">
        <f>VLOOKUP($A13,DATA!$A$1:$AM$533,I$1,FALSE)/1000</f>
        <v>292.6129196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28691.34015</v>
      </c>
      <c r="E14" s="59">
        <f>VLOOKUP($A14,DATA!$A$1:$AM$533,E$1,FALSE)/1000</f>
        <v>3710.5831699999999</v>
      </c>
      <c r="F14" s="59">
        <f>VLOOKUP($A14,DATA!$A$1:$AM$533,F$1,FALSE)/1000</f>
        <v>94.530103300000007</v>
      </c>
      <c r="G14" s="59">
        <f>VLOOKUP($A14,DATA!$A$1:$AM$533,G$1,FALSE)/1000</f>
        <v>86.684658920000004</v>
      </c>
      <c r="H14" s="59">
        <f>VLOOKUP($A14,DATA!$A$1:$AM$533,H$1,FALSE)/1000</f>
        <v>98.882862689999996</v>
      </c>
      <c r="I14" s="59">
        <f>VLOOKUP($A14,DATA!$A$1:$AM$533,I$1,FALSE)/1000</f>
        <v>123.7951384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125966.80585050001</v>
      </c>
      <c r="D15" s="57">
        <f>SUM(D3:D14)</f>
        <v>141458.26555730001</v>
      </c>
      <c r="E15" s="57">
        <f t="shared" ref="E15:H15" si="2">SUM(E3:E14)</f>
        <v>142562.5706606</v>
      </c>
      <c r="F15" s="57">
        <f t="shared" si="2"/>
        <v>141762.80732783</v>
      </c>
      <c r="G15" s="57">
        <f t="shared" si="2"/>
        <v>145228.84913873</v>
      </c>
      <c r="H15" s="57">
        <f t="shared" si="2"/>
        <v>143218.07404899001</v>
      </c>
      <c r="I15" s="57">
        <f>SUM(I3:I14)</f>
        <v>157076.54734522797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141458.26550000001</v>
      </c>
      <c r="E17" s="59">
        <f>VLOOKUP($A17,DATA!$A$1:$AM$533,E$1,FALSE)/1000</f>
        <v>121781.66440000001</v>
      </c>
      <c r="F17" s="59">
        <f>VLOOKUP($A17,DATA!$A$1:$AM$533,F$1,FALSE)/1000</f>
        <v>103787.75559999999</v>
      </c>
      <c r="G17" s="59">
        <f>VLOOKUP($A17,DATA!$A$1:$AM$533,G$1,FALSE)/1000</f>
        <v>84828.774319999909</v>
      </c>
      <c r="H17" s="59">
        <f>VLOOKUP($A17,DATA!$A$1:$AM$533,H$1,FALSE)/1000</f>
        <v>57941.635849999999</v>
      </c>
      <c r="I17" s="59">
        <f>VLOOKUP($A17,DATA!$A$1:$AM$533,I$1,FALSE)/1000</f>
        <v>37617.330459999997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-4.0089931374609478E-10</v>
      </c>
      <c r="D18" s="77">
        <f>D17/D15-1</f>
        <v>-4.0506642484672284E-10</v>
      </c>
      <c r="E18" s="77">
        <f t="shared" ref="E18:I18" si="5">E17/E15-1</f>
        <v>-0.14576691598858216</v>
      </c>
      <c r="F18" s="77">
        <f t="shared" si="5"/>
        <v>-0.26787739636117502</v>
      </c>
      <c r="G18" s="77">
        <f t="shared" si="5"/>
        <v>-0.41589584422742931</v>
      </c>
      <c r="H18" s="77">
        <f t="shared" si="5"/>
        <v>-0.5954307008054015</v>
      </c>
      <c r="I18" s="77">
        <f t="shared" si="5"/>
        <v>-0.76051593254514693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38" t="s">
        <v>182</v>
      </c>
      <c r="M20" s="138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22.430837305555553</v>
      </c>
      <c r="D22" s="79">
        <f>VLOOKUP($A22,DATA!$A$1:$AM$533,D$1,FALSE)/0.0036/1000</f>
        <v>27.305264661111082</v>
      </c>
      <c r="E22" s="79">
        <f>VLOOKUP($A22,DATA!$A$1:$AM$533,E$1,FALSE)/0.0036/1000</f>
        <v>32.971151277777778</v>
      </c>
      <c r="F22" s="79">
        <f>VLOOKUP($A22,DATA!$A$1:$AM$533,F$1,FALSE)/0.0036/1000</f>
        <v>32.97367366666667</v>
      </c>
      <c r="G22" s="79">
        <f>VLOOKUP($A22,DATA!$A$1:$AM$533,G$1,FALSE)/0.0036/1000</f>
        <v>36.899040583333338</v>
      </c>
      <c r="H22" s="79">
        <f>VLOOKUP($A22,DATA!$A$1:$AM$533,H$1,FALSE)/0.0036/1000</f>
        <v>42.131943472222218</v>
      </c>
      <c r="I22" s="79">
        <f>VLOOKUP($A22,DATA!$A$1:$AM$533,I$1,FALSE)/0.0036/1000</f>
        <v>47.279517750000004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3.3487590138888885</v>
      </c>
      <c r="D23" s="79">
        <f>VLOOKUP($A23,DATA!$A$1:$AM$533,D$1,FALSE)/0.0036/1000</f>
        <v>9.1051843333333338</v>
      </c>
      <c r="E23" s="79">
        <f>VLOOKUP($A23,DATA!$A$1:$AM$533,E$1,FALSE)/0.0036/1000</f>
        <v>16.666145202777777</v>
      </c>
      <c r="F23" s="79">
        <f>VLOOKUP($A23,DATA!$A$1:$AM$533,F$1,FALSE)/0.0036/1000</f>
        <v>33.340047472222224</v>
      </c>
      <c r="G23" s="79">
        <f>VLOOKUP($A23,DATA!$A$1:$AM$533,G$1,FALSE)/0.0036/1000</f>
        <v>53.784389222222231</v>
      </c>
      <c r="H23" s="79">
        <f>VLOOKUP($A23,DATA!$A$1:$AM$533,H$1,FALSE)/0.0036/1000</f>
        <v>101.35780402777779</v>
      </c>
      <c r="I23" s="79">
        <f>VLOOKUP($A23,DATA!$A$1:$AM$533,I$1,FALSE)/0.0036/1000</f>
        <v>129.92459997222221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4.8574039916666667</v>
      </c>
      <c r="D24" s="79">
        <f>VLOOKUP($A24,DATA!$A$1:$AM$533,D$1,FALSE)/0.0036/1000</f>
        <v>5.1793237833333334</v>
      </c>
      <c r="E24" s="79">
        <f>VLOOKUP($A24,DATA!$A$1:$AM$533,E$1,FALSE)/0.0036/1000</f>
        <v>8.3639668444444446</v>
      </c>
      <c r="F24" s="79">
        <f>VLOOKUP($A24,DATA!$A$1:$AM$533,F$1,FALSE)/0.0036/1000</f>
        <v>13.578904241666667</v>
      </c>
      <c r="G24" s="79">
        <f>VLOOKUP($A24,DATA!$A$1:$AM$533,G$1,FALSE)/0.0036/1000</f>
        <v>13.504721250000001</v>
      </c>
      <c r="H24" s="79">
        <f>VLOOKUP($A24,DATA!$A$1:$AM$533,H$1,FALSE)/0.0036/1000</f>
        <v>15.409174538888889</v>
      </c>
      <c r="I24" s="79">
        <f>VLOOKUP($A24,DATA!$A$1:$AM$533,I$1,FALSE)/0.0036/1000</f>
        <v>17.049419291666666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1.5599044000000001E-2</v>
      </c>
      <c r="D25" s="79">
        <f>VLOOKUP($A25,DATA!$A$1:$AM$533,D$1,FALSE)/0.0036/1000</f>
        <v>0.29493252472222226</v>
      </c>
      <c r="E25" s="79">
        <f>VLOOKUP($A25,DATA!$A$1:$AM$533,E$1,FALSE)/0.0036/1000</f>
        <v>1.7809464980555556</v>
      </c>
      <c r="F25" s="79">
        <f>VLOOKUP($A25,DATA!$A$1:$AM$533,F$1,FALSE)/0.0036/1000</f>
        <v>26.046631661111114</v>
      </c>
      <c r="G25" s="79">
        <f>VLOOKUP($A25,DATA!$A$1:$AM$533,G$1,FALSE)/0.0036/1000</f>
        <v>32.063874305555558</v>
      </c>
      <c r="H25" s="79">
        <f>VLOOKUP($A25,DATA!$A$1:$AM$533,H$1,FALSE)/0.0036/1000</f>
        <v>114.97345491666667</v>
      </c>
      <c r="I25" s="79">
        <f>VLOOKUP($A25,DATA!$A$1:$AM$533,I$1,FALSE)/0.0036/1000</f>
        <v>160.72499991666669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1.78117065</v>
      </c>
      <c r="D26" s="79">
        <f>VLOOKUP($A26,DATA!$A$1:$AM$533,D$1,FALSE)/0.0036/1000</f>
        <v>5.9432333138888902</v>
      </c>
      <c r="E26" s="79">
        <f>VLOOKUP($A26,DATA!$A$1:$AM$533,E$1,FALSE)/0.0036/1000</f>
        <v>8.6277380611111116</v>
      </c>
      <c r="F26" s="79">
        <f>VLOOKUP($A26,DATA!$A$1:$AM$533,F$1,FALSE)/0.0036/1000</f>
        <v>11.728458225000001</v>
      </c>
      <c r="G26" s="79">
        <f>VLOOKUP($A26,DATA!$A$1:$AM$533,G$1,FALSE)/0.0036/1000</f>
        <v>11.664991655555555</v>
      </c>
      <c r="H26" s="79">
        <f>VLOOKUP($A26,DATA!$A$1:$AM$533,H$1,FALSE)/0.0036/1000</f>
        <v>13.162085433333333</v>
      </c>
      <c r="I26" s="79">
        <f>VLOOKUP($A26,DATA!$A$1:$AM$533,I$1,FALSE)/0.0036/1000</f>
        <v>1.1795208083333333E-2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1.0482690133333334</v>
      </c>
      <c r="D27" s="79">
        <f>VLOOKUP($A27,DATA!$A$1:$AM$533,D$1,FALSE)/0.0036/1000</f>
        <v>1.6152699894444447</v>
      </c>
      <c r="E27" s="79">
        <f>VLOOKUP($A27,DATA!$A$1:$AM$533,E$1,FALSE)/0.0036/1000</f>
        <v>2.0300364847222223</v>
      </c>
      <c r="F27" s="79">
        <f>VLOOKUP($A27,DATA!$A$1:$AM$533,F$1,FALSE)/0.0036/1000</f>
        <v>2.170144886388889</v>
      </c>
      <c r="G27" s="79">
        <f>VLOOKUP($A27,DATA!$A$1:$AM$533,G$1,FALSE)/0.0036/1000</f>
        <v>2.1010126044444446</v>
      </c>
      <c r="H27" s="79">
        <f>VLOOKUP($A27,DATA!$A$1:$AM$533,H$1,FALSE)/0.0036/1000</f>
        <v>0.94340909250000005</v>
      </c>
      <c r="I27" s="79">
        <f>VLOOKUP($A27,DATA!$A$1:$AM$533,I$1,FALSE)/0.0036/1000</f>
        <v>0.14316156336111113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4.5910107500000003E-4</v>
      </c>
      <c r="D28" s="79">
        <f>VLOOKUP($A28,DATA!$A$1:$AM$533,D$1,FALSE)/0.0036/1000</f>
        <v>0.72532824361111115</v>
      </c>
      <c r="E28" s="79">
        <f>VLOOKUP($A28,DATA!$A$1:$AM$533,E$1,FALSE)/0.0036/1000</f>
        <v>1.2405063519444446</v>
      </c>
      <c r="F28" s="79">
        <f>VLOOKUP($A28,DATA!$A$1:$AM$533,F$1,FALSE)/0.0036/1000</f>
        <v>2.2161204066666671</v>
      </c>
      <c r="G28" s="79">
        <f>VLOOKUP($A28,DATA!$A$1:$AM$533,G$1,FALSE)/0.0036/1000</f>
        <v>2.2041877763888889</v>
      </c>
      <c r="H28" s="79">
        <f>VLOOKUP($A28,DATA!$A$1:$AM$533,H$1,FALSE)/0.0036/1000</f>
        <v>1.1951346636111111</v>
      </c>
      <c r="I28" s="79">
        <f>VLOOKUP($A28,DATA!$A$1:$AM$533,I$1,FALSE)/0.0036/1000</f>
        <v>0.99812333527777775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9.4430647888888881</v>
      </c>
      <c r="D29" s="79">
        <f>VLOOKUP($A29,DATA!$A$1:$AM$533,D$1,FALSE)/0.0036/1000</f>
        <v>9.3306705388888869</v>
      </c>
      <c r="E29" s="79">
        <f>VLOOKUP($A29,DATA!$A$1:$AM$533,E$1,FALSE)/0.0036/1000</f>
        <v>11.046801569444446</v>
      </c>
      <c r="F29" s="79">
        <f>VLOOKUP($A29,DATA!$A$1:$AM$533,F$1,FALSE)/0.0036/1000</f>
        <v>10.690460283333334</v>
      </c>
      <c r="G29" s="79">
        <f>VLOOKUP($A29,DATA!$A$1:$AM$533,G$1,FALSE)/0.0036/1000</f>
        <v>10.632897836111111</v>
      </c>
      <c r="H29" s="79">
        <f>VLOOKUP($A29,DATA!$A$1:$AM$533,H$1,FALSE)/0.0036/1000</f>
        <v>12.140821119444444</v>
      </c>
      <c r="I29" s="79">
        <f>VLOOKUP($A29,DATA!$A$1:$AM$533,I$1,FALSE)/0.0036/1000</f>
        <v>13.611464075000001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28.722205277777778</v>
      </c>
      <c r="D30" s="79">
        <f>VLOOKUP($A30,DATA!$A$1:$AM$533,D$1,FALSE)/0.0036/1000</f>
        <v>29.909930388888888</v>
      </c>
      <c r="E30" s="79">
        <f>VLOOKUP($A30,DATA!$A$1:$AM$533,E$1,FALSE)/0.0036/1000</f>
        <v>36.061775777777775</v>
      </c>
      <c r="F30" s="79">
        <f>VLOOKUP($A30,DATA!$A$1:$AM$533,F$1,FALSE)/0.0036/1000</f>
        <v>35.973854527777782</v>
      </c>
      <c r="G30" s="79">
        <f>VLOOKUP($A30,DATA!$A$1:$AM$533,G$1,FALSE)/0.0036/1000</f>
        <v>28.858739722222225</v>
      </c>
      <c r="H30" s="79">
        <f>VLOOKUP($A30,DATA!$A$1:$AM$533,H$1,FALSE)/0.0036/1000</f>
        <v>25.086096772222223</v>
      </c>
      <c r="I30" s="79">
        <f>VLOOKUP($A30,DATA!$A$1:$AM$533,I$1,FALSE)/0.0036/1000</f>
        <v>0.88145172583333342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122.60557630555556</v>
      </c>
      <c r="D31" s="79">
        <f>VLOOKUP($A31,DATA!$A$1:$AM$533,D$1,FALSE)/0.0036/1000</f>
        <v>152.69102624999999</v>
      </c>
      <c r="E31" s="79">
        <f>VLOOKUP($A31,DATA!$A$1:$AM$533,E$1,FALSE)/0.0036/1000</f>
        <v>192.10591311111111</v>
      </c>
      <c r="F31" s="79">
        <f>VLOOKUP($A31,DATA!$A$1:$AM$533,F$1,FALSE)/0.0036/1000</f>
        <v>205.73418102777779</v>
      </c>
      <c r="G31" s="79">
        <f>VLOOKUP($A31,DATA!$A$1:$AM$533,G$1,FALSE)/0.0036/1000</f>
        <v>239.84303</v>
      </c>
      <c r="H31" s="79">
        <f>VLOOKUP($A31,DATA!$A$1:$AM$533,H$1,FALSE)/0.0036/1000</f>
        <v>258.73780366666671</v>
      </c>
      <c r="I31" s="79">
        <f>VLOOKUP($A31,DATA!$A$1:$AM$533,I$1,FALSE)/0.0036/1000</f>
        <v>363.72637111111106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1.7817837558333336</v>
      </c>
      <c r="D32" s="79">
        <f>VLOOKUP($A32,DATA!$A$1:$AM$533,D$1,FALSE)/0.0036/1000</f>
        <v>3.4345921333333336</v>
      </c>
      <c r="E32" s="79">
        <f>VLOOKUP($A32,DATA!$A$1:$AM$533,E$1,FALSE)/0.0036/1000</f>
        <v>0.99652110416666662</v>
      </c>
      <c r="F32" s="79">
        <f>VLOOKUP($A32,DATA!$A$1:$AM$533,F$1,FALSE)/0.0036/1000</f>
        <v>9.2553405833333324E-2</v>
      </c>
      <c r="G32" s="79">
        <f>VLOOKUP($A32,DATA!$A$1:$AM$533,G$1,FALSE)/0.0036/1000</f>
        <v>6.8957153000000007E-2</v>
      </c>
      <c r="H32" s="79">
        <f>VLOOKUP($A32,DATA!$A$1:$AM$533,H$1,FALSE)/0.0036/1000</f>
        <v>0.24127339658333333</v>
      </c>
      <c r="I32" s="79">
        <f>VLOOKUP($A32,DATA!$A$1:$AM$533,I$1,FALSE)/0.0036/1000</f>
        <v>0.54969372305555553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41.115149444444441</v>
      </c>
      <c r="D33" s="79">
        <f>VLOOKUP($A33,DATA!$A$1:$AM$533,D$1,FALSE)/0.0036/1000</f>
        <v>36.677945944444446</v>
      </c>
      <c r="E33" s="79">
        <f>VLOOKUP($A33,DATA!$A$1:$AM$533,E$1,FALSE)/0.0036/1000</f>
        <v>4.3784223055555556</v>
      </c>
      <c r="F33" s="79">
        <f>VLOOKUP($A33,DATA!$A$1:$AM$533,F$1,FALSE)/0.0036/1000</f>
        <v>9.2553405833333324E-2</v>
      </c>
      <c r="G33" s="79">
        <f>VLOOKUP($A33,DATA!$A$1:$AM$533,G$1,FALSE)/0.0036/1000</f>
        <v>9.205505494444445E-2</v>
      </c>
      <c r="H33" s="79">
        <f>VLOOKUP($A33,DATA!$A$1:$AM$533,H$1,FALSE)/0.0036/1000</f>
        <v>0.10511000600000001</v>
      </c>
      <c r="I33" s="79">
        <f>VLOOKUP($A33,DATA!$A$1:$AM$533,I$1,FALSE)/0.0036/1000</f>
        <v>0.11795208083333333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237.15027769201947</v>
      </c>
      <c r="D34" s="79">
        <f>SUM(D22:D33)</f>
        <v>282.21270210499995</v>
      </c>
      <c r="E34" s="79">
        <f t="shared" ref="E34:I34" si="13">SUM(E22:E33)</f>
        <v>316.26992458888884</v>
      </c>
      <c r="F34" s="79">
        <f t="shared" si="13"/>
        <v>374.63758321027774</v>
      </c>
      <c r="G34" s="79">
        <f t="shared" si="13"/>
        <v>431.71789716377776</v>
      </c>
      <c r="H34" s="79">
        <f t="shared" si="13"/>
        <v>585.48411110591678</v>
      </c>
      <c r="I34" s="79">
        <f t="shared" si="13"/>
        <v>735.0185497531113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2019-04-17T17:44:42Z</dcterms:modified>
</cp:coreProperties>
</file>