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7" activeTab="12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AA4" i="8" s="1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V5" i="8"/>
  <c r="AA5" i="8" s="1"/>
  <c r="H23" i="18"/>
  <c r="H26" i="18"/>
  <c r="H25" i="18"/>
  <c r="H24" i="18"/>
  <c r="AA7" i="8" l="1"/>
  <c r="AA15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<sst xmlns="http://schemas.openxmlformats.org/spreadsheetml/2006/main" count="1358" uniqueCount="476">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</sst>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4.4900685689075398E-3</c:v>
                </c:pt>
                <c:pt idx="1" formatCode="General">
                  <c:v>6.3327518760702903E-3</c:v>
                </c:pt>
                <c:pt idx="2" formatCode="General">
                  <c:v>8.2577908780745394E-3</c:v>
                </c:pt>
                <c:pt idx="3" formatCode="General">
                  <c:v>1.00474619433077E-2</c:v>
                </c:pt>
                <c:pt idx="4" formatCode="General">
                  <c:v>1.16828102096233E-2</c:v>
                </c:pt>
                <c:pt idx="5" formatCode="General">
                  <c:v>1.30829391155273E-2</c:v>
                </c:pt>
                <c:pt idx="6" formatCode="General">
                  <c:v>1.42106729788871E-2</c:v>
                </c:pt>
                <c:pt idx="7" formatCode="General">
                  <c:v>1.5022877171899599E-2</c:v>
                </c:pt>
                <c:pt idx="8" formatCode="General">
                  <c:v>1.55072181177384E-2</c:v>
                </c:pt>
                <c:pt idx="9" formatCode="General">
                  <c:v>1.6144486256886002E-2</c:v>
                </c:pt>
                <c:pt idx="10" formatCode="General">
                  <c:v>1.6733118297307299E-2</c:v>
                </c:pt>
                <c:pt idx="11" formatCode="General">
                  <c:v>1.7271540163887801E-2</c:v>
                </c:pt>
                <c:pt idx="12" formatCode="General">
                  <c:v>1.7774185861107999E-2</c:v>
                </c:pt>
                <c:pt idx="13" formatCode="General">
                  <c:v>1.81879533694751E-2</c:v>
                </c:pt>
                <c:pt idx="14" formatCode="General">
                  <c:v>1.8206553389954399E-2</c:v>
                </c:pt>
                <c:pt idx="15" formatCode="General">
                  <c:v>1.7862910806254399E-2</c:v>
                </c:pt>
                <c:pt idx="16" formatCode="General">
                  <c:v>1.7188258357392301E-2</c:v>
                </c:pt>
                <c:pt idx="17" formatCode="General">
                  <c:v>1.6216901228060999E-2</c:v>
                </c:pt>
                <c:pt idx="18" formatCode="General">
                  <c:v>1.498632025132E-2</c:v>
                </c:pt>
                <c:pt idx="19" formatCode="General">
                  <c:v>1.35357754303955E-2</c:v>
                </c:pt>
                <c:pt idx="20" formatCode="General">
                  <c:v>1.1904681248253699E-2</c:v>
                </c:pt>
                <c:pt idx="21" formatCode="General">
                  <c:v>1.0130667439089899E-2</c:v>
                </c:pt>
                <c:pt idx="22" formatCode="General">
                  <c:v>8.2482234739167295E-3</c:v>
                </c:pt>
                <c:pt idx="23" formatCode="General">
                  <c:v>6.2127617929341704E-3</c:v>
                </c:pt>
                <c:pt idx="24" formatCode="General">
                  <c:v>4.4851159143988097E-3</c:v>
                </c:pt>
                <c:pt idx="25" formatCode="General">
                  <c:v>2.89856173700808E-3</c:v>
                </c:pt>
                <c:pt idx="26" formatCode="General">
                  <c:v>1.50900565940581E-3</c:v>
                </c:pt>
                <c:pt idx="27" formatCode="General">
                  <c:v>3.6169985586642601E-4</c:v>
                </c:pt>
                <c:pt idx="28" formatCode="General">
                  <c:v>-4.0124729705492902E-4</c:v>
                </c:pt>
                <c:pt idx="29" formatCode="General">
                  <c:v>-9.9005289804221497E-4</c:v>
                </c:pt>
                <c:pt idx="30" formatCode="General">
                  <c:v>-1.32552747639236E-3</c:v>
                </c:pt>
                <c:pt idx="31" formatCode="General">
                  <c:v>-1.41250427047046E-3</c:v>
                </c:pt>
                <c:pt idx="32" formatCode="General">
                  <c:v>-1.26544310541376E-3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3.4631823432995602E-3</c:v>
                </c:pt>
                <c:pt idx="1" formatCode="General">
                  <c:v>5.2834451185646003E-3</c:v>
                </c:pt>
                <c:pt idx="2" formatCode="General">
                  <c:v>7.2429166951159998E-3</c:v>
                </c:pt>
                <c:pt idx="3" formatCode="General">
                  <c:v>9.20297283288906E-3</c:v>
                </c:pt>
                <c:pt idx="4" formatCode="General">
                  <c:v>1.11151970355383E-2</c:v>
                </c:pt>
                <c:pt idx="5">
                  <c:v>1.2935367160560301E-2</c:v>
                </c:pt>
                <c:pt idx="6" formatCode="General">
                  <c:v>1.4634180569195099E-2</c:v>
                </c:pt>
                <c:pt idx="7">
                  <c:v>1.6176732186612398E-2</c:v>
                </c:pt>
                <c:pt idx="8" formatCode="General">
                  <c:v>1.7151049908270499E-2</c:v>
                </c:pt>
                <c:pt idx="9" formatCode="General">
                  <c:v>1.80085638929794E-2</c:v>
                </c:pt>
                <c:pt idx="10" formatCode="General">
                  <c:v>1.8824525552219001E-2</c:v>
                </c:pt>
                <c:pt idx="11" formatCode="General">
                  <c:v>1.9610227876865002E-2</c:v>
                </c:pt>
                <c:pt idx="12" formatCode="General">
                  <c:v>2.03650633842089E-2</c:v>
                </c:pt>
                <c:pt idx="13" formatCode="General">
                  <c:v>2.1351862308471799E-2</c:v>
                </c:pt>
                <c:pt idx="14" formatCode="General">
                  <c:v>2.1825388713869701E-2</c:v>
                </c:pt>
                <c:pt idx="15" formatCode="General">
                  <c:v>2.1914149158908099E-2</c:v>
                </c:pt>
                <c:pt idx="16" formatCode="General">
                  <c:v>2.1699182176293502E-2</c:v>
                </c:pt>
                <c:pt idx="17" formatCode="General">
                  <c:v>2.12497907474462E-2</c:v>
                </c:pt>
                <c:pt idx="18" formatCode="General">
                  <c:v>2.0629901774205001E-2</c:v>
                </c:pt>
                <c:pt idx="19" formatCode="General">
                  <c:v>1.98979155031642E-2</c:v>
                </c:pt>
                <c:pt idx="20" formatCode="General">
                  <c:v>1.9104863152175001E-2</c:v>
                </c:pt>
                <c:pt idx="21" formatCode="General">
                  <c:v>1.8292954475751501E-2</c:v>
                </c:pt>
                <c:pt idx="22" formatCode="General">
                  <c:v>1.74943549813955E-2</c:v>
                </c:pt>
                <c:pt idx="23" formatCode="General">
                  <c:v>1.6203564077388301E-2</c:v>
                </c:pt>
                <c:pt idx="24" formatCode="General">
                  <c:v>1.45672098736948E-2</c:v>
                </c:pt>
                <c:pt idx="25" formatCode="General">
                  <c:v>1.28999686994646E-2</c:v>
                </c:pt>
                <c:pt idx="26" formatCode="General">
                  <c:v>1.14027963980634E-2</c:v>
                </c:pt>
                <c:pt idx="27" formatCode="General">
                  <c:v>1.0189793823278601E-2</c:v>
                </c:pt>
                <c:pt idx="28" formatCode="General">
                  <c:v>9.4980810722899902E-3</c:v>
                </c:pt>
                <c:pt idx="29" formatCode="General">
                  <c:v>8.9941521371761299E-3</c:v>
                </c:pt>
                <c:pt idx="30" formatCode="General">
                  <c:v>8.7908032929684393E-3</c:v>
                </c:pt>
                <c:pt idx="31" formatCode="General">
                  <c:v>8.8625361721605903E-3</c:v>
                </c:pt>
                <c:pt idx="32" formatCode="General">
                  <c:v>9.1665725597378494E-3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-5.9049879865047403E-3</c:v>
                </c:pt>
                <c:pt idx="1" formatCode="General">
                  <c:v>-8.2265786485069495E-3</c:v>
                </c:pt>
                <c:pt idx="2" formatCode="General">
                  <c:v>-1.06955352034532E-2</c:v>
                </c:pt>
                <c:pt idx="3">
                  <c:v>-1.32115745025585E-2</c:v>
                </c:pt>
                <c:pt idx="4" formatCode="General">
                  <c:v>-1.5735238843106399E-2</c:v>
                </c:pt>
                <c:pt idx="5">
                  <c:v>-1.8192211121237301E-2</c:v>
                </c:pt>
                <c:pt idx="6" formatCode="General">
                  <c:v>-2.05213991695152E-2</c:v>
                </c:pt>
                <c:pt idx="7" formatCode="General">
                  <c:v>-2.26694479421252E-2</c:v>
                </c:pt>
                <c:pt idx="8" formatCode="General">
                  <c:v>-2.4483115004947299E-2</c:v>
                </c:pt>
                <c:pt idx="9" formatCode="General">
                  <c:v>-2.6686136678844001E-2</c:v>
                </c:pt>
                <c:pt idx="10" formatCode="General">
                  <c:v>-2.8913399214158801E-2</c:v>
                </c:pt>
                <c:pt idx="11" formatCode="General">
                  <c:v>-3.1004053180561101E-2</c:v>
                </c:pt>
                <c:pt idx="12" formatCode="General">
                  <c:v>-3.2827651525269001E-2</c:v>
                </c:pt>
                <c:pt idx="13" formatCode="General">
                  <c:v>-3.4148762308483502E-2</c:v>
                </c:pt>
                <c:pt idx="14" formatCode="General">
                  <c:v>-3.5104340248259799E-2</c:v>
                </c:pt>
                <c:pt idx="15" formatCode="General">
                  <c:v>-3.57654036271082E-2</c:v>
                </c:pt>
                <c:pt idx="16" formatCode="General">
                  <c:v>-3.6137345427689198E-2</c:v>
                </c:pt>
                <c:pt idx="17" formatCode="General">
                  <c:v>-3.6212531213497497E-2</c:v>
                </c:pt>
                <c:pt idx="18" formatCode="General">
                  <c:v>-3.5978504259803701E-2</c:v>
                </c:pt>
                <c:pt idx="19" formatCode="General">
                  <c:v>-3.5417743903176598E-2</c:v>
                </c:pt>
                <c:pt idx="20" formatCode="General">
                  <c:v>-3.45054837409208E-2</c:v>
                </c:pt>
                <c:pt idx="21" formatCode="General">
                  <c:v>-3.3209654309118701E-2</c:v>
                </c:pt>
                <c:pt idx="22" formatCode="General">
                  <c:v>-3.14905927436104E-2</c:v>
                </c:pt>
                <c:pt idx="23" formatCode="General">
                  <c:v>-2.8961319772025099E-2</c:v>
                </c:pt>
                <c:pt idx="24" formatCode="General">
                  <c:v>-2.66594078692339E-2</c:v>
                </c:pt>
                <c:pt idx="25" formatCode="General">
                  <c:v>-2.4610758919330001E-2</c:v>
                </c:pt>
                <c:pt idx="26" formatCode="General">
                  <c:v>-2.2700702114863899E-2</c:v>
                </c:pt>
                <c:pt idx="27" formatCode="General">
                  <c:v>-2.08851491027006E-2</c:v>
                </c:pt>
                <c:pt idx="28" formatCode="General">
                  <c:v>-1.9077597437522301E-2</c:v>
                </c:pt>
                <c:pt idx="29" formatCode="General">
                  <c:v>-1.7320836116541099E-2</c:v>
                </c:pt>
                <c:pt idx="30" formatCode="General">
                  <c:v>-1.57583984164433E-2</c:v>
                </c:pt>
                <c:pt idx="31" formatCode="General">
                  <c:v>-1.42999189296721E-2</c:v>
                </c:pt>
                <c:pt idx="32" formatCode="General">
                  <c:v>-1.29669036877611E-2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-2.3696000000003599E-3</c:v>
                </c:pt>
                <c:pt idx="1" formatCode="General">
                  <c:v>-3.3449499999997599E-3</c:v>
                </c:pt>
                <c:pt idx="2" formatCode="General">
                  <c:v>-4.33702000000035E-3</c:v>
                </c:pt>
                <c:pt idx="3" formatCode="General">
                  <c:v>-5.3047799999997296E-3</c:v>
                </c:pt>
                <c:pt idx="4" formatCode="General">
                  <c:v>-6.2132600000000503E-3</c:v>
                </c:pt>
                <c:pt idx="5" formatCode="General">
                  <c:v>-7.0406199999997702E-3</c:v>
                </c:pt>
                <c:pt idx="6" formatCode="General">
                  <c:v>-7.7610899999996904E-3</c:v>
                </c:pt>
                <c:pt idx="7" formatCode="General">
                  <c:v>-8.3363400000001295E-3</c:v>
                </c:pt>
                <c:pt idx="8" formatCode="General">
                  <c:v>-8.8118900000003202E-3</c:v>
                </c:pt>
                <c:pt idx="9" formatCode="General">
                  <c:v>-9.1459000000001997E-3</c:v>
                </c:pt>
                <c:pt idx="10" formatCode="General">
                  <c:v>-9.3928100000001402E-3</c:v>
                </c:pt>
                <c:pt idx="11" formatCode="General">
                  <c:v>-9.5736100000000292E-3</c:v>
                </c:pt>
                <c:pt idx="12" formatCode="General">
                  <c:v>-9.6922700000001607E-3</c:v>
                </c:pt>
                <c:pt idx="13" formatCode="General">
                  <c:v>-9.7436100000000605E-3</c:v>
                </c:pt>
                <c:pt idx="14" formatCode="General">
                  <c:v>-9.6468499999998597E-3</c:v>
                </c:pt>
                <c:pt idx="15" formatCode="General">
                  <c:v>-9.3869499999999599E-3</c:v>
                </c:pt>
                <c:pt idx="16" formatCode="General">
                  <c:v>-8.9710499999999492E-3</c:v>
                </c:pt>
                <c:pt idx="17" formatCode="General">
                  <c:v>-8.4139500000000103E-3</c:v>
                </c:pt>
                <c:pt idx="18" formatCode="General">
                  <c:v>-7.7332100000000702E-3</c:v>
                </c:pt>
                <c:pt idx="19" formatCode="General">
                  <c:v>-6.9473800000000698E-3</c:v>
                </c:pt>
                <c:pt idx="20" formatCode="General">
                  <c:v>-6.0748599999998704E-3</c:v>
                </c:pt>
                <c:pt idx="21" formatCode="General">
                  <c:v>-5.1333299999999403E-3</c:v>
                </c:pt>
                <c:pt idx="22" formatCode="General">
                  <c:v>-4.1391099999999598E-3</c:v>
                </c:pt>
                <c:pt idx="23" formatCode="General">
                  <c:v>-3.2038270000001299E-3</c:v>
                </c:pt>
                <c:pt idx="24" formatCode="General">
                  <c:v>-2.1677319999999899E-3</c:v>
                </c:pt>
                <c:pt idx="25" formatCode="General">
                  <c:v>-1.02711399999999E-3</c:v>
                </c:pt>
                <c:pt idx="26" formatCode="General">
                  <c:v>1.5614059999999701E-4</c:v>
                </c:pt>
                <c:pt idx="27">
                  <c:v>1.3260199999999801E-3</c:v>
                </c:pt>
                <c:pt idx="28" formatCode="General">
                  <c:v>2.4053169999999702E-3</c:v>
                </c:pt>
                <c:pt idx="29" formatCode="General">
                  <c:v>3.4156649999999601E-3</c:v>
                </c:pt>
                <c:pt idx="30" formatCode="General">
                  <c:v>4.3716200000000101E-3</c:v>
                </c:pt>
                <c:pt idx="31" formatCode="General">
                  <c:v>5.2570000000000004E-3</c:v>
                </c:pt>
                <c:pt idx="32" formatCode="General">
                  <c:v>6.0719599999998304E-3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-6.0064076358945498E-3</c:v>
                      </c:pt>
                      <c:pt idx="1" formatCode="General">
                        <c:v>-8.3597752930431E-3</c:v>
                      </c:pt>
                      <c:pt idx="2" formatCode="General">
                        <c:v>-1.08510987878784E-2</c:v>
                      </c:pt>
                      <c:pt idx="3" formatCode="General">
                        <c:v>-1.33720960763916E-2</c:v>
                      </c:pt>
                      <c:pt idx="4" formatCode="General">
                        <c:v>-1.5879518382844099E-2</c:v>
                      </c:pt>
                      <c:pt idx="5" formatCode="General">
                        <c:v>-1.82906333905608E-2</c:v>
                      </c:pt>
                      <c:pt idx="6" formatCode="General">
                        <c:v>-2.0536919261360202E-2</c:v>
                      </c:pt>
                      <c:pt idx="7" formatCode="General">
                        <c:v>-2.2557555884361501E-2</c:v>
                      </c:pt>
                      <c:pt idx="8" formatCode="General">
                        <c:v>-2.4187546645471E-2</c:v>
                      </c:pt>
                      <c:pt idx="9" formatCode="General">
                        <c:v>-2.62317988505067E-2</c:v>
                      </c:pt>
                      <c:pt idx="10" formatCode="General">
                        <c:v>-2.82896382659103E-2</c:v>
                      </c:pt>
                      <c:pt idx="11" formatCode="General">
                        <c:v>-3.01919204699907E-2</c:v>
                      </c:pt>
                      <c:pt idx="12" formatCode="General">
                        <c:v>-3.1808953441358999E-2</c:v>
                      </c:pt>
                      <c:pt idx="13" formatCode="General">
                        <c:v>-3.2899286205190198E-2</c:v>
                      </c:pt>
                      <c:pt idx="14" formatCode="General">
                        <c:v>-3.3602857232617397E-2</c:v>
                      </c:pt>
                      <c:pt idx="15" formatCode="General">
                        <c:v>-3.3984982909718298E-2</c:v>
                      </c:pt>
                      <c:pt idx="16" formatCode="General">
                        <c:v>-3.4039024277665503E-2</c:v>
                      </c:pt>
                      <c:pt idx="17" formatCode="General">
                        <c:v>-3.3746137771273298E-2</c:v>
                      </c:pt>
                      <c:pt idx="18" formatCode="General">
                        <c:v>-3.3084718483333803E-2</c:v>
                      </c:pt>
                      <c:pt idx="19" formatCode="General">
                        <c:v>-3.2030186704834401E-2</c:v>
                      </c:pt>
                      <c:pt idx="20" formatCode="General">
                        <c:v>-3.0552572042197301E-2</c:v>
                      </c:pt>
                      <c:pt idx="21" formatCode="General">
                        <c:v>-2.8615864101066899E-2</c:v>
                      </c:pt>
                      <c:pt idx="22" formatCode="General">
                        <c:v>-2.6177200017141099E-2</c:v>
                      </c:pt>
                      <c:pt idx="23" formatCode="General">
                        <c:v>-2.2795788242935201E-2</c:v>
                      </c:pt>
                      <c:pt idx="24" formatCode="General">
                        <c:v>-1.9649239508245899E-2</c:v>
                      </c:pt>
                      <c:pt idx="25" formatCode="General">
                        <c:v>-1.6774854194068201E-2</c:v>
                      </c:pt>
                      <c:pt idx="26" formatCode="General">
                        <c:v>-1.4048447811876299E-2</c:v>
                      </c:pt>
                      <c:pt idx="27" formatCode="General">
                        <c:v>-1.1422835865482201E-2</c:v>
                      </c:pt>
                      <c:pt idx="28" formatCode="General">
                        <c:v>-8.7998644320408295E-3</c:v>
                      </c:pt>
                      <c:pt idx="29" formatCode="General">
                        <c:v>-6.2335397136070699E-3</c:v>
                      </c:pt>
                      <c:pt idx="30" formatCode="General">
                        <c:v>-3.8833706525798202E-3</c:v>
                      </c:pt>
                      <c:pt idx="31" formatCode="General">
                        <c:v>-1.6487343197590901E-3</c:v>
                      </c:pt>
                      <c:pt idx="32" formatCode="General">
                        <c:v>4.4547472857203702E-4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1.3261727369862E-2</c:v>
                      </c:pt>
                      <c:pt idx="1">
                        <c:v>1.7419744460633799E-2</c:v>
                      </c:pt>
                      <c:pt idx="2">
                        <c:v>2.1897127817527201E-2</c:v>
                      </c:pt>
                      <c:pt idx="3" formatCode="General">
                        <c:v>2.68071783848133E-2</c:v>
                      </c:pt>
                      <c:pt idx="4">
                        <c:v>3.2163048689359798E-2</c:v>
                      </c:pt>
                      <c:pt idx="5" formatCode="General">
                        <c:v>3.8023859567015698E-2</c:v>
                      </c:pt>
                      <c:pt idx="6" formatCode="General">
                        <c:v>4.44380319915227E-2</c:v>
                      </c:pt>
                      <c:pt idx="7" formatCode="General">
                        <c:v>5.1468347078720202E-2</c:v>
                      </c:pt>
                      <c:pt idx="8" formatCode="General">
                        <c:v>5.9859309339027597E-2</c:v>
                      </c:pt>
                      <c:pt idx="9" formatCode="General">
                        <c:v>6.8675660475392405E-2</c:v>
                      </c:pt>
                      <c:pt idx="10" formatCode="General">
                        <c:v>7.8226281494564398E-2</c:v>
                      </c:pt>
                      <c:pt idx="11" formatCode="General">
                        <c:v>8.8512490144276798E-2</c:v>
                      </c:pt>
                      <c:pt idx="12" formatCode="General">
                        <c:v>9.9538663334963695E-2</c:v>
                      </c:pt>
                      <c:pt idx="13" formatCode="General">
                        <c:v>0.110479014159703</c:v>
                      </c:pt>
                      <c:pt idx="14" formatCode="General">
                        <c:v>0.122049692529602</c:v>
                      </c:pt>
                      <c:pt idx="15" formatCode="General">
                        <c:v>0.13431235439684799</c:v>
                      </c:pt>
                      <c:pt idx="16" formatCode="General">
                        <c:v>0.14726334173216199</c:v>
                      </c:pt>
                      <c:pt idx="17" formatCode="General">
                        <c:v>0.160884428672813</c:v>
                      </c:pt>
                      <c:pt idx="18" formatCode="General">
                        <c:v>0.175150271604751</c:v>
                      </c:pt>
                      <c:pt idx="19" formatCode="General">
                        <c:v>0.19003095167373599</c:v>
                      </c:pt>
                      <c:pt idx="20" formatCode="General">
                        <c:v>0.205494311380993</c:v>
                      </c:pt>
                      <c:pt idx="21" formatCode="General">
                        <c:v>0.22150869631876099</c:v>
                      </c:pt>
                      <c:pt idx="22" formatCode="General">
                        <c:v>0.23804555433510899</c:v>
                      </c:pt>
                      <c:pt idx="23" formatCode="General">
                        <c:v>0.25601730534872102</c:v>
                      </c:pt>
                      <c:pt idx="24" formatCode="General">
                        <c:v>0.27457820493124102</c:v>
                      </c:pt>
                      <c:pt idx="25" formatCode="General">
                        <c:v>0.29339494756264101</c:v>
                      </c:pt>
                      <c:pt idx="26" formatCode="General">
                        <c:v>0.31231230698489598</c:v>
                      </c:pt>
                      <c:pt idx="27" formatCode="General">
                        <c:v>0.33119877388592101</c:v>
                      </c:pt>
                      <c:pt idx="28" formatCode="General">
                        <c:v>0.349859169832966</c:v>
                      </c:pt>
                      <c:pt idx="29" formatCode="General">
                        <c:v>0.368434228565717</c:v>
                      </c:pt>
                      <c:pt idx="30" formatCode="General">
                        <c:v>0.38659956895163999</c:v>
                      </c:pt>
                      <c:pt idx="31" formatCode="General">
                        <c:v>0.40435418900737202</c:v>
                      </c:pt>
                      <c:pt idx="32" formatCode="General">
                        <c:v>0.42163499590270798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9.3798417293289305E-4</c:v>
                      </c:pt>
                      <c:pt idx="1" formatCode="General">
                        <c:v>1.9035002284839501E-3</c:v>
                      </c:pt>
                      <c:pt idx="2" formatCode="General">
                        <c:v>3.13871689006095E-3</c:v>
                      </c:pt>
                      <c:pt idx="3">
                        <c:v>4.7719192365125399E-3</c:v>
                      </c:pt>
                      <c:pt idx="4" formatCode="General">
                        <c:v>6.7102433781718301E-3</c:v>
                      </c:pt>
                      <c:pt idx="5" formatCode="General">
                        <c:v>8.9982128236520895E-3</c:v>
                      </c:pt>
                      <c:pt idx="6" formatCode="General">
                        <c:v>1.16454166815493E-2</c:v>
                      </c:pt>
                      <c:pt idx="7" formatCode="General">
                        <c:v>1.46595363443191E-2</c:v>
                      </c:pt>
                      <c:pt idx="8" formatCode="General">
                        <c:v>1.9451716146234799E-2</c:v>
                      </c:pt>
                      <c:pt idx="9" formatCode="General">
                        <c:v>2.4420082825549101E-2</c:v>
                      </c:pt>
                      <c:pt idx="10" formatCode="General">
                        <c:v>3.00593671735516E-2</c:v>
                      </c:pt>
                      <c:pt idx="11" formatCode="General">
                        <c:v>3.6425568810471903E-2</c:v>
                      </c:pt>
                      <c:pt idx="12" formatCode="General">
                        <c:v>4.3551196729807402E-2</c:v>
                      </c:pt>
                      <c:pt idx="13" formatCode="General">
                        <c:v>5.1585980925517E-2</c:v>
                      </c:pt>
                      <c:pt idx="14" formatCode="General">
                        <c:v>6.0262344763262199E-2</c:v>
                      </c:pt>
                      <c:pt idx="15" formatCode="General">
                        <c:v>6.9639874037075097E-2</c:v>
                      </c:pt>
                      <c:pt idx="16" formatCode="General">
                        <c:v>7.9721169741841999E-2</c:v>
                      </c:pt>
                      <c:pt idx="17" formatCode="General">
                        <c:v>9.0495930394607293E-2</c:v>
                      </c:pt>
                      <c:pt idx="18" formatCode="General">
                        <c:v>0.101944599385017</c:v>
                      </c:pt>
                      <c:pt idx="19" formatCode="General">
                        <c:v>0.11404028320649499</c:v>
                      </c:pt>
                      <c:pt idx="20" formatCode="General">
                        <c:v>0.12675154700980601</c:v>
                      </c:pt>
                      <c:pt idx="21" formatCode="General">
                        <c:v>0.14004544514059</c:v>
                      </c:pt>
                      <c:pt idx="22" formatCode="General">
                        <c:v>0.15389099947249399</c:v>
                      </c:pt>
                      <c:pt idx="23" formatCode="General">
                        <c:v>0.16936533036955301</c:v>
                      </c:pt>
                      <c:pt idx="24" formatCode="General">
                        <c:v>0.18596972776940801</c:v>
                      </c:pt>
                      <c:pt idx="25" formatCode="General">
                        <c:v>0.20308145733820501</c:v>
                      </c:pt>
                      <c:pt idx="26" formatCode="General">
                        <c:v>0.220512513495152</c:v>
                      </c:pt>
                      <c:pt idx="27" formatCode="General">
                        <c:v>0.238109083390036</c:v>
                      </c:pt>
                      <c:pt idx="28" formatCode="General">
                        <c:v>0.25554804973206802</c:v>
                      </c:pt>
                      <c:pt idx="29" formatCode="General">
                        <c:v>0.27326418939757002</c:v>
                      </c:pt>
                      <c:pt idx="30" formatCode="General">
                        <c:v>0.29064764726831599</c:v>
                      </c:pt>
                      <c:pt idx="31" formatCode="General">
                        <c:v>0.30776288681764102</c:v>
                      </c:pt>
                      <c:pt idx="32" formatCode="General">
                        <c:v>0.324546288554317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-7.0647104021159804E-3</c:v>
                      </c:pt>
                      <c:pt idx="1" formatCode="General">
                        <c:v>-7.4628081220051703E-3</c:v>
                      </c:pt>
                      <c:pt idx="2" formatCode="General">
                        <c:v>-7.4578206813114001E-3</c:v>
                      </c:pt>
                      <c:pt idx="3" formatCode="General">
                        <c:v>-7.2501235229061002E-3</c:v>
                      </c:pt>
                      <c:pt idx="4" formatCode="General">
                        <c:v>-6.9053380141959001E-3</c:v>
                      </c:pt>
                      <c:pt idx="5" formatCode="General">
                        <c:v>-6.5171451117729201E-3</c:v>
                      </c:pt>
                      <c:pt idx="6" formatCode="General">
                        <c:v>-6.1515876491502397E-3</c:v>
                      </c:pt>
                      <c:pt idx="7" formatCode="General">
                        <c:v>-5.8830460540670801E-3</c:v>
                      </c:pt>
                      <c:pt idx="8" formatCode="General">
                        <c:v>-6.4260935711102302E-3</c:v>
                      </c:pt>
                      <c:pt idx="9" formatCode="General">
                        <c:v>-6.62460998275271E-3</c:v>
                      </c:pt>
                      <c:pt idx="10" formatCode="General">
                        <c:v>-6.8245245039677497E-3</c:v>
                      </c:pt>
                      <c:pt idx="11" formatCode="General">
                        <c:v>-7.0307825480342397E-3</c:v>
                      </c:pt>
                      <c:pt idx="12" formatCode="General">
                        <c:v>-7.2482962882980404E-3</c:v>
                      </c:pt>
                      <c:pt idx="13" formatCode="General">
                        <c:v>-6.6566643555643302E-3</c:v>
                      </c:pt>
                      <c:pt idx="14" formatCode="General">
                        <c:v>-6.229474674313E-3</c:v>
                      </c:pt>
                      <c:pt idx="15" formatCode="General">
                        <c:v>-6.0781180617808196E-3</c:v>
                      </c:pt>
                      <c:pt idx="16" formatCode="General">
                        <c:v>-6.1783491269728997E-3</c:v>
                      </c:pt>
                      <c:pt idx="17" formatCode="General">
                        <c:v>-6.4824895173787303E-3</c:v>
                      </c:pt>
                      <c:pt idx="18" formatCode="General">
                        <c:v>-6.9454517470535198E-3</c:v>
                      </c:pt>
                      <c:pt idx="19" formatCode="General">
                        <c:v>-7.5306126742336003E-3</c:v>
                      </c:pt>
                      <c:pt idx="20" formatCode="General">
                        <c:v>-8.2108545867875995E-3</c:v>
                      </c:pt>
                      <c:pt idx="21" formatCode="General">
                        <c:v>-8.9689322442576495E-3</c:v>
                      </c:pt>
                      <c:pt idx="22" formatCode="General">
                        <c:v>-9.7969429205591006E-3</c:v>
                      </c:pt>
                      <c:pt idx="23" formatCode="General">
                        <c:v>-1.15744211025781E-2</c:v>
                      </c:pt>
                      <c:pt idx="24" formatCode="General">
                        <c:v>-1.32669763512227E-2</c:v>
                      </c:pt>
                      <c:pt idx="25" formatCode="General">
                        <c:v>-1.45762136953386E-2</c:v>
                      </c:pt>
                      <c:pt idx="26" formatCode="General">
                        <c:v>-1.5496465177866601E-2</c:v>
                      </c:pt>
                      <c:pt idx="27" formatCode="General">
                        <c:v>-1.6068459269280501E-2</c:v>
                      </c:pt>
                      <c:pt idx="28" formatCode="General">
                        <c:v>-1.6253898412776899E-2</c:v>
                      </c:pt>
                      <c:pt idx="29" formatCode="General">
                        <c:v>-1.6369646036595801E-2</c:v>
                      </c:pt>
                      <c:pt idx="30" formatCode="General">
                        <c:v>-1.6193482154214199E-2</c:v>
                      </c:pt>
                      <c:pt idx="31" formatCode="General">
                        <c:v>-1.58658023999502E-2</c:v>
                      </c:pt>
                      <c:pt idx="32" formatCode="General">
                        <c:v>-1.54376514882481E-2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2.3267490184862849E-3</c:v>
                </c:pt>
                <c:pt idx="1">
                  <c:v>3.5464220274235491E-3</c:v>
                </c:pt>
                <c:pt idx="2">
                  <c:v>4.8538283491383772E-3</c:v>
                </c:pt>
                <c:pt idx="3">
                  <c:v>6.15497215069386E-3</c:v>
                </c:pt>
                <c:pt idx="4">
                  <c:v>7.4158426825190783E-3</c:v>
                </c:pt>
                <c:pt idx="5">
                  <c:v>8.6059688965240116E-3</c:v>
                </c:pt>
                <c:pt idx="6">
                  <c:v>9.7060641730495369E-3</c:v>
                </c:pt>
                <c:pt idx="7">
                  <c:v>1.0694241097131621E-2</c:v>
                </c:pt>
                <c:pt idx="8">
                  <c:v>1.1308163174655817E-2</c:v>
                </c:pt>
                <c:pt idx="9">
                  <c:v>1.1847510992904249E-2</c:v>
                </c:pt>
                <c:pt idx="10">
                  <c:v>1.2363393566927375E-2</c:v>
                </c:pt>
                <c:pt idx="11">
                  <c:v>1.2863692406553081E-2</c:v>
                </c:pt>
                <c:pt idx="12">
                  <c:v>1.3347738700989622E-2</c:v>
                </c:pt>
                <c:pt idx="13">
                  <c:v>1.3995125091750256E-2</c:v>
                </c:pt>
                <c:pt idx="14">
                  <c:v>1.4315183288081916E-2</c:v>
                </c:pt>
                <c:pt idx="15">
                  <c:v>1.4389508183702281E-2</c:v>
                </c:pt>
                <c:pt idx="16">
                  <c:v>1.4268568613251965E-2</c:v>
                </c:pt>
                <c:pt idx="17">
                  <c:v>1.3995720656230325E-2</c:v>
                </c:pt>
                <c:pt idx="18">
                  <c:v>1.3611437139108383E-2</c:v>
                </c:pt>
                <c:pt idx="19">
                  <c:v>1.3153093590960258E-2</c:v>
                </c:pt>
                <c:pt idx="20">
                  <c:v>1.2653617082198705E-2</c:v>
                </c:pt>
                <c:pt idx="21">
                  <c:v>1.2140411745977282E-2</c:v>
                </c:pt>
                <c:pt idx="22">
                  <c:v>1.1634466613180749E-2</c:v>
                </c:pt>
                <c:pt idx="23">
                  <c:v>1.0802143365510141E-2</c:v>
                </c:pt>
                <c:pt idx="24">
                  <c:v>9.7378243577546479E-3</c:v>
                </c:pt>
                <c:pt idx="25">
                  <c:v>8.6497054195852022E-3</c:v>
                </c:pt>
                <c:pt idx="26">
                  <c:v>7.6711906342980868E-3</c:v>
                </c:pt>
                <c:pt idx="27">
                  <c:v>6.8789574569593599E-3</c:v>
                </c:pt>
                <c:pt idx="28">
                  <c:v>6.4346097432271951E-3</c:v>
                </c:pt>
                <c:pt idx="29">
                  <c:v>6.1145460692150792E-3</c:v>
                </c:pt>
                <c:pt idx="30">
                  <c:v>5.9966889583774807E-3</c:v>
                </c:pt>
                <c:pt idx="31">
                  <c:v>6.0654214633095943E-3</c:v>
                </c:pt>
                <c:pt idx="32">
                  <c:v>6.2929778593730163E-3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-1.2577026047710747E-3</c:v>
                </c:pt>
                <c:pt idx="1">
                  <c:v>-1.7545759599538668E-3</c:v>
                </c:pt>
                <c:pt idx="2">
                  <c:v>-2.2846598532723743E-3</c:v>
                </c:pt>
                <c:pt idx="3">
                  <c:v>-2.8257098523793841E-3</c:v>
                </c:pt>
                <c:pt idx="4">
                  <c:v>-3.3696726996631557E-3</c:v>
                </c:pt>
                <c:pt idx="5">
                  <c:v>-3.901472740052354E-3</c:v>
                </c:pt>
                <c:pt idx="6">
                  <c:v>-4.4089259251675209E-3</c:v>
                </c:pt>
                <c:pt idx="7">
                  <c:v>-4.8816358464346841E-3</c:v>
                </c:pt>
                <c:pt idx="8">
                  <c:v>-5.2819679852693846E-3</c:v>
                </c:pt>
                <c:pt idx="9">
                  <c:v>-5.7709085852029815E-3</c:v>
                </c:pt>
                <c:pt idx="10">
                  <c:v>-6.2693896551894585E-3</c:v>
                </c:pt>
                <c:pt idx="11">
                  <c:v>-6.7425325674878118E-3</c:v>
                </c:pt>
                <c:pt idx="12">
                  <c:v>-7.1623359846313189E-3</c:v>
                </c:pt>
                <c:pt idx="13">
                  <c:v>-7.4723892843249597E-3</c:v>
                </c:pt>
                <c:pt idx="14">
                  <c:v>-7.7012879419011354E-3</c:v>
                </c:pt>
                <c:pt idx="15">
                  <c:v>-7.8644225579472954E-3</c:v>
                </c:pt>
                <c:pt idx="16">
                  <c:v>-7.9627567928543912E-3</c:v>
                </c:pt>
                <c:pt idx="17">
                  <c:v>-7.9943982112716822E-3</c:v>
                </c:pt>
                <c:pt idx="18">
                  <c:v>-7.9564159457784691E-3</c:v>
                </c:pt>
                <c:pt idx="19">
                  <c:v>-7.844784610589392E-3</c:v>
                </c:pt>
                <c:pt idx="20">
                  <c:v>-7.6538919040991388E-3</c:v>
                </c:pt>
                <c:pt idx="21">
                  <c:v>-7.3765111773738566E-3</c:v>
                </c:pt>
                <c:pt idx="22">
                  <c:v>-7.0037194698663588E-3</c:v>
                </c:pt>
                <c:pt idx="23">
                  <c:v>-6.4443880410319076E-3</c:v>
                </c:pt>
                <c:pt idx="24">
                  <c:v>-5.9339520065443034E-3</c:v>
                </c:pt>
                <c:pt idx="25">
                  <c:v>-5.4781413690497835E-3</c:v>
                </c:pt>
                <c:pt idx="26">
                  <c:v>-5.0515068599073353E-3</c:v>
                </c:pt>
                <c:pt idx="27">
                  <c:v>-4.6445822135084266E-3</c:v>
                </c:pt>
                <c:pt idx="28">
                  <c:v>-4.2385758475435974E-3</c:v>
                </c:pt>
                <c:pt idx="29">
                  <c:v>-3.8434501568788727E-3</c:v>
                </c:pt>
                <c:pt idx="30">
                  <c:v>-3.4914036220475976E-3</c:v>
                </c:pt>
                <c:pt idx="31">
                  <c:v>-3.1626248075515913E-3</c:v>
                </c:pt>
                <c:pt idx="32">
                  <c:v>-2.8620596743564792E-3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3.4209741347751752E-3</c:v>
                </c:pt>
                <c:pt idx="1">
                  <c:v>4.5409006177624866E-3</c:v>
                </c:pt>
                <c:pt idx="2">
                  <c:v>5.6886021806613054E-3</c:v>
                </c:pt>
                <c:pt idx="3">
                  <c:v>6.7181701612689017E-3</c:v>
                </c:pt>
                <c:pt idx="4">
                  <c:v>7.6366258830617212E-3</c:v>
                </c:pt>
                <c:pt idx="5">
                  <c:v>8.378401090819592E-3</c:v>
                </c:pt>
                <c:pt idx="6">
                  <c:v>8.9135302048510643E-3</c:v>
                </c:pt>
                <c:pt idx="7">
                  <c:v>9.2103247631573539E-3</c:v>
                </c:pt>
                <c:pt idx="8">
                  <c:v>9.481005792508837E-3</c:v>
                </c:pt>
                <c:pt idx="9">
                  <c:v>1.0067863011728679E-2</c:v>
                </c:pt>
                <c:pt idx="10">
                  <c:v>1.0639114385561924E-2</c:v>
                </c:pt>
                <c:pt idx="11">
                  <c:v>1.1150376381254505E-2</c:v>
                </c:pt>
                <c:pt idx="12">
                  <c:v>1.1588771636529408E-2</c:v>
                </c:pt>
                <c:pt idx="13">
                  <c:v>1.1665191441294782E-2</c:v>
                </c:pt>
                <c:pt idx="14">
                  <c:v>1.159265078388234E-2</c:v>
                </c:pt>
                <c:pt idx="15">
                  <c:v>1.1337839305619728E-2</c:v>
                </c:pt>
                <c:pt idx="16">
                  <c:v>1.0882467150184849E-2</c:v>
                </c:pt>
                <c:pt idx="17">
                  <c:v>1.0215592153855972E-2</c:v>
                </c:pt>
                <c:pt idx="18">
                  <c:v>9.3313088161144017E-3</c:v>
                </c:pt>
                <c:pt idx="19">
                  <c:v>8.2274632844894988E-3</c:v>
                </c:pt>
                <c:pt idx="20">
                  <c:v>6.9049714759068037E-3</c:v>
                </c:pt>
                <c:pt idx="21">
                  <c:v>5.3667698699906528E-3</c:v>
                </c:pt>
                <c:pt idx="22">
                  <c:v>3.6174646487721327E-3</c:v>
                </c:pt>
                <c:pt idx="23">
                  <c:v>1.8549950924912797E-3</c:v>
                </c:pt>
                <c:pt idx="24">
                  <c:v>6.8125187315601441E-4</c:v>
                </c:pt>
                <c:pt idx="25">
                  <c:v>-2.7301850358484004E-4</c:v>
                </c:pt>
                <c:pt idx="26">
                  <c:v>-1.1106702281993778E-3</c:v>
                </c:pt>
                <c:pt idx="27">
                  <c:v>-1.8726677027325774E-3</c:v>
                </c:pt>
                <c:pt idx="28">
                  <c:v>-2.5973236290077555E-3</c:v>
                </c:pt>
                <c:pt idx="29">
                  <c:v>-3.2611561084345151E-3</c:v>
                </c:pt>
                <c:pt idx="30">
                  <c:v>-3.8308294078788817E-3</c:v>
                </c:pt>
                <c:pt idx="31">
                  <c:v>-4.3152755135679177E-3</c:v>
                </c:pt>
                <c:pt idx="32">
                  <c:v>-4.6963680434188686E-3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4.4900685689075459E-3</c:v>
                </c:pt>
                <c:pt idx="1">
                  <c:v>6.3327518760702972E-3</c:v>
                </c:pt>
                <c:pt idx="2">
                  <c:v>8.2577908780745446E-3</c:v>
                </c:pt>
                <c:pt idx="3">
                  <c:v>1.0047461943307745E-2</c:v>
                </c:pt>
                <c:pt idx="4">
                  <c:v>1.1682810209623362E-2</c:v>
                </c:pt>
                <c:pt idx="5">
                  <c:v>1.3082939115527381E-2</c:v>
                </c:pt>
                <c:pt idx="6">
                  <c:v>1.4210672978887118E-2</c:v>
                </c:pt>
                <c:pt idx="7">
                  <c:v>1.5022877171899651E-2</c:v>
                </c:pt>
                <c:pt idx="8">
                  <c:v>1.5507218117738475E-2</c:v>
                </c:pt>
                <c:pt idx="9">
                  <c:v>1.6144486256886026E-2</c:v>
                </c:pt>
                <c:pt idx="10">
                  <c:v>1.6733118297307392E-2</c:v>
                </c:pt>
                <c:pt idx="11">
                  <c:v>1.7271540163887877E-2</c:v>
                </c:pt>
                <c:pt idx="12">
                  <c:v>1.7774185861108016E-2</c:v>
                </c:pt>
                <c:pt idx="13">
                  <c:v>1.8187953369475096E-2</c:v>
                </c:pt>
                <c:pt idx="14">
                  <c:v>1.8206553389954472E-2</c:v>
                </c:pt>
                <c:pt idx="15">
                  <c:v>1.7862910806254462E-2</c:v>
                </c:pt>
                <c:pt idx="16">
                  <c:v>1.718825835739235E-2</c:v>
                </c:pt>
                <c:pt idx="17">
                  <c:v>1.6216901228061076E-2</c:v>
                </c:pt>
                <c:pt idx="18">
                  <c:v>1.4986320251320073E-2</c:v>
                </c:pt>
                <c:pt idx="19">
                  <c:v>1.3535775430395525E-2</c:v>
                </c:pt>
                <c:pt idx="20">
                  <c:v>1.1904681248253723E-2</c:v>
                </c:pt>
                <c:pt idx="21">
                  <c:v>1.0130667439089969E-2</c:v>
                </c:pt>
                <c:pt idx="22">
                  <c:v>8.2482234739167382E-3</c:v>
                </c:pt>
                <c:pt idx="23">
                  <c:v>6.2127617929341739E-3</c:v>
                </c:pt>
                <c:pt idx="24">
                  <c:v>4.4851159143988184E-3</c:v>
                </c:pt>
                <c:pt idx="25">
                  <c:v>2.8985617370080874E-3</c:v>
                </c:pt>
                <c:pt idx="26">
                  <c:v>1.5090056594058154E-3</c:v>
                </c:pt>
                <c:pt idx="27">
                  <c:v>3.6169985586642639E-4</c:v>
                </c:pt>
                <c:pt idx="28">
                  <c:v>-4.0124729705492967E-4</c:v>
                </c:pt>
                <c:pt idx="29">
                  <c:v>-9.9005289804221519E-4</c:v>
                </c:pt>
                <c:pt idx="30">
                  <c:v>-1.325527476392363E-3</c:v>
                </c:pt>
                <c:pt idx="31">
                  <c:v>-1.4125042704704605E-3</c:v>
                </c:pt>
                <c:pt idx="32">
                  <c:v>-1.265443105413766E-3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-2.7578449859237963E-3</c:v>
                </c:pt>
                <c:pt idx="1">
                  <c:v>-1.0037776352254113E-2</c:v>
                </c:pt>
                <c:pt idx="2">
                  <c:v>-1.9717485799829126E-2</c:v>
                </c:pt>
                <c:pt idx="3">
                  <c:v>-3.4414490694101851E-2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-1.4397019806883238E-3</c:v>
                </c:pt>
                <c:pt idx="1">
                  <c:v>-5.8099551015809991E-3</c:v>
                </c:pt>
                <c:pt idx="2">
                  <c:v>-1.0949703800423816E-2</c:v>
                </c:pt>
                <c:pt idx="3">
                  <c:v>-1.8830336706836537E-2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-1.2888188581536841E-3</c:v>
                </c:pt>
                <c:pt idx="1">
                  <c:v>-6.3331320073938269E-3</c:v>
                </c:pt>
                <c:pt idx="2">
                  <c:v>-1.4592384175347917E-2</c:v>
                </c:pt>
                <c:pt idx="3">
                  <c:v>-2.6104548480846645E-2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-1.5091802796051157E-3</c:v>
                </c:pt>
                <c:pt idx="1">
                  <c:v>-6.6138142032433622E-3</c:v>
                </c:pt>
                <c:pt idx="2">
                  <c:v>-1.2848140637300443E-2</c:v>
                </c:pt>
                <c:pt idx="3">
                  <c:v>-1.8598495259613435E-2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-2.6494600632184229E-3</c:v>
                </c:pt>
                <c:pt idx="1">
                  <c:v>-1.0342560797598765E-2</c:v>
                </c:pt>
                <c:pt idx="2">
                  <c:v>-2.0064166352519952E-2</c:v>
                </c:pt>
                <c:pt idx="3">
                  <c:v>-3.4922096414334414E-2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-6.5338035654884941E-3</c:v>
                </c:pt>
                <c:pt idx="1">
                  <c:v>-2.2096108415536442E-2</c:v>
                </c:pt>
                <c:pt idx="2">
                  <c:v>-4.1374855220845719E-2</c:v>
                </c:pt>
                <c:pt idx="3">
                  <c:v>-6.4101011297267974E-2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-2.6241574077821017E-3</c:v>
                </c:pt>
                <c:pt idx="1">
                  <c:v>-7.185277646006405E-3</c:v>
                </c:pt>
                <c:pt idx="2">
                  <c:v>-1.3336432911590368E-2</c:v>
                </c:pt>
                <c:pt idx="3">
                  <c:v>-2.308615275997794E-2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-1.094098543733546E-3</c:v>
                </c:pt>
                <c:pt idx="1">
                  <c:v>-4.4079584405932737E-3</c:v>
                </c:pt>
                <c:pt idx="2">
                  <c:v>-7.5108356996448356E-3</c:v>
                </c:pt>
                <c:pt idx="3">
                  <c:v>-1.1153862167795903E-2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-1.2824840313245822E-3</c:v>
                </c:pt>
                <c:pt idx="1">
                  <c:v>-4.8822381490866151E-3</c:v>
                </c:pt>
                <c:pt idx="2">
                  <c:v>-8.3875051788407928E-3</c:v>
                </c:pt>
                <c:pt idx="3">
                  <c:v>-1.2898853499047624E-2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-1.4167754050311565E-3</c:v>
                </c:pt>
                <c:pt idx="1">
                  <c:v>-6.8722669844523132E-3</c:v>
                </c:pt>
                <c:pt idx="2">
                  <c:v>-1.3665953428666278E-2</c:v>
                </c:pt>
                <c:pt idx="3">
                  <c:v>-2.1382467028715602E-2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-1.8919441107276835E-3</c:v>
                </c:pt>
                <c:pt idx="1">
                  <c:v>-7.4672383373656226E-3</c:v>
                </c:pt>
                <c:pt idx="2">
                  <c:v>-1.3866415315248015E-2</c:v>
                </c:pt>
                <c:pt idx="3">
                  <c:v>-1.9086041891311689E-2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-1.765984923281283E-3</c:v>
                </c:pt>
                <c:pt idx="1">
                  <c:v>-4.9247116494061105E-3</c:v>
                </c:pt>
                <c:pt idx="2">
                  <c:v>-7.5847244530807822E-3</c:v>
                </c:pt>
                <c:pt idx="3">
                  <c:v>-1.1884459867358532E-2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-3.212922872290469E-3</c:v>
                </c:pt>
                <c:pt idx="1">
                  <c:v>-1.1686705067281866E-2</c:v>
                </c:pt>
                <c:pt idx="2">
                  <c:v>-2.3384015602123664E-2</c:v>
                </c:pt>
                <c:pt idx="3">
                  <c:v>-4.1123993597107944E-2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-1.4950125156234506E-3</c:v>
                </c:pt>
                <c:pt idx="1">
                  <c:v>-6.3202667311257343E-3</c:v>
                </c:pt>
                <c:pt idx="2">
                  <c:v>-1.2761436284894012E-2</c:v>
                </c:pt>
                <c:pt idx="3">
                  <c:v>-2.3559776492530049E-2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-1.2881900500043564E-3</c:v>
                </c:pt>
                <c:pt idx="1">
                  <c:v>-6.3304202808568411E-3</c:v>
                </c:pt>
                <c:pt idx="2">
                  <c:v>-1.4602553642903859E-2</c:v>
                </c:pt>
                <c:pt idx="3">
                  <c:v>-2.6152857676628893E-2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-1.0400984252608714E-3</c:v>
                </c:pt>
                <c:pt idx="1">
                  <c:v>-4.8986866084840264E-3</c:v>
                </c:pt>
                <c:pt idx="2">
                  <c:v>-1.0584331123003055E-2</c:v>
                </c:pt>
                <c:pt idx="3">
                  <c:v>-1.7322444832865269E-2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-2.6284539267544815E-3</c:v>
                </c:pt>
                <c:pt idx="1">
                  <c:v>-1.0181950075556445E-2</c:v>
                </c:pt>
                <c:pt idx="2">
                  <c:v>-1.9744672266263419E-2</c:v>
                </c:pt>
                <c:pt idx="3">
                  <c:v>-3.4373671050872856E-2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-6.938357141574869E-3</c:v>
                </c:pt>
                <c:pt idx="1">
                  <c:v>-2.244626027078922E-2</c:v>
                </c:pt>
                <c:pt idx="2">
                  <c:v>-4.2380964489063255E-2</c:v>
                </c:pt>
                <c:pt idx="3">
                  <c:v>-6.5043234097186486E-2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-2.7491716384598908E-3</c:v>
                </c:pt>
                <c:pt idx="1">
                  <c:v>-7.5771638993487045E-3</c:v>
                </c:pt>
                <c:pt idx="2">
                  <c:v>-1.4510120397281834E-2</c:v>
                </c:pt>
                <c:pt idx="3">
                  <c:v>-2.5690160708551568E-2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1.5940343547415914E-4</c:v>
                </c:pt>
                <c:pt idx="1">
                  <c:v>4.7908952343900246E-4</c:v>
                </c:pt>
                <c:pt idx="2">
                  <c:v>6.1085158478535462E-4</c:v>
                </c:pt>
                <c:pt idx="3">
                  <c:v>6.9934080158740031E-4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1.4597154146755997E-4</c:v>
                </c:pt>
                <c:pt idx="1">
                  <c:v>4.3099354798137313E-4</c:v>
                </c:pt>
                <c:pt idx="2">
                  <c:v>5.8187388322195055E-4</c:v>
                </c:pt>
                <c:pt idx="3">
                  <c:v>7.3116087095970173E-4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-6.9188273570386372E-6</c:v>
                </c:pt>
                <c:pt idx="1">
                  <c:v>-2.943334487206517E-4</c:v>
                </c:pt>
                <c:pt idx="2">
                  <c:v>-1.1942250436156598E-3</c:v>
                </c:pt>
                <c:pt idx="3">
                  <c:v>-2.064423073187216E-3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2.6146389708125994E-4</c:v>
                </c:pt>
                <c:pt idx="1">
                  <c:v>7.2718959225070989E-4</c:v>
                </c:pt>
                <c:pt idx="2">
                  <c:v>9.4288390098018482E-4</c:v>
                </c:pt>
                <c:pt idx="3">
                  <c:v>1.0826462586492891E-3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-2.7404748768077303E-3</c:v>
                </c:pt>
                <c:pt idx="1">
                  <c:v>-7.5590874986949386E-3</c:v>
                </c:pt>
                <c:pt idx="2">
                  <c:v>-1.4470371470100107E-2</c:v>
                </c:pt>
                <c:pt idx="3">
                  <c:v>-2.5589702141159743E-2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-1.7659826493811037E-3</c:v>
                </c:pt>
                <c:pt idx="1">
                  <c:v>-4.9247082164607381E-3</c:v>
                </c:pt>
                <c:pt idx="2">
                  <c:v>-7.5847213695313664E-3</c:v>
                </c:pt>
                <c:pt idx="3">
                  <c:v>-1.1884458179027058E-2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7.2429422065978244E-5</c:v>
                </c:pt>
                <c:pt idx="1">
                  <c:v>2.036507038865043E-4</c:v>
                </c:pt>
                <c:pt idx="2">
                  <c:v>1.7494360717562607E-4</c:v>
                </c:pt>
                <c:pt idx="3">
                  <c:v>9.166595834630975E-5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43.780061149998801</c:v>
                </c:pt>
                <c:pt idx="1">
                  <c:v>91.812553730007494</c:v>
                </c:pt>
                <c:pt idx="2">
                  <c:v>154.31605049001519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477.92574999993667</c:v>
                </c:pt>
                <c:pt idx="1">
                  <c:v>1264.5489499999676</c:v>
                </c:pt>
                <c:pt idx="2">
                  <c:v>2812.9108100002632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764.92237599991495</c:v>
                </c:pt>
                <c:pt idx="1">
                  <c:v>4381.7982980001252</c:v>
                </c:pt>
                <c:pt idx="2">
                  <c:v>11140.842461999855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127.93310000002384</c:v>
                </c:pt>
                <c:pt idx="1">
                  <c:v>145.52560000028461</c:v>
                </c:pt>
                <c:pt idx="2">
                  <c:v>-873.48800000082701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-3107.9640500000678</c:v>
                </c:pt>
                <c:pt idx="1">
                  <c:v>-7180.6077500000829</c:v>
                </c:pt>
                <c:pt idx="2">
                  <c:v>-12510.962220000103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-173.69690017700486</c:v>
                </c:pt>
                <c:pt idx="1">
                  <c:v>-1101.234190108371</c:v>
                </c:pt>
                <c:pt idx="2">
                  <c:v>-1995.0826204830664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-1867.0996630275622</c:v>
                </c:pt>
                <c:pt idx="1">
                  <c:v>-2398.156538377516</c:v>
                </c:pt>
                <c:pt idx="2">
                  <c:v>-1271.4635179955512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-176.62578000000212</c:v>
                      </c:pt>
                      <c:pt idx="1">
                        <c:v>-432.38997000000018</c:v>
                      </c:pt>
                      <c:pt idx="2">
                        <c:v>-707.08267999999953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-140.22427000000243</c:v>
                      </c:pt>
                      <c:pt idx="1">
                        <c:v>-557.62253000000055</c:v>
                      </c:pt>
                      <c:pt idx="2">
                        <c:v>-1068.5301699999982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-20.508315000000039</c:v>
                      </c:pt>
                      <c:pt idx="1">
                        <c:v>-51.042738999999983</c:v>
                      </c:pt>
                      <c:pt idx="2">
                        <c:v>-78.767351999999846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-134.67524000000049</c:v>
                      </c:pt>
                      <c:pt idx="1">
                        <c:v>-1015.3180399999983</c:v>
                      </c:pt>
                      <c:pt idx="2">
                        <c:v>-2099.8687000000064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46.69839199999933</c:v>
                      </c:pt>
                      <c:pt idx="1">
                        <c:v>146.56473599999936</c:v>
                      </c:pt>
                      <c:pt idx="2">
                        <c:v>6.8941067000000134E-2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-5.1664049999999406</c:v>
                      </c:pt>
                      <c:pt idx="1">
                        <c:v>-3.078297799999973</c:v>
                      </c:pt>
                      <c:pt idx="2">
                        <c:v>-0.28847461000000152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-29.515890000000581</c:v>
                      </c:pt>
                      <c:pt idx="1">
                        <c:v>-24.213670000000093</c:v>
                      </c:pt>
                      <c:pt idx="2">
                        <c:v>-16.739680700000008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-26.105324999999993</c:v>
                      </c:pt>
                      <c:pt idx="1">
                        <c:v>-58.642412000000149</c:v>
                      </c:pt>
                      <c:pt idx="2">
                        <c:v>-94.11355900000035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35.788722999999663</c:v>
                      </c:pt>
                      <c:pt idx="1">
                        <c:v>81.108988999999838</c:v>
                      </c:pt>
                      <c:pt idx="2">
                        <c:v>2.6133137699999978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276.62567999999737</c:v>
                      </c:pt>
                      <c:pt idx="1">
                        <c:v>813.40869000000021</c:v>
                      </c:pt>
                      <c:pt idx="2">
                        <c:v>2067.5875799999994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4.5843350000005501E-3</c:v>
                      </c:pt>
                      <c:pt idx="1">
                        <c:v>-9.418838000000207E-3</c:v>
                      </c:pt>
                      <c:pt idx="2">
                        <c:v>3.8130809999998405E-2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6.9454879999999442E-3</c:v>
                      </c:pt>
                      <c:pt idx="1">
                        <c:v>4.7252970000000172E-4</c:v>
                      </c:pt>
                      <c:pt idx="2">
                        <c:v>3.0179999999997709E-5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-10.334239599986176</c:v>
                </c:pt>
                <c:pt idx="1">
                  <c:v>-173.69690017700486</c:v>
                </c:pt>
                <c:pt idx="2">
                  <c:v>-1101.234190108371</c:v>
                </c:pt>
                <c:pt idx="3">
                  <c:v>-1995.0826204830664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-26.556039999999484</c:v>
                </c:pt>
                <c:pt idx="1">
                  <c:v>-176.62578000000212</c:v>
                </c:pt>
                <c:pt idx="2">
                  <c:v>-432.38997000000018</c:v>
                </c:pt>
                <c:pt idx="3">
                  <c:v>-707.08267999999953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-6.9221580000003087</c:v>
                </c:pt>
                <c:pt idx="1">
                  <c:v>-140.22427000000243</c:v>
                </c:pt>
                <c:pt idx="2">
                  <c:v>-557.62253000000055</c:v>
                </c:pt>
                <c:pt idx="3">
                  <c:v>-1068.5301699999982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-1.7297389999998813</c:v>
                </c:pt>
                <c:pt idx="1">
                  <c:v>-20.508315000000039</c:v>
                </c:pt>
                <c:pt idx="2">
                  <c:v>-51.042738999999983</c:v>
                </c:pt>
                <c:pt idx="3">
                  <c:v>-78.767351999999846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-1.030832999999916</c:v>
                </c:pt>
                <c:pt idx="1">
                  <c:v>-134.67524000000049</c:v>
                </c:pt>
                <c:pt idx="2">
                  <c:v>-1015.3180399999983</c:v>
                </c:pt>
                <c:pt idx="3">
                  <c:v>-2099.8687000000064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2.5066610000001219</c:v>
                </c:pt>
                <c:pt idx="1">
                  <c:v>46.69839199999933</c:v>
                </c:pt>
                <c:pt idx="2">
                  <c:v>146.56473599999936</c:v>
                </c:pt>
                <c:pt idx="3">
                  <c:v>6.8941067000000134E-2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-1.0080840000000535</c:v>
                </c:pt>
                <c:pt idx="1">
                  <c:v>-5.1664049999999406</c:v>
                </c:pt>
                <c:pt idx="2">
                  <c:v>-3.078297799999973</c:v>
                </c:pt>
                <c:pt idx="3">
                  <c:v>-0.28847461000000152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-2.0043530000000374</c:v>
                </c:pt>
                <c:pt idx="1">
                  <c:v>-29.515890000000581</c:v>
                </c:pt>
                <c:pt idx="2">
                  <c:v>-24.213670000000093</c:v>
                </c:pt>
                <c:pt idx="3">
                  <c:v>-16.739680700000008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-4.9472560000003796</c:v>
                </c:pt>
                <c:pt idx="1">
                  <c:v>-26.105324999999993</c:v>
                </c:pt>
                <c:pt idx="2">
                  <c:v>-58.642412000000149</c:v>
                </c:pt>
                <c:pt idx="3">
                  <c:v>-94.11355900000035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4.3012859999998909</c:v>
                </c:pt>
                <c:pt idx="1">
                  <c:v>35.788722999999663</c:v>
                </c:pt>
                <c:pt idx="2">
                  <c:v>81.108988999999838</c:v>
                </c:pt>
                <c:pt idx="3">
                  <c:v>2.6133137699999978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25.326479999999719</c:v>
                </c:pt>
                <c:pt idx="1">
                  <c:v>276.62567999999737</c:v>
                </c:pt>
                <c:pt idx="2">
                  <c:v>813.40869000000021</c:v>
                </c:pt>
                <c:pt idx="3">
                  <c:v>2067.5875799999994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0.22002720000000409</c:v>
                </c:pt>
                <c:pt idx="1">
                  <c:v>4.5843350000005501E-3</c:v>
                </c:pt>
                <c:pt idx="2">
                  <c:v>-9.418838000000207E-3</c:v>
                </c:pt>
                <c:pt idx="3">
                  <c:v>3.8130809999998405E-2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1.5097692000000507</c:v>
                </c:pt>
                <c:pt idx="1">
                  <c:v>6.9454879999999442E-3</c:v>
                </c:pt>
                <c:pt idx="2">
                  <c:v>4.7252970000000172E-4</c:v>
                </c:pt>
                <c:pt idx="3">
                  <c:v>3.0179999999997709E-5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8.0790175400034059</c:v>
                      </c:pt>
                      <c:pt idx="1">
                        <c:v>43.780061149998801</c:v>
                      </c:pt>
                      <c:pt idx="2">
                        <c:v>91.812553730007494</c:v>
                      </c:pt>
                      <c:pt idx="3">
                        <c:v>154.31605049001519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62.123337000142783</c:v>
                      </c:pt>
                      <c:pt idx="1">
                        <c:v>477.92574999993667</c:v>
                      </c:pt>
                      <c:pt idx="2">
                        <c:v>1264.5489499999676</c:v>
                      </c:pt>
                      <c:pt idx="3">
                        <c:v>2812.9108100002632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13.722563000104856</c:v>
                      </c:pt>
                      <c:pt idx="1">
                        <c:v>764.92237599991495</c:v>
                      </c:pt>
                      <c:pt idx="2">
                        <c:v>4381.7982980001252</c:v>
                      </c:pt>
                      <c:pt idx="3">
                        <c:v>11140.842461999855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47.123799999710172</c:v>
                      </c:pt>
                      <c:pt idx="1">
                        <c:v>127.93310000002384</c:v>
                      </c:pt>
                      <c:pt idx="2">
                        <c:v>145.52560000028461</c:v>
                      </c:pt>
                      <c:pt idx="3">
                        <c:v>-873.48800000082701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-573.08745999995153</c:v>
                      </c:pt>
                      <c:pt idx="1">
                        <c:v>-3107.9640500000678</c:v>
                      </c:pt>
                      <c:pt idx="2">
                        <c:v>-7180.6077500000829</c:v>
                      </c:pt>
                      <c:pt idx="3">
                        <c:v>-12510.962220000103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-452.37298206053674</c:v>
                      </c:pt>
                      <c:pt idx="1">
                        <c:v>-1867.0996630275622</c:v>
                      </c:pt>
                      <c:pt idx="2">
                        <c:v>-2398.156538377516</c:v>
                      </c:pt>
                      <c:pt idx="3">
                        <c:v>-1271.4635179955512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-997.55960968695581</c:v>
                </c:pt>
                <c:pt idx="1">
                  <c:v>-2332.6340163704008</c:v>
                </c:pt>
                <c:pt idx="2">
                  <c:v>-1756.4062399175018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21.428404860009323</c:v>
                      </c:pt>
                      <c:pt idx="1">
                        <c:v>69.863214305994916</c:v>
                      </c:pt>
                      <c:pt idx="2">
                        <c:v>122.82925859701936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209.35205715405755</c:v>
                      </c:pt>
                      <c:pt idx="1">
                        <c:v>880.16046000015922</c:v>
                      </c:pt>
                      <c:pt idx="2">
                        <c:v>1997.1216540008318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218.43515473083244</c:v>
                      </c:pt>
                      <c:pt idx="1">
                        <c:v>2441.3760975999758</c:v>
                      </c:pt>
                      <c:pt idx="2">
                        <c:v>8003.2311517000198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91.069561538752168</c:v>
                      </c:pt>
                      <c:pt idx="1">
                        <c:v>189.33103000000119</c:v>
                      </c:pt>
                      <c:pt idx="2">
                        <c:v>-354.57039000093937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-1475.9358223075396</c:v>
                      </c:pt>
                      <c:pt idx="1">
                        <c:v>-5304.7657470002305</c:v>
                      </c:pt>
                      <c:pt idx="2">
                        <c:v>-9917.0755989999743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-61.908965661219554</c:v>
                      </c:pt>
                      <c:pt idx="1">
                        <c:v>-608.59907127614133</c:v>
                      </c:pt>
                      <c:pt idx="2">
                        <c:v>-1607.9423152146046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-76.495400769228581</c:v>
                      </c:pt>
                      <c:pt idx="1">
                        <c:v>-327.63765000000421</c:v>
                      </c:pt>
                      <c:pt idx="2">
                        <c:v>-578.59925999999905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-45.047663230765465</c:v>
                      </c:pt>
                      <c:pt idx="1">
                        <c:v>-355.38905999998678</c:v>
                      </c:pt>
                      <c:pt idx="2">
                        <c:v>-818.44161799999711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-8.2581731384609611</c:v>
                      </c:pt>
                      <c:pt idx="1">
                        <c:v>-38.700776200000291</c:v>
                      </c:pt>
                      <c:pt idx="2">
                        <c:v>-66.03602039999987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-43.466945684614984</c:v>
                      </c:pt>
                      <c:pt idx="1">
                        <c:v>-524.02968200000032</c:v>
                      </c:pt>
                      <c:pt idx="2">
                        <c:v>-1564.8371659999975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16.943347230769177</c:v>
                      </c:pt>
                      <c:pt idx="1">
                        <c:v>99.941462499999034</c:v>
                      </c:pt>
                      <c:pt idx="2">
                        <c:v>19.976175906999856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-2.580004515384644</c:v>
                      </c:pt>
                      <c:pt idx="1">
                        <c:v>-4.6881116799997926</c:v>
                      </c:pt>
                      <c:pt idx="2">
                        <c:v>-1.0584970069999997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-11.998648476923336</c:v>
                      </c:pt>
                      <c:pt idx="1">
                        <c:v>-30.79146559999981</c:v>
                      </c:pt>
                      <c:pt idx="2">
                        <c:v>-19.79300129000012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-12.560161769230945</c:v>
                      </c:pt>
                      <c:pt idx="1">
                        <c:v>-45.504709999999704</c:v>
                      </c:pt>
                      <c:pt idx="2">
                        <c:v>-77.389617399998315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16.050281461537452</c:v>
                      </c:pt>
                      <c:pt idx="1">
                        <c:v>61.478235000000041</c:v>
                      </c:pt>
                      <c:pt idx="2">
                        <c:v>24.963002336999921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104.69681692307859</c:v>
                      </c:pt>
                      <c:pt idx="1">
                        <c:v>556.72632700000395</c:v>
                      </c:pt>
                      <c:pt idx="2">
                        <c:v>1473.2641959999964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9.2979055384603271E-2</c:v>
                      </c:pt>
                      <c:pt idx="1">
                        <c:v>-5.6900829000001707E-3</c:v>
                      </c:pt>
                      <c:pt idx="2">
                        <c:v>9.3341287000008322E-3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0.71460725261539437</c:v>
                      </c:pt>
                      <c:pt idx="1">
                        <c:v>2.0497867699998951E-3</c:v>
                      </c:pt>
                      <c:pt idx="2">
                        <c:v>1.5650972000001012E-4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21.428404860009323</c:v>
                </c:pt>
                <c:pt idx="1">
                  <c:v>209.35205715405755</c:v>
                </c:pt>
                <c:pt idx="2">
                  <c:v>218.43515473083244</c:v>
                </c:pt>
                <c:pt idx="3">
                  <c:v>91.069561538752168</c:v>
                </c:pt>
                <c:pt idx="4">
                  <c:v>-1475.9358223075396</c:v>
                </c:pt>
                <c:pt idx="5">
                  <c:v>-61.908965661219554</c:v>
                </c:pt>
                <c:pt idx="6">
                  <c:v>-997.55960968695581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69.863214305994916</c:v>
                </c:pt>
                <c:pt idx="1">
                  <c:v>880.16046000015922</c:v>
                </c:pt>
                <c:pt idx="2">
                  <c:v>2441.3760975999758</c:v>
                </c:pt>
                <c:pt idx="3">
                  <c:v>189.33103000000119</c:v>
                </c:pt>
                <c:pt idx="4">
                  <c:v>-5304.7657470002305</c:v>
                </c:pt>
                <c:pt idx="5">
                  <c:v>-608.59907127614133</c:v>
                </c:pt>
                <c:pt idx="6">
                  <c:v>-2332.6340163704008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122.82925859701936</c:v>
                </c:pt>
                <c:pt idx="1">
                  <c:v>1997.1216540008318</c:v>
                </c:pt>
                <c:pt idx="2">
                  <c:v>8003.2311517000198</c:v>
                </c:pt>
                <c:pt idx="3">
                  <c:v>-354.57039000093937</c:v>
                </c:pt>
                <c:pt idx="4">
                  <c:v>-9917.0755989999743</c:v>
                </c:pt>
                <c:pt idx="5">
                  <c:v>-1607.9423152146046</c:v>
                </c:pt>
                <c:pt idx="6">
                  <c:v>-1756.4062399175018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-170.90348858459765</c:v>
                </c:pt>
                <c:pt idx="1">
                  <c:v>-12.560161769230945</c:v>
                </c:pt>
                <c:pt idx="2">
                  <c:v>121.55468469262269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-1181.2952829800197</c:v>
                </c:pt>
                <c:pt idx="1">
                  <c:v>-45.504709999999704</c:v>
                </c:pt>
                <c:pt idx="2">
                  <c:v>618.20092170387215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-3028.7893867900129</c:v>
                </c:pt>
                <c:pt idx="1">
                  <c:v>-77.389617399998315</c:v>
                </c:pt>
                <c:pt idx="2">
                  <c:v>1498.2366889754339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2933.1118000112474</c:v>
                </c:pt>
                <c:pt idx="1">
                  <c:v>3045.7577000092715</c:v>
                </c:pt>
                <c:pt idx="2">
                  <c:v>2020.7641000002623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-424.15018000081182</c:v>
                </c:pt>
                <c:pt idx="1">
                  <c:v>-4557.3902700021863</c:v>
                </c:pt>
                <c:pt idx="2">
                  <c:v>-10152.857520002872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2596.3060100004077</c:v>
                </c:pt>
                <c:pt idx="1">
                  <c:v>4491.5187399997376</c:v>
                </c:pt>
                <c:pt idx="2">
                  <c:v>5934.6882199998945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10187.470999993384</c:v>
                </c:pt>
                <c:pt idx="1">
                  <c:v>10551.979999996722</c:v>
                </c:pt>
                <c:pt idx="2">
                  <c:v>4423.4109999984503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16485.562699999995</c:v>
                </c:pt>
                <c:pt idx="1">
                  <c:v>8677.1260900000052</c:v>
                </c:pt>
                <c:pt idx="2">
                  <c:v>-3347.1737600000051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-2023.1044993599644</c:v>
                </c:pt>
                <c:pt idx="1">
                  <c:v>-5863.3365429700352</c:v>
                </c:pt>
                <c:pt idx="2">
                  <c:v>-8365.2728321669856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29755.196830645204</c:v>
                </c:pt>
                <c:pt idx="1">
                  <c:v>16345.655717030168</c:v>
                </c:pt>
                <c:pt idx="2">
                  <c:v>-9486.4407921731472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-207.12198999999964</c:v>
                      </c:pt>
                      <c:pt idx="1">
                        <c:v>-335.63954999999987</c:v>
                      </c:pt>
                      <c:pt idx="2">
                        <c:v>-398.80775999999969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-183.47841999999946</c:v>
                      </c:pt>
                      <c:pt idx="1">
                        <c:v>-488.2552199999991</c:v>
                      </c:pt>
                      <c:pt idx="2">
                        <c:v>-666.11374000000069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-46.35205299998961</c:v>
                      </c:pt>
                      <c:pt idx="1">
                        <c:v>-72.171580999999605</c:v>
                      </c:pt>
                      <c:pt idx="2">
                        <c:v>-84.594992000000275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-999.22959999999148</c:v>
                      </c:pt>
                      <c:pt idx="1">
                        <c:v>-4141.3691000000108</c:v>
                      </c:pt>
                      <c:pt idx="2">
                        <c:v>-6205.9548000000068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-16.568166999999903</c:v>
                      </c:pt>
                      <c:pt idx="1">
                        <c:v>-24.743085000000065</c:v>
                      </c:pt>
                      <c:pt idx="2">
                        <c:v>-2.1534986999999894E-2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-49.624560000000201</c:v>
                      </c:pt>
                      <c:pt idx="1">
                        <c:v>-31.781215999999858</c:v>
                      </c:pt>
                      <c:pt idx="2">
                        <c:v>-5.1962745000000155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-9.2556190000000242</c:v>
                      </c:pt>
                      <c:pt idx="1">
                        <c:v>-6.1258223000000953</c:v>
                      </c:pt>
                      <c:pt idx="2">
                        <c:v>-4.9082209999999691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-23.715342000000419</c:v>
                      </c:pt>
                      <c:pt idx="1">
                        <c:v>-37.851204000000052</c:v>
                      </c:pt>
                      <c:pt idx="2">
                        <c:v>-45.186847999999827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-68.743899999999485</c:v>
                      </c:pt>
                      <c:pt idx="1">
                        <c:v>-80.840192999999999</c:v>
                      </c:pt>
                      <c:pt idx="2">
                        <c:v>-3.4262542000000167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-418.8903399999981</c:v>
                      </c:pt>
                      <c:pt idx="1">
                        <c:v>-644.09476999999606</c:v>
                      </c:pt>
                      <c:pt idx="2">
                        <c:v>-949.95827000000281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-7.7018739999999752E-2</c:v>
                      </c:pt>
                      <c:pt idx="1">
                        <c:v>-0.36841520000000116</c:v>
                      </c:pt>
                      <c:pt idx="2">
                        <c:v>-0.97739809000000832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-4.7489620000000343E-2</c:v>
                      </c:pt>
                      <c:pt idx="1">
                        <c:v>-9.6386470000000557E-2</c:v>
                      </c:pt>
                      <c:pt idx="2">
                        <c:v>-0.12673938999999912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-2023.1044993599644</c:v>
                </c:pt>
                <c:pt idx="1">
                  <c:v>-5863.3365429700352</c:v>
                </c:pt>
                <c:pt idx="2">
                  <c:v>-8365.2728321669856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-207.12198999999964</c:v>
                </c:pt>
                <c:pt idx="1">
                  <c:v>-335.63954999999987</c:v>
                </c:pt>
                <c:pt idx="2">
                  <c:v>-398.80775999999969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-183.47841999999946</c:v>
                </c:pt>
                <c:pt idx="1">
                  <c:v>-488.2552199999991</c:v>
                </c:pt>
                <c:pt idx="2">
                  <c:v>-666.11374000000069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-46.35205299998961</c:v>
                </c:pt>
                <c:pt idx="1">
                  <c:v>-72.171580999999605</c:v>
                </c:pt>
                <c:pt idx="2">
                  <c:v>-84.594992000000275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-999.22959999999148</c:v>
                </c:pt>
                <c:pt idx="1">
                  <c:v>-4141.3691000000108</c:v>
                </c:pt>
                <c:pt idx="2">
                  <c:v>-6205.9548000000068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-16.568166999999903</c:v>
                </c:pt>
                <c:pt idx="1">
                  <c:v>-24.743085000000065</c:v>
                </c:pt>
                <c:pt idx="2">
                  <c:v>-2.1534986999999894E-2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-49.624560000000201</c:v>
                </c:pt>
                <c:pt idx="1">
                  <c:v>-31.781215999999858</c:v>
                </c:pt>
                <c:pt idx="2">
                  <c:v>-5.1962745000000155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-9.2556190000000242</c:v>
                </c:pt>
                <c:pt idx="1">
                  <c:v>-6.1258223000000953</c:v>
                </c:pt>
                <c:pt idx="2">
                  <c:v>-4.9082209999999691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-23.715342000000419</c:v>
                </c:pt>
                <c:pt idx="1">
                  <c:v>-37.851204000000052</c:v>
                </c:pt>
                <c:pt idx="2">
                  <c:v>-45.186847999999827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-68.743899999999485</c:v>
                </c:pt>
                <c:pt idx="1">
                  <c:v>-80.840192999999999</c:v>
                </c:pt>
                <c:pt idx="2">
                  <c:v>-3.4262542000000167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-418.8903399999981</c:v>
                </c:pt>
                <c:pt idx="1">
                  <c:v>-644.09476999999606</c:v>
                </c:pt>
                <c:pt idx="2">
                  <c:v>-949.95827000000281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-7.7018739999999752E-2</c:v>
                </c:pt>
                <c:pt idx="1">
                  <c:v>-0.36841520000000116</c:v>
                </c:pt>
                <c:pt idx="2">
                  <c:v>-0.97739809000000832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-4.7489620000000343E-2</c:v>
                </c:pt>
                <c:pt idx="1">
                  <c:v>-9.6386470000000557E-2</c:v>
                </c:pt>
                <c:pt idx="2">
                  <c:v>-0.12673938999999912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2933.1118000112474</c:v>
                      </c:pt>
                      <c:pt idx="1">
                        <c:v>3045.7577000092715</c:v>
                      </c:pt>
                      <c:pt idx="2">
                        <c:v>2020.7641000002623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-424.15018000081182</c:v>
                      </c:pt>
                      <c:pt idx="1">
                        <c:v>-4557.3902700021863</c:v>
                      </c:pt>
                      <c:pt idx="2">
                        <c:v>-10152.857520002872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2596.3060100004077</c:v>
                      </c:pt>
                      <c:pt idx="1">
                        <c:v>4491.5187399997376</c:v>
                      </c:pt>
                      <c:pt idx="2">
                        <c:v>5934.6882199998945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10187.470999993384</c:v>
                      </c:pt>
                      <c:pt idx="1">
                        <c:v>10551.979999996722</c:v>
                      </c:pt>
                      <c:pt idx="2">
                        <c:v>4423.4109999984503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16485.562699999995</c:v>
                      </c:pt>
                      <c:pt idx="1">
                        <c:v>8677.1260900000052</c:v>
                      </c:pt>
                      <c:pt idx="2">
                        <c:v>-3347.1737600000051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29755.196830645204</c:v>
                      </c:pt>
                      <c:pt idx="1">
                        <c:v>16345.655717030168</c:v>
                      </c:pt>
                      <c:pt idx="2">
                        <c:v>-9486.4407921731472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82598.430259295012</c:v>
                </c:pt>
                <c:pt idx="1">
                  <c:v>118154.85232920703</c:v>
                </c:pt>
                <c:pt idx="2">
                  <c:v>223715.07795360673</c:v>
                </c:pt>
                <c:pt idx="3">
                  <c:v>281072.10758203221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82528.999879151001</c:v>
                </c:pt>
                <c:pt idx="1">
                  <c:v>117981.15542903003</c:v>
                </c:pt>
                <c:pt idx="2">
                  <c:v>222613.84376349836</c:v>
                </c:pt>
                <c:pt idx="3">
                  <c:v>279077.02496154915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-8.405774773934116E-4</c:v>
                </c:pt>
                <c:pt idx="1">
                  <c:v>-1.47007843311453E-3</c:v>
                </c:pt>
                <c:pt idx="2">
                  <c:v>-4.9224853334952634E-3</c:v>
                </c:pt>
                <c:pt idx="3">
                  <c:v>-7.0981166991135325E-3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82528.999879151001</c:v>
                </c:pt>
                <c:pt idx="1">
                  <c:v>117981.15542903003</c:v>
                </c:pt>
                <c:pt idx="2">
                  <c:v>222613.84376349836</c:v>
                </c:pt>
                <c:pt idx="3">
                  <c:v>279077.02496154915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-8.405774773934116E-4</c:v>
                </c:pt>
                <c:pt idx="1">
                  <c:v>-1.47007843311453E-3</c:v>
                </c:pt>
                <c:pt idx="2">
                  <c:v>-4.9224853334952634E-3</c:v>
                </c:pt>
                <c:pt idx="3">
                  <c:v>-7.0981166991135325E-3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19747.413260000001</c:v>
                </c:pt>
                <c:pt idx="2">
                  <c:v>20896.520345735102</c:v>
                </c:pt>
                <c:pt idx="3">
                  <c:v>24888.340700000001</c:v>
                </c:pt>
                <c:pt idx="4">
                  <c:v>21902.730995219823</c:v>
                </c:pt>
                <c:pt idx="5">
                  <c:v>30526.700059999999</c:v>
                </c:pt>
                <c:pt idx="6">
                  <c:v>32210.921248774015</c:v>
                </c:pt>
                <c:pt idx="7">
                  <c:v>32900.667419999998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10714.085719999999</c:v>
                </c:pt>
                <c:pt idx="2">
                  <c:v>48439.498974079273</c:v>
                </c:pt>
                <c:pt idx="3">
                  <c:v>22276.299930000001</c:v>
                </c:pt>
                <c:pt idx="4">
                  <c:v>85199.912016860166</c:v>
                </c:pt>
                <c:pt idx="5">
                  <c:v>49875.525520000003</c:v>
                </c:pt>
                <c:pt idx="6">
                  <c:v>90594.249095126725</c:v>
                </c:pt>
                <c:pt idx="7">
                  <c:v>65012.218419999997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2272.788806</c:v>
                </c:pt>
                <c:pt idx="2">
                  <c:v>2334.794906230848</c:v>
                </c:pt>
                <c:pt idx="3">
                  <c:v>2995.434964</c:v>
                </c:pt>
                <c:pt idx="4">
                  <c:v>3492.033459329753</c:v>
                </c:pt>
                <c:pt idx="5">
                  <c:v>3939.1394810000002</c:v>
                </c:pt>
                <c:pt idx="6">
                  <c:v>4836.060048243603</c:v>
                </c:pt>
                <c:pt idx="7">
                  <c:v>4154.8135769999999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13287.516009999999</c:v>
                </c:pt>
                <c:pt idx="2">
                  <c:v>17686.933719671288</c:v>
                </c:pt>
                <c:pt idx="3">
                  <c:v>22087.396280000001</c:v>
                </c:pt>
                <c:pt idx="4">
                  <c:v>108832.30459387641</c:v>
                </c:pt>
                <c:pt idx="5">
                  <c:v>93076.465129999997</c:v>
                </c:pt>
                <c:pt idx="6">
                  <c:v>96433.151328563312</c:v>
                </c:pt>
                <c:pt idx="7">
                  <c:v>130117.66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3346.0486980000001</c:v>
                </c:pt>
                <c:pt idx="2">
                  <c:v>2694.110346778215</c:v>
                </c:pt>
                <c:pt idx="3">
                  <c:v>4412.8951100000004</c:v>
                </c:pt>
                <c:pt idx="4">
                  <c:v>4731.9067431094345</c:v>
                </c:pt>
                <c:pt idx="5">
                  <c:v>5326.2426370000003</c:v>
                </c:pt>
                <c:pt idx="6">
                  <c:v>-20042.719274630032</c:v>
                </c:pt>
                <c:pt idx="7">
                  <c:v>1.4857794849999999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1366.8007250000001</c:v>
                </c:pt>
                <c:pt idx="2">
                  <c:v>-1091.7770366230416</c:v>
                </c:pt>
                <c:pt idx="3">
                  <c:v>1557.49721</c:v>
                </c:pt>
                <c:pt idx="4">
                  <c:v>-1232.0571234255149</c:v>
                </c:pt>
                <c:pt idx="5">
                  <c:v>641.09332849999998</c:v>
                </c:pt>
                <c:pt idx="6">
                  <c:v>-1181.0827380392293</c:v>
                </c:pt>
                <c:pt idx="7">
                  <c:v>47.434254260000003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3843.3055439999998</c:v>
                </c:pt>
                <c:pt idx="2">
                  <c:v>550.33131309882958</c:v>
                </c:pt>
                <c:pt idx="3">
                  <c:v>4875.6813780000002</c:v>
                </c:pt>
                <c:pt idx="4">
                  <c:v>-816.76819902244688</c:v>
                </c:pt>
                <c:pt idx="5">
                  <c:v>2055.557268</c:v>
                </c:pt>
                <c:pt idx="6">
                  <c:v>29.277483244289609</c:v>
                </c:pt>
                <c:pt idx="7">
                  <c:v>907.5210131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3414.2169159999999</c:v>
                </c:pt>
                <c:pt idx="2">
                  <c:v>2679.2827331037151</c:v>
                </c:pt>
                <c:pt idx="3">
                  <c:v>3659.7596760000001</c:v>
                </c:pt>
                <c:pt idx="4">
                  <c:v>4261.9556552387212</c:v>
                </c:pt>
                <c:pt idx="5">
                  <c:v>4041.2477610000001</c:v>
                </c:pt>
                <c:pt idx="6">
                  <c:v>6267.7808537493611</c:v>
                </c:pt>
                <c:pt idx="7">
                  <c:v>4184.2618810000004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3816.4067850000001</c:v>
                </c:pt>
                <c:pt idx="2">
                  <c:v>-4383.3931426428016</c:v>
                </c:pt>
                <c:pt idx="3">
                  <c:v>3388.8309180000001</c:v>
                </c:pt>
                <c:pt idx="4">
                  <c:v>-1635.4486981422242</c:v>
                </c:pt>
                <c:pt idx="5">
                  <c:v>2573.9178440000001</c:v>
                </c:pt>
                <c:pt idx="6">
                  <c:v>-21557.458477755496</c:v>
                </c:pt>
                <c:pt idx="7">
                  <c:v>41.484997450000002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20756.234209999999</c:v>
                </c:pt>
                <c:pt idx="2">
                  <c:v>80023.840536042029</c:v>
                </c:pt>
                <c:pt idx="3">
                  <c:v>28002.795030000001</c:v>
                </c:pt>
                <c:pt idx="4">
                  <c:v>27058.101418748181</c:v>
                </c:pt>
                <c:pt idx="5">
                  <c:v>31650.72955</c:v>
                </c:pt>
                <c:pt idx="6">
                  <c:v>122396.60438751582</c:v>
                </c:pt>
                <c:pt idx="7">
                  <c:v>43692.745889999998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24.58270881</c:v>
                </c:pt>
                <c:pt idx="2">
                  <c:v>-18141.366354265283</c:v>
                </c:pt>
                <c:pt idx="3">
                  <c:v>8.0706882919999998</c:v>
                </c:pt>
                <c:pt idx="4">
                  <c:v>832.22950773850903</c:v>
                </c:pt>
                <c:pt idx="5">
                  <c:v>8.3018600829999905</c:v>
                </c:pt>
                <c:pt idx="6">
                  <c:v>930.66042348853796</c:v>
                </c:pt>
                <c:pt idx="7">
                  <c:v>11.798077770000001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9.0308764850000003</c:v>
                </c:pt>
                <c:pt idx="2">
                  <c:v>-97.75472099416217</c:v>
                </c:pt>
                <c:pt idx="3">
                  <c:v>1.850444915</c:v>
                </c:pt>
                <c:pt idx="4">
                  <c:v>-313.40160418146991</c:v>
                </c:pt>
                <c:pt idx="5">
                  <c:v>0.15751402370000001</c:v>
                </c:pt>
                <c:pt idx="6">
                  <c:v>-191.41833283177886</c:v>
                </c:pt>
                <c:pt idx="7">
                  <c:v>1.6271967200000001E-2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2.4624549150864501E-4</c:v>
                </c:pt>
                <c:pt idx="3">
                  <c:v>1.3209496019905801E-3</c:v>
                </c:pt>
                <c:pt idx="4">
                  <c:v>2.7570591374370601E-3</c:v>
                </c:pt>
                <c:pt idx="5" formatCode="General">
                  <c:v>4.4900685689075398E-3</c:v>
                </c:pt>
                <c:pt idx="6" formatCode="General">
                  <c:v>6.3327518760702903E-3</c:v>
                </c:pt>
                <c:pt idx="7" formatCode="General">
                  <c:v>8.2577908780745394E-3</c:v>
                </c:pt>
                <c:pt idx="8" formatCode="General">
                  <c:v>1.00474619433077E-2</c:v>
                </c:pt>
                <c:pt idx="9" formatCode="General">
                  <c:v>1.16828102096233E-2</c:v>
                </c:pt>
                <c:pt idx="10" formatCode="General">
                  <c:v>1.30829391155273E-2</c:v>
                </c:pt>
                <c:pt idx="11" formatCode="General">
                  <c:v>1.42106729788871E-2</c:v>
                </c:pt>
                <c:pt idx="12" formatCode="General">
                  <c:v>1.5022877171899599E-2</c:v>
                </c:pt>
                <c:pt idx="13" formatCode="General">
                  <c:v>1.55072181177384E-2</c:v>
                </c:pt>
                <c:pt idx="14" formatCode="General">
                  <c:v>1.6144486256886002E-2</c:v>
                </c:pt>
                <c:pt idx="15" formatCode="General">
                  <c:v>1.6733118297307299E-2</c:v>
                </c:pt>
                <c:pt idx="16" formatCode="General">
                  <c:v>1.7271540163887801E-2</c:v>
                </c:pt>
                <c:pt idx="17" formatCode="General">
                  <c:v>1.7774185861107999E-2</c:v>
                </c:pt>
                <c:pt idx="18" formatCode="General">
                  <c:v>1.81879533694751E-2</c:v>
                </c:pt>
                <c:pt idx="19" formatCode="General">
                  <c:v>1.8206553389954399E-2</c:v>
                </c:pt>
                <c:pt idx="20" formatCode="General">
                  <c:v>1.7862910806254399E-2</c:v>
                </c:pt>
                <c:pt idx="21" formatCode="General">
                  <c:v>1.7188258357392301E-2</c:v>
                </c:pt>
                <c:pt idx="22" formatCode="General">
                  <c:v>1.6216901228060999E-2</c:v>
                </c:pt>
                <c:pt idx="23" formatCode="General">
                  <c:v>1.498632025132E-2</c:v>
                </c:pt>
                <c:pt idx="24" formatCode="General">
                  <c:v>1.35357754303955E-2</c:v>
                </c:pt>
                <c:pt idx="25" formatCode="General">
                  <c:v>1.1904681248253699E-2</c:v>
                </c:pt>
                <c:pt idx="26" formatCode="General">
                  <c:v>1.0130667439089899E-2</c:v>
                </c:pt>
                <c:pt idx="27" formatCode="General">
                  <c:v>8.2482234739167295E-3</c:v>
                </c:pt>
                <c:pt idx="28" formatCode="General">
                  <c:v>6.2127617929341704E-3</c:v>
                </c:pt>
                <c:pt idx="29" formatCode="General">
                  <c:v>4.4851159143988097E-3</c:v>
                </c:pt>
                <c:pt idx="30" formatCode="General">
                  <c:v>2.89856173700808E-3</c:v>
                </c:pt>
                <c:pt idx="31" formatCode="General">
                  <c:v>1.50900565940581E-3</c:v>
                </c:pt>
                <c:pt idx="32" formatCode="General">
                  <c:v>3.6169985586642601E-4</c:v>
                </c:pt>
                <c:pt idx="33" formatCode="General">
                  <c:v>-4.0124729705492902E-4</c:v>
                </c:pt>
                <c:pt idx="34" formatCode="General">
                  <c:v>-9.9005289804221497E-4</c:v>
                </c:pt>
                <c:pt idx="35" formatCode="General">
                  <c:v>-1.32552747639236E-3</c:v>
                </c:pt>
                <c:pt idx="36" formatCode="General">
                  <c:v>-1.41250427047046E-3</c:v>
                </c:pt>
                <c:pt idx="37" formatCode="General">
                  <c:v>-1.26544310541376E-3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154748.79397389997</c:v>
                </c:pt>
                <c:pt idx="1">
                  <c:v>161191.61123455002</c:v>
                </c:pt>
                <c:pt idx="2">
                  <c:v>176990.38292333999</c:v>
                </c:pt>
                <c:pt idx="3">
                  <c:v>163864.97064410002</c:v>
                </c:pt>
                <c:pt idx="4">
                  <c:v>165070.16370358999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153675.09159999999</c:v>
                </c:pt>
                <c:pt idx="1">
                  <c:v>158928.7457</c:v>
                </c:pt>
                <c:pt idx="2">
                  <c:v>173017.61069999999</c:v>
                </c:pt>
                <c:pt idx="3">
                  <c:v>156920.2151</c:v>
                </c:pt>
                <c:pt idx="4">
                  <c:v>154333.4664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-6.9383569740846252E-3</c:v>
                </c:pt>
                <c:pt idx="1">
                  <c:v>-1.403835793450392E-2</c:v>
                </c:pt>
                <c:pt idx="2">
                  <c:v>-2.2446260399700546E-2</c:v>
                </c:pt>
                <c:pt idx="3">
                  <c:v>-4.2380964746781657E-2</c:v>
                </c:pt>
                <c:pt idx="4">
                  <c:v>-6.5043234117520221E-2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E92C-4E1C-8CF8-C5D28CD6A55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346878.16239999997</c:v>
                </c:pt>
                <c:pt idx="2">
                  <c:v>427583.83809999999</c:v>
                </c:pt>
                <c:pt idx="3">
                  <c:v>514427.71399999998</c:v>
                </c:pt>
                <c:pt idx="4">
                  <c:v>635753.49560000002</c:v>
                </c:pt>
                <c:pt idx="5">
                  <c:v>744582.50289999996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-2.6844085547983402E-3</c:v>
                </c:pt>
                <c:pt idx="3">
                  <c:v>-7.3729734744676298E-3</c:v>
                </c:pt>
                <c:pt idx="4">
                  <c:v>-1.42357264098613E-2</c:v>
                </c:pt>
                <c:pt idx="5" formatCode="General">
                  <c:v>-2.3265667584898501E-2</c:v>
                </c:pt>
                <c:pt idx="6" formatCode="General">
                  <c:v>-3.4473644968524501E-2</c:v>
                </c:pt>
                <c:pt idx="7" formatCode="General">
                  <c:v>-4.7817253992488103E-2</c:v>
                </c:pt>
                <c:pt idx="8" formatCode="General">
                  <c:v>-6.3461792215269097E-2</c:v>
                </c:pt>
                <c:pt idx="9" formatCode="General">
                  <c:v>-8.1164572332992305E-2</c:v>
                </c:pt>
                <c:pt idx="10" formatCode="General">
                  <c:v>-0.10083720338391799</c:v>
                </c:pt>
                <c:pt idx="11" formatCode="General">
                  <c:v>-0.122364060378993</c:v>
                </c:pt>
                <c:pt idx="12" formatCode="General">
                  <c:v>-0.14556800459726801</c:v>
                </c:pt>
                <c:pt idx="13" formatCode="General">
                  <c:v>-0.16984421662001301</c:v>
                </c:pt>
                <c:pt idx="14" formatCode="General">
                  <c:v>-0.19576645199472201</c:v>
                </c:pt>
                <c:pt idx="15" formatCode="General">
                  <c:v>-0.223127025643959</c:v>
                </c:pt>
                <c:pt idx="16" formatCode="General">
                  <c:v>-0.252043512319782</c:v>
                </c:pt>
                <c:pt idx="17" formatCode="General">
                  <c:v>-0.28258201191429499</c:v>
                </c:pt>
                <c:pt idx="18" formatCode="General">
                  <c:v>-0.31419575577032999</c:v>
                </c:pt>
                <c:pt idx="19" formatCode="General">
                  <c:v>-0.34682036863568599</c:v>
                </c:pt>
                <c:pt idx="20" formatCode="General">
                  <c:v>-0.38035557617235299</c:v>
                </c:pt>
                <c:pt idx="21" formatCode="General">
                  <c:v>-0.41468033305713198</c:v>
                </c:pt>
                <c:pt idx="22" formatCode="General">
                  <c:v>-0.44967246851730303</c:v>
                </c:pt>
                <c:pt idx="23" formatCode="General">
                  <c:v>-0.48521533943630601</c:v>
                </c:pt>
                <c:pt idx="24" formatCode="General">
                  <c:v>-0.52119985397803203</c:v>
                </c:pt>
                <c:pt idx="25" formatCode="General">
                  <c:v>-0.55752438931577697</c:v>
                </c:pt>
                <c:pt idx="26" formatCode="General">
                  <c:v>-0.59409273756927405</c:v>
                </c:pt>
                <c:pt idx="27" formatCode="General">
                  <c:v>-0.63081139444898704</c:v>
                </c:pt>
                <c:pt idx="28" formatCode="General">
                  <c:v>-0.66661367536706695</c:v>
                </c:pt>
                <c:pt idx="29" formatCode="General">
                  <c:v>-0.70306853236434796</c:v>
                </c:pt>
                <c:pt idx="30" formatCode="General">
                  <c:v>-0.74011470800010004</c:v>
                </c:pt>
                <c:pt idx="31" formatCode="General">
                  <c:v>-0.77776445473801603</c:v>
                </c:pt>
                <c:pt idx="32" formatCode="General">
                  <c:v>-0.81599117796028398</c:v>
                </c:pt>
                <c:pt idx="33" formatCode="General">
                  <c:v>-0.85401620859059602</c:v>
                </c:pt>
                <c:pt idx="34" formatCode="General">
                  <c:v>-0.89329199814263105</c:v>
                </c:pt>
                <c:pt idx="35" formatCode="General">
                  <c:v>-0.93282995188522699</c:v>
                </c:pt>
                <c:pt idx="36" formatCode="General">
                  <c:v>-0.97249474506560496</c:v>
                </c:pt>
                <c:pt idx="37" formatCode="General">
                  <c:v>-1.01208207085696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2.4624549150864501E-4</v>
      </c>
      <c r="E2" s="8">
        <v>1.3209496019905801E-3</v>
      </c>
      <c r="F2" s="8">
        <v>2.7570591374370601E-3</v>
      </c>
      <c r="G2">
        <v>4.4900685689075398E-3</v>
      </c>
      <c r="H2">
        <v>6.3327518760702903E-3</v>
      </c>
      <c r="I2">
        <v>8.2577908780745394E-3</v>
      </c>
      <c r="J2">
        <v>1.00474619433077E-2</v>
      </c>
      <c r="K2">
        <v>1.16828102096233E-2</v>
      </c>
      <c r="L2">
        <v>1.30829391155273E-2</v>
      </c>
      <c r="M2">
        <v>1.42106729788871E-2</v>
      </c>
      <c r="N2">
        <v>1.5022877171899599E-2</v>
      </c>
      <c r="O2">
        <v>1.55072181177384E-2</v>
      </c>
      <c r="P2">
        <v>1.6144486256886002E-2</v>
      </c>
      <c r="Q2">
        <v>1.6733118297307299E-2</v>
      </c>
      <c r="R2">
        <v>1.7271540163887801E-2</v>
      </c>
      <c r="S2">
        <v>1.7774185861107999E-2</v>
      </c>
      <c r="T2">
        <v>1.81879533694751E-2</v>
      </c>
      <c r="U2">
        <v>1.8206553389954399E-2</v>
      </c>
      <c r="V2">
        <v>1.7862910806254399E-2</v>
      </c>
      <c r="W2">
        <v>1.7188258357392301E-2</v>
      </c>
      <c r="X2">
        <v>1.6216901228060999E-2</v>
      </c>
      <c r="Y2">
        <v>1.498632025132E-2</v>
      </c>
      <c r="Z2">
        <v>1.35357754303955E-2</v>
      </c>
      <c r="AA2">
        <v>1.1904681248253699E-2</v>
      </c>
      <c r="AB2">
        <v>1.0130667439089899E-2</v>
      </c>
      <c r="AC2">
        <v>8.2482234739167295E-3</v>
      </c>
      <c r="AD2">
        <v>6.2127617929341704E-3</v>
      </c>
      <c r="AE2">
        <v>4.4851159143988097E-3</v>
      </c>
      <c r="AF2">
        <v>2.89856173700808E-3</v>
      </c>
      <c r="AG2">
        <v>1.50900565940581E-3</v>
      </c>
      <c r="AH2">
        <v>3.6169985586642601E-4</v>
      </c>
      <c r="AI2">
        <v>-4.0124729705492902E-4</v>
      </c>
      <c r="AJ2">
        <v>-9.9005289804221497E-4</v>
      </c>
      <c r="AK2">
        <v>-1.32552747639236E-3</v>
      </c>
      <c r="AL2">
        <v>-1.41250427047046E-3</v>
      </c>
      <c r="AM2">
        <v>-1.26544310541376E-3</v>
      </c>
    </row>
    <row r="3" spans="1:39" x14ac:dyDescent="0.25">
      <c r="A3" t="s">
        <v>1</v>
      </c>
      <c r="B3">
        <v>0</v>
      </c>
      <c r="C3" s="8">
        <v>0</v>
      </c>
      <c r="D3" s="8">
        <v>5.3172923504263205E-4</v>
      </c>
      <c r="E3" s="8">
        <v>1.5956550927898E-3</v>
      </c>
      <c r="F3" s="8">
        <v>3.1364093974195401E-3</v>
      </c>
      <c r="G3">
        <v>4.9303199665340297E-3</v>
      </c>
      <c r="H3">
        <v>6.7231599543804404E-3</v>
      </c>
      <c r="I3" s="8">
        <v>8.4674944205387296E-3</v>
      </c>
      <c r="J3">
        <v>1.01377605665087E-2</v>
      </c>
      <c r="K3">
        <v>1.1682100002241499E-2</v>
      </c>
      <c r="L3">
        <v>1.309204622848E-2</v>
      </c>
      <c r="M3">
        <v>1.4345370531976201E-2</v>
      </c>
      <c r="N3">
        <v>1.54072477061228E-2</v>
      </c>
      <c r="O3">
        <v>1.6054607116888699E-2</v>
      </c>
      <c r="P3">
        <v>1.6557780397219401E-2</v>
      </c>
      <c r="Q3">
        <v>1.6950078385979901E-2</v>
      </c>
      <c r="R3">
        <v>1.7227186726453899E-2</v>
      </c>
      <c r="S3" s="8">
        <v>1.7349872619187801E-2</v>
      </c>
      <c r="T3">
        <v>1.7505979057541501E-2</v>
      </c>
      <c r="U3">
        <v>1.72751832857365E-2</v>
      </c>
      <c r="V3">
        <v>1.6774095392113601E-2</v>
      </c>
      <c r="W3">
        <v>1.6055988473384599E-2</v>
      </c>
      <c r="X3">
        <v>1.51638504575002E-2</v>
      </c>
      <c r="Y3">
        <v>1.41361681675222E-2</v>
      </c>
      <c r="Z3">
        <v>1.30074538538416E-2</v>
      </c>
      <c r="AA3">
        <v>1.18071730042412E-2</v>
      </c>
      <c r="AB3">
        <v>1.05580284394113E-2</v>
      </c>
      <c r="AC3">
        <v>9.2751118628831009E-3</v>
      </c>
      <c r="AD3">
        <v>7.7992937016713101E-3</v>
      </c>
      <c r="AE3">
        <v>5.84631749689368E-3</v>
      </c>
      <c r="AF3">
        <v>3.8764793388157402E-3</v>
      </c>
      <c r="AG3">
        <v>2.0350470893770699E-3</v>
      </c>
      <c r="AH3">
        <v>3.9841758905367902E-4</v>
      </c>
      <c r="AI3">
        <v>-8.9432709702297298E-4</v>
      </c>
      <c r="AJ3">
        <v>-2.0395837162068202E-3</v>
      </c>
      <c r="AK3">
        <v>-2.9618465284708601E-3</v>
      </c>
      <c r="AL3">
        <v>-3.7070919691406501E-3</v>
      </c>
      <c r="AM3">
        <v>-4.30634369749105E-3</v>
      </c>
    </row>
    <row r="4" spans="1:39" x14ac:dyDescent="0.25">
      <c r="A4" t="s">
        <v>2</v>
      </c>
      <c r="B4">
        <v>0</v>
      </c>
      <c r="C4" s="8">
        <v>0</v>
      </c>
      <c r="D4" s="8">
        <v>5.5448415414716098E-6</v>
      </c>
      <c r="E4" s="8">
        <v>6.7555537270891299E-4</v>
      </c>
      <c r="F4" s="8">
        <v>1.83719953736893E-3</v>
      </c>
      <c r="G4" s="8">
        <v>3.4631823432995602E-3</v>
      </c>
      <c r="H4">
        <v>5.2834451185646003E-3</v>
      </c>
      <c r="I4">
        <v>7.2429166951159998E-3</v>
      </c>
      <c r="J4">
        <v>9.20297283288906E-3</v>
      </c>
      <c r="K4">
        <v>1.11151970355383E-2</v>
      </c>
      <c r="L4" s="8">
        <v>1.2935367160560301E-2</v>
      </c>
      <c r="M4">
        <v>1.4634180569195099E-2</v>
      </c>
      <c r="N4" s="8">
        <v>1.6176732186612398E-2</v>
      </c>
      <c r="O4">
        <v>1.7151049908270499E-2</v>
      </c>
      <c r="P4">
        <v>1.80085638929794E-2</v>
      </c>
      <c r="Q4">
        <v>1.8824525552219001E-2</v>
      </c>
      <c r="R4">
        <v>1.9610227876865002E-2</v>
      </c>
      <c r="S4">
        <v>2.03650633842089E-2</v>
      </c>
      <c r="T4">
        <v>2.1351862308471799E-2</v>
      </c>
      <c r="U4">
        <v>2.1825388713869701E-2</v>
      </c>
      <c r="V4">
        <v>2.1914149158908099E-2</v>
      </c>
      <c r="W4">
        <v>2.1699182176293502E-2</v>
      </c>
      <c r="X4">
        <v>2.12497907474462E-2</v>
      </c>
      <c r="Y4">
        <v>2.0629901774205001E-2</v>
      </c>
      <c r="Z4">
        <v>1.98979155031642E-2</v>
      </c>
      <c r="AA4">
        <v>1.9104863152175001E-2</v>
      </c>
      <c r="AB4">
        <v>1.8292954475751501E-2</v>
      </c>
      <c r="AC4">
        <v>1.74943549813955E-2</v>
      </c>
      <c r="AD4">
        <v>1.6203564077388301E-2</v>
      </c>
      <c r="AE4">
        <v>1.45672098736948E-2</v>
      </c>
      <c r="AF4">
        <v>1.28999686994646E-2</v>
      </c>
      <c r="AG4">
        <v>1.14027963980634E-2</v>
      </c>
      <c r="AH4">
        <v>1.0189793823278601E-2</v>
      </c>
      <c r="AI4">
        <v>9.4980810722899902E-3</v>
      </c>
      <c r="AJ4">
        <v>8.9941521371761299E-3</v>
      </c>
      <c r="AK4">
        <v>8.7908032929684393E-3</v>
      </c>
      <c r="AL4">
        <v>8.8625361721605903E-3</v>
      </c>
      <c r="AM4">
        <v>9.1665725597378494E-3</v>
      </c>
    </row>
    <row r="5" spans="1:39" x14ac:dyDescent="0.25">
      <c r="A5" t="s">
        <v>3</v>
      </c>
      <c r="B5">
        <v>0</v>
      </c>
      <c r="C5" s="8">
        <v>0</v>
      </c>
      <c r="D5" s="8">
        <v>-3.7961372647554698E-4</v>
      </c>
      <c r="E5" s="8">
        <v>-1.79422512844862E-3</v>
      </c>
      <c r="F5" s="8">
        <v>-3.7010539113646601E-3</v>
      </c>
      <c r="G5">
        <v>-5.9049879865047403E-3</v>
      </c>
      <c r="H5">
        <v>-8.2265786485069495E-3</v>
      </c>
      <c r="I5">
        <v>-1.06955352034532E-2</v>
      </c>
      <c r="J5" s="8">
        <v>-1.32115745025585E-2</v>
      </c>
      <c r="K5">
        <v>-1.5735238843106399E-2</v>
      </c>
      <c r="L5" s="8">
        <v>-1.8192211121237301E-2</v>
      </c>
      <c r="M5">
        <v>-2.05213991695152E-2</v>
      </c>
      <c r="N5">
        <v>-2.26694479421252E-2</v>
      </c>
      <c r="O5">
        <v>-2.4483115004947299E-2</v>
      </c>
      <c r="P5">
        <v>-2.6686136678844001E-2</v>
      </c>
      <c r="Q5">
        <v>-2.8913399214158801E-2</v>
      </c>
      <c r="R5">
        <v>-3.1004053180561101E-2</v>
      </c>
      <c r="S5">
        <v>-3.2827651525269001E-2</v>
      </c>
      <c r="T5">
        <v>-3.4148762308483502E-2</v>
      </c>
      <c r="U5">
        <v>-3.5104340248259799E-2</v>
      </c>
      <c r="V5">
        <v>-3.57654036271082E-2</v>
      </c>
      <c r="W5">
        <v>-3.6137345427689198E-2</v>
      </c>
      <c r="X5">
        <v>-3.6212531213497497E-2</v>
      </c>
      <c r="Y5">
        <v>-3.5978504259803701E-2</v>
      </c>
      <c r="Z5">
        <v>-3.5417743903176598E-2</v>
      </c>
      <c r="AA5">
        <v>-3.45054837409208E-2</v>
      </c>
      <c r="AB5">
        <v>-3.3209654309118701E-2</v>
      </c>
      <c r="AC5">
        <v>-3.14905927436104E-2</v>
      </c>
      <c r="AD5">
        <v>-2.8961319772025099E-2</v>
      </c>
      <c r="AE5">
        <v>-2.66594078692339E-2</v>
      </c>
      <c r="AF5">
        <v>-2.4610758919330001E-2</v>
      </c>
      <c r="AG5">
        <v>-2.2700702114863899E-2</v>
      </c>
      <c r="AH5">
        <v>-2.08851491027006E-2</v>
      </c>
      <c r="AI5">
        <v>-1.9077597437522301E-2</v>
      </c>
      <c r="AJ5">
        <v>-1.7320836116541099E-2</v>
      </c>
      <c r="AK5">
        <v>-1.57583984164433E-2</v>
      </c>
      <c r="AL5">
        <v>-1.42999189296721E-2</v>
      </c>
      <c r="AM5">
        <v>-1.29669036877611E-2</v>
      </c>
    </row>
    <row r="6" spans="1:39" x14ac:dyDescent="0.25">
      <c r="A6" t="s">
        <v>4</v>
      </c>
      <c r="B6">
        <v>0</v>
      </c>
      <c r="C6" s="8">
        <v>0</v>
      </c>
      <c r="D6" s="8">
        <v>-3.4882809737402098E-4</v>
      </c>
      <c r="E6" s="8">
        <v>-1.7976894212345901E-3</v>
      </c>
      <c r="F6" s="8">
        <v>-3.7544175302328601E-3</v>
      </c>
      <c r="G6">
        <v>-6.0064076358945498E-3</v>
      </c>
      <c r="H6">
        <v>-8.3597752930431E-3</v>
      </c>
      <c r="I6">
        <v>-1.08510987878784E-2</v>
      </c>
      <c r="J6">
        <v>-1.33720960763916E-2</v>
      </c>
      <c r="K6">
        <v>-1.5879518382844099E-2</v>
      </c>
      <c r="L6">
        <v>-1.82906333905608E-2</v>
      </c>
      <c r="M6">
        <v>-2.0536919261360202E-2</v>
      </c>
      <c r="N6">
        <v>-2.2557555884361501E-2</v>
      </c>
      <c r="O6">
        <v>-2.4187546645471E-2</v>
      </c>
      <c r="P6">
        <v>-2.62317988505067E-2</v>
      </c>
      <c r="Q6">
        <v>-2.82896382659103E-2</v>
      </c>
      <c r="R6">
        <v>-3.01919204699907E-2</v>
      </c>
      <c r="S6">
        <v>-3.1808953441358999E-2</v>
      </c>
      <c r="T6">
        <v>-3.2899286205190198E-2</v>
      </c>
      <c r="U6">
        <v>-3.3602857232617397E-2</v>
      </c>
      <c r="V6">
        <v>-3.3984982909718298E-2</v>
      </c>
      <c r="W6">
        <v>-3.4039024277665503E-2</v>
      </c>
      <c r="X6">
        <v>-3.3746137771273298E-2</v>
      </c>
      <c r="Y6">
        <v>-3.3084718483333803E-2</v>
      </c>
      <c r="Z6">
        <v>-3.2030186704834401E-2</v>
      </c>
      <c r="AA6">
        <v>-3.0552572042197301E-2</v>
      </c>
      <c r="AB6">
        <v>-2.8615864101066899E-2</v>
      </c>
      <c r="AC6">
        <v>-2.6177200017141099E-2</v>
      </c>
      <c r="AD6">
        <v>-2.2795788242935201E-2</v>
      </c>
      <c r="AE6">
        <v>-1.9649239508245899E-2</v>
      </c>
      <c r="AF6">
        <v>-1.6774854194068201E-2</v>
      </c>
      <c r="AG6">
        <v>-1.4048447811876299E-2</v>
      </c>
      <c r="AH6">
        <v>-1.1422835865482201E-2</v>
      </c>
      <c r="AI6">
        <v>-8.7998644320408295E-3</v>
      </c>
      <c r="AJ6">
        <v>-6.2335397136070699E-3</v>
      </c>
      <c r="AK6">
        <v>-3.8833706525798202E-3</v>
      </c>
      <c r="AL6">
        <v>-1.6487343197590901E-3</v>
      </c>
      <c r="AM6">
        <v>4.4547472857203702E-4</v>
      </c>
    </row>
    <row r="7" spans="1:39" x14ac:dyDescent="0.25">
      <c r="A7" t="s">
        <v>5</v>
      </c>
      <c r="B7">
        <v>0</v>
      </c>
      <c r="C7" s="8">
        <v>0</v>
      </c>
      <c r="D7" s="8">
        <v>-1.9759527780660499E-5</v>
      </c>
      <c r="E7" s="8">
        <v>1.63181665957523E-6</v>
      </c>
      <c r="F7" s="8">
        <v>-1.9969754061488399E-5</v>
      </c>
      <c r="G7">
        <v>-1.2791931448541399E-4</v>
      </c>
      <c r="H7">
        <v>-3.78312498938715E-4</v>
      </c>
      <c r="I7">
        <v>-7.8194227371986003E-4</v>
      </c>
      <c r="J7" s="8">
        <v>-1.3586590360214999E-3</v>
      </c>
      <c r="K7" s="8">
        <v>-2.11030327715855E-3</v>
      </c>
      <c r="L7" s="8">
        <v>-3.0512401244631102E-3</v>
      </c>
      <c r="M7">
        <v>-4.1994196336214698E-3</v>
      </c>
      <c r="N7">
        <v>-5.5758740483469096E-3</v>
      </c>
      <c r="O7">
        <v>-7.2716669845984596E-3</v>
      </c>
      <c r="P7">
        <v>-9.2373951958823995E-3</v>
      </c>
      <c r="Q7">
        <v>-1.14899422610781E-2</v>
      </c>
      <c r="R7">
        <v>-1.40443228008324E-2</v>
      </c>
      <c r="S7">
        <v>-1.69122453309134E-2</v>
      </c>
      <c r="T7">
        <v>-2.0144016552670001E-2</v>
      </c>
      <c r="U7">
        <v>-2.3740402621452699E-2</v>
      </c>
      <c r="V7">
        <v>-2.7710835948291299E-2</v>
      </c>
      <c r="W7">
        <v>-3.2062135364685503E-2</v>
      </c>
      <c r="X7">
        <v>-3.6796844417985503E-2</v>
      </c>
      <c r="Y7">
        <v>-4.1912859728365698E-2</v>
      </c>
      <c r="Z7">
        <v>-4.7403866104345202E-2</v>
      </c>
      <c r="AA7">
        <v>-5.3259844907083097E-2</v>
      </c>
      <c r="AB7">
        <v>-5.9468215248403802E-2</v>
      </c>
      <c r="AC7">
        <v>-6.6014821806825705E-2</v>
      </c>
      <c r="AD7">
        <v>-7.2978189974926E-2</v>
      </c>
      <c r="AE7">
        <v>-8.0314452665919397E-2</v>
      </c>
      <c r="AF7">
        <v>-8.7965652469157399E-2</v>
      </c>
      <c r="AG7">
        <v>-9.5877703735025493E-2</v>
      </c>
      <c r="AH7">
        <v>-0.103995519271482</v>
      </c>
      <c r="AI7">
        <v>-0.112248084738009</v>
      </c>
      <c r="AJ7">
        <v>-0.12061154326130601</v>
      </c>
      <c r="AK7">
        <v>-0.12901769335668101</v>
      </c>
      <c r="AL7">
        <v>-0.137418384207144</v>
      </c>
      <c r="AM7">
        <v>-0.14577075365992401</v>
      </c>
    </row>
    <row r="8" spans="1:39" x14ac:dyDescent="0.25">
      <c r="A8" t="s">
        <v>6</v>
      </c>
      <c r="B8">
        <v>0</v>
      </c>
      <c r="C8" s="8">
        <v>0</v>
      </c>
      <c r="D8" s="8">
        <v>-1.0352088242515599E-3</v>
      </c>
      <c r="E8" s="8">
        <v>-3.92252889012123E-3</v>
      </c>
      <c r="F8" s="8">
        <v>-7.2692648311889398E-3</v>
      </c>
      <c r="G8">
        <v>-1.0846020278409901E-2</v>
      </c>
      <c r="H8">
        <v>-1.4582177901523099E-2</v>
      </c>
      <c r="I8">
        <v>-1.8549877231732698E-2</v>
      </c>
      <c r="J8" s="8">
        <v>-2.2344888375303001E-2</v>
      </c>
      <c r="K8">
        <v>-2.59780363327188E-2</v>
      </c>
      <c r="L8">
        <v>-2.9251110804939799E-2</v>
      </c>
      <c r="M8">
        <v>-3.20843446687702E-2</v>
      </c>
      <c r="N8">
        <v>-3.4395576194690101E-2</v>
      </c>
      <c r="O8">
        <v>-3.6918897323279201E-2</v>
      </c>
      <c r="P8">
        <v>-4.0646791436271798E-2</v>
      </c>
      <c r="Q8">
        <v>-4.4575457177420397E-2</v>
      </c>
      <c r="R8">
        <v>-4.85790497998905E-2</v>
      </c>
      <c r="S8">
        <v>-5.2623134067253302E-2</v>
      </c>
      <c r="T8">
        <v>-5.5874230519092898E-2</v>
      </c>
      <c r="U8">
        <v>-5.8976235908636501E-2</v>
      </c>
      <c r="V8">
        <v>-6.18264518820743E-2</v>
      </c>
      <c r="W8">
        <v>-6.4368713356555099E-2</v>
      </c>
      <c r="X8">
        <v>-6.6565703060150694E-2</v>
      </c>
      <c r="Y8">
        <v>-6.8391174010040606E-2</v>
      </c>
      <c r="Z8">
        <v>-6.9826492372859705E-2</v>
      </c>
      <c r="AA8">
        <v>-7.0859252768273803E-2</v>
      </c>
      <c r="AB8">
        <v>-7.1481366475523098E-2</v>
      </c>
      <c r="AC8">
        <v>-7.1689100190330798E-2</v>
      </c>
      <c r="AD8">
        <v>-7.2154334223650807E-2</v>
      </c>
      <c r="AE8">
        <v>-7.4685763677218006E-2</v>
      </c>
      <c r="AF8">
        <v>-7.8079239638173495E-2</v>
      </c>
      <c r="AG8">
        <v>-8.1966142258527094E-2</v>
      </c>
      <c r="AH8">
        <v>-8.6176451338570895E-2</v>
      </c>
      <c r="AI8">
        <v>-9.0538784452842594E-2</v>
      </c>
      <c r="AJ8">
        <v>-9.51172652619902E-2</v>
      </c>
      <c r="AK8">
        <v>-9.9968225305802003E-2</v>
      </c>
      <c r="AL8">
        <v>-0.10503445543208401</v>
      </c>
      <c r="AM8">
        <v>-0.110346978014808</v>
      </c>
    </row>
    <row r="9" spans="1:39" x14ac:dyDescent="0.25">
      <c r="A9" t="s">
        <v>7</v>
      </c>
      <c r="B9">
        <v>0</v>
      </c>
      <c r="C9" s="8">
        <v>0</v>
      </c>
      <c r="D9" s="8">
        <v>3.1878413084607199E-3</v>
      </c>
      <c r="E9" s="8">
        <v>6.1430711564502902E-3</v>
      </c>
      <c r="F9" s="8">
        <v>9.5917662750411008E-3</v>
      </c>
      <c r="G9">
        <v>1.3261727369862E-2</v>
      </c>
      <c r="H9" s="8">
        <v>1.7419744460633799E-2</v>
      </c>
      <c r="I9" s="8">
        <v>2.1897127817527201E-2</v>
      </c>
      <c r="J9">
        <v>2.68071783848133E-2</v>
      </c>
      <c r="K9" s="8">
        <v>3.2163048689359798E-2</v>
      </c>
      <c r="L9">
        <v>3.8023859567015698E-2</v>
      </c>
      <c r="M9">
        <v>4.44380319915227E-2</v>
      </c>
      <c r="N9">
        <v>5.1468347078720202E-2</v>
      </c>
      <c r="O9">
        <v>5.9859309339027597E-2</v>
      </c>
      <c r="P9">
        <v>6.8675660475392405E-2</v>
      </c>
      <c r="Q9">
        <v>7.8226281494564398E-2</v>
      </c>
      <c r="R9">
        <v>8.8512490144276798E-2</v>
      </c>
      <c r="S9">
        <v>9.9538663334963695E-2</v>
      </c>
      <c r="T9">
        <v>0.110479014159703</v>
      </c>
      <c r="U9">
        <v>0.122049692529602</v>
      </c>
      <c r="V9">
        <v>0.13431235439684799</v>
      </c>
      <c r="W9">
        <v>0.14726334173216199</v>
      </c>
      <c r="X9">
        <v>0.160884428672813</v>
      </c>
      <c r="Y9">
        <v>0.175150271604751</v>
      </c>
      <c r="Z9">
        <v>0.19003095167373599</v>
      </c>
      <c r="AA9">
        <v>0.205494311380993</v>
      </c>
      <c r="AB9">
        <v>0.22150869631876099</v>
      </c>
      <c r="AC9">
        <v>0.23804555433510899</v>
      </c>
      <c r="AD9">
        <v>0.25601730534872102</v>
      </c>
      <c r="AE9">
        <v>0.27457820493124102</v>
      </c>
      <c r="AF9">
        <v>0.29339494756264101</v>
      </c>
      <c r="AG9">
        <v>0.31231230698489598</v>
      </c>
      <c r="AH9">
        <v>0.33119877388592101</v>
      </c>
      <c r="AI9">
        <v>0.349859169832966</v>
      </c>
      <c r="AJ9">
        <v>0.368434228565717</v>
      </c>
      <c r="AK9">
        <v>0.38659956895163999</v>
      </c>
      <c r="AL9">
        <v>0.40435418900737202</v>
      </c>
      <c r="AM9">
        <v>0.42163499590270798</v>
      </c>
    </row>
    <row r="10" spans="1:39" x14ac:dyDescent="0.25">
      <c r="A10" t="s">
        <v>8</v>
      </c>
      <c r="B10">
        <v>0</v>
      </c>
      <c r="C10" s="8">
        <v>0</v>
      </c>
      <c r="D10" s="8">
        <v>2.9836644879210899E-4</v>
      </c>
      <c r="E10" s="8">
        <v>1.9626574088160701E-4</v>
      </c>
      <c r="F10" s="8">
        <v>5.5185362202170296E-4</v>
      </c>
      <c r="G10" s="8">
        <v>9.3798417293289305E-4</v>
      </c>
      <c r="H10">
        <v>1.9035002284839501E-3</v>
      </c>
      <c r="I10">
        <v>3.13871689006095E-3</v>
      </c>
      <c r="J10" s="8">
        <v>4.7719192365125399E-3</v>
      </c>
      <c r="K10">
        <v>6.7102433781718301E-3</v>
      </c>
      <c r="L10">
        <v>8.9982128236520895E-3</v>
      </c>
      <c r="M10">
        <v>1.16454166815493E-2</v>
      </c>
      <c r="N10">
        <v>1.46595363443191E-2</v>
      </c>
      <c r="O10">
        <v>1.9451716146234799E-2</v>
      </c>
      <c r="P10">
        <v>2.4420082825549101E-2</v>
      </c>
      <c r="Q10">
        <v>3.00593671735516E-2</v>
      </c>
      <c r="R10">
        <v>3.6425568810471903E-2</v>
      </c>
      <c r="S10">
        <v>4.3551196729807402E-2</v>
      </c>
      <c r="T10">
        <v>5.1585980925517E-2</v>
      </c>
      <c r="U10">
        <v>6.0262344763262199E-2</v>
      </c>
      <c r="V10">
        <v>6.9639874037075097E-2</v>
      </c>
      <c r="W10">
        <v>7.9721169741841999E-2</v>
      </c>
      <c r="X10">
        <v>9.0495930394607293E-2</v>
      </c>
      <c r="Y10">
        <v>0.101944599385017</v>
      </c>
      <c r="Z10">
        <v>0.11404028320649499</v>
      </c>
      <c r="AA10">
        <v>0.12675154700980601</v>
      </c>
      <c r="AB10">
        <v>0.14004544514059</v>
      </c>
      <c r="AC10">
        <v>0.15389099947249399</v>
      </c>
      <c r="AD10">
        <v>0.16936533036955301</v>
      </c>
      <c r="AE10">
        <v>0.18596972776940801</v>
      </c>
      <c r="AF10">
        <v>0.20308145733820501</v>
      </c>
      <c r="AG10">
        <v>0.220512513495152</v>
      </c>
      <c r="AH10">
        <v>0.238109083390036</v>
      </c>
      <c r="AI10">
        <v>0.25554804973206802</v>
      </c>
      <c r="AJ10">
        <v>0.27326418939757002</v>
      </c>
      <c r="AK10">
        <v>0.29064764726831599</v>
      </c>
      <c r="AL10">
        <v>0.30776288681764102</v>
      </c>
      <c r="AM10">
        <v>0.324546288554317</v>
      </c>
    </row>
    <row r="11" spans="1:39" x14ac:dyDescent="0.25">
      <c r="A11" t="s">
        <v>9</v>
      </c>
      <c r="B11">
        <v>0</v>
      </c>
      <c r="C11" s="8">
        <v>0</v>
      </c>
      <c r="D11" s="8">
        <v>-3.1081272446553598E-3</v>
      </c>
      <c r="E11" s="8">
        <v>-4.9765910845933599E-3</v>
      </c>
      <c r="F11" s="8">
        <v>-6.3688807203199299E-3</v>
      </c>
      <c r="G11">
        <v>-7.0647104021159804E-3</v>
      </c>
      <c r="H11">
        <v>-7.4628081220051703E-3</v>
      </c>
      <c r="I11">
        <v>-7.4578206813114001E-3</v>
      </c>
      <c r="J11">
        <v>-7.2501235229061002E-3</v>
      </c>
      <c r="K11">
        <v>-6.9053380141959001E-3</v>
      </c>
      <c r="L11">
        <v>-6.5171451117729201E-3</v>
      </c>
      <c r="M11">
        <v>-6.1515876491502397E-3</v>
      </c>
      <c r="N11">
        <v>-5.8830460540670801E-3</v>
      </c>
      <c r="O11">
        <v>-6.4260935711102302E-3</v>
      </c>
      <c r="P11">
        <v>-6.62460998275271E-3</v>
      </c>
      <c r="Q11">
        <v>-6.8245245039677497E-3</v>
      </c>
      <c r="R11">
        <v>-7.0307825480342397E-3</v>
      </c>
      <c r="S11">
        <v>-7.2482962882980404E-3</v>
      </c>
      <c r="T11">
        <v>-6.6566643555643302E-3</v>
      </c>
      <c r="U11">
        <v>-6.229474674313E-3</v>
      </c>
      <c r="V11">
        <v>-6.0781180617808196E-3</v>
      </c>
      <c r="W11">
        <v>-6.1783491269728997E-3</v>
      </c>
      <c r="X11">
        <v>-6.4824895173787303E-3</v>
      </c>
      <c r="Y11">
        <v>-6.9454517470535198E-3</v>
      </c>
      <c r="Z11">
        <v>-7.5306126742336003E-3</v>
      </c>
      <c r="AA11">
        <v>-8.2108545867875995E-3</v>
      </c>
      <c r="AB11">
        <v>-8.9689322442576495E-3</v>
      </c>
      <c r="AC11">
        <v>-9.7969429205591006E-3</v>
      </c>
      <c r="AD11">
        <v>-1.15744211025781E-2</v>
      </c>
      <c r="AE11">
        <v>-1.32669763512227E-2</v>
      </c>
      <c r="AF11">
        <v>-1.45762136953386E-2</v>
      </c>
      <c r="AG11">
        <v>-1.5496465177866601E-2</v>
      </c>
      <c r="AH11">
        <v>-1.6068459269280501E-2</v>
      </c>
      <c r="AI11">
        <v>-1.6253898412776899E-2</v>
      </c>
      <c r="AJ11">
        <v>-1.6369646036595801E-2</v>
      </c>
      <c r="AK11">
        <v>-1.6193482154214199E-2</v>
      </c>
      <c r="AL11">
        <v>-1.58658023999502E-2</v>
      </c>
      <c r="AM11">
        <v>-1.54376514882481E-2</v>
      </c>
    </row>
    <row r="12" spans="1:39" x14ac:dyDescent="0.25">
      <c r="A12" t="s">
        <v>10</v>
      </c>
      <c r="B12">
        <v>0</v>
      </c>
      <c r="C12" s="8">
        <v>0</v>
      </c>
      <c r="D12" s="8">
        <v>-4.6817607462057396E-3</v>
      </c>
      <c r="E12" s="8">
        <v>-7.7600812986577897E-3</v>
      </c>
      <c r="F12" s="8">
        <v>-1.05829810796209E-2</v>
      </c>
      <c r="G12">
        <v>-1.28660150979342E-2</v>
      </c>
      <c r="H12">
        <v>-1.5334181125792301E-2</v>
      </c>
      <c r="I12">
        <v>-1.7901016864152401E-2</v>
      </c>
      <c r="J12">
        <v>-2.0774161846659402E-2</v>
      </c>
      <c r="K12">
        <v>-2.3948668242235099E-2</v>
      </c>
      <c r="L12">
        <v>-2.7506058008475099E-2</v>
      </c>
      <c r="M12">
        <v>-3.1433285428450398E-2</v>
      </c>
      <c r="N12">
        <v>-3.56771104003561E-2</v>
      </c>
      <c r="O12">
        <v>-4.0409166104959898E-2</v>
      </c>
      <c r="P12">
        <v>-4.5490634146649798E-2</v>
      </c>
      <c r="Q12">
        <v>-5.0931988961566699E-2</v>
      </c>
      <c r="R12">
        <v>-5.6866467108529502E-2</v>
      </c>
      <c r="S12">
        <v>-6.3436976764186206E-2</v>
      </c>
      <c r="T12">
        <v>-6.9342361214175197E-2</v>
      </c>
      <c r="U12">
        <v>-7.5314305741114307E-2</v>
      </c>
      <c r="V12">
        <v>-8.1333318087317696E-2</v>
      </c>
      <c r="W12">
        <v>-8.7335913186481401E-2</v>
      </c>
      <c r="X12">
        <v>-9.3265251798724205E-2</v>
      </c>
      <c r="Y12">
        <v>-9.9080619522529098E-2</v>
      </c>
      <c r="Z12">
        <v>-0.104758389544201</v>
      </c>
      <c r="AA12">
        <v>-0.110290370891508</v>
      </c>
      <c r="AB12">
        <v>-0.115681743870077</v>
      </c>
      <c r="AC12">
        <v>-0.120949457163921</v>
      </c>
      <c r="AD12">
        <v>-0.12399672844655101</v>
      </c>
      <c r="AE12">
        <v>-0.12803940343945</v>
      </c>
      <c r="AF12">
        <v>-0.13218209090856101</v>
      </c>
      <c r="AG12">
        <v>-0.13619174319135999</v>
      </c>
      <c r="AH12">
        <v>-0.13995966775198701</v>
      </c>
      <c r="AI12">
        <v>-0.143322798803213</v>
      </c>
      <c r="AJ12">
        <v>-0.14649030006627001</v>
      </c>
      <c r="AK12">
        <v>-0.14922160406987101</v>
      </c>
      <c r="AL12">
        <v>-0.151550590764093</v>
      </c>
      <c r="AM12">
        <v>-0.153463280697785</v>
      </c>
    </row>
    <row r="13" spans="1:39" x14ac:dyDescent="0.25">
      <c r="A13" t="s">
        <v>11</v>
      </c>
      <c r="B13">
        <v>0</v>
      </c>
      <c r="C13">
        <v>0</v>
      </c>
      <c r="D13">
        <v>234.84000000357599</v>
      </c>
      <c r="E13">
        <v>710.02999999374094</v>
      </c>
      <c r="F13">
        <v>1443.5600000023801</v>
      </c>
      <c r="G13">
        <v>2393.5499999970202</v>
      </c>
      <c r="H13">
        <v>3497.1199999973101</v>
      </c>
      <c r="I13">
        <v>4675.1000000014901</v>
      </c>
      <c r="J13">
        <v>5872.4100000038698</v>
      </c>
      <c r="K13">
        <v>7040.6000000014901</v>
      </c>
      <c r="L13">
        <v>8144.6899999976104</v>
      </c>
      <c r="M13">
        <v>9148.4600000008904</v>
      </c>
      <c r="N13">
        <v>10003.969999998801</v>
      </c>
      <c r="O13">
        <v>10739.710000000799</v>
      </c>
      <c r="P13">
        <v>11313.920000001701</v>
      </c>
      <c r="Q13">
        <v>11770.7899999991</v>
      </c>
      <c r="R13">
        <v>12133.8699999898</v>
      </c>
      <c r="S13">
        <v>12411.2699999958</v>
      </c>
      <c r="T13">
        <v>12599.949999988001</v>
      </c>
      <c r="U13">
        <v>12616.370000004699</v>
      </c>
      <c r="V13">
        <v>12429.039999991601</v>
      </c>
      <c r="W13">
        <v>12032.310000002301</v>
      </c>
      <c r="X13">
        <v>11434.239999994599</v>
      </c>
      <c r="Y13">
        <v>10650.469999998801</v>
      </c>
      <c r="Z13">
        <v>9701</v>
      </c>
      <c r="AA13">
        <v>8607.9300000071507</v>
      </c>
      <c r="AB13">
        <v>7394.0999999940404</v>
      </c>
      <c r="AC13">
        <v>6081.8500000089398</v>
      </c>
      <c r="AD13">
        <v>4796.1699999868797</v>
      </c>
      <c r="AE13">
        <v>3387.75</v>
      </c>
      <c r="AF13">
        <v>1836.25</v>
      </c>
      <c r="AG13">
        <v>199.509999990463</v>
      </c>
      <c r="AH13">
        <v>-1455.2100000083401</v>
      </c>
      <c r="AI13">
        <v>-3029.4099999964201</v>
      </c>
      <c r="AJ13">
        <v>-4525.5300000011903</v>
      </c>
      <c r="AK13">
        <v>-5951.7600000053599</v>
      </c>
      <c r="AL13">
        <v>-7288.1900000125097</v>
      </c>
      <c r="AM13">
        <v>-8530.9100000113194</v>
      </c>
    </row>
    <row r="14" spans="1:39" x14ac:dyDescent="0.25">
      <c r="A14" t="s">
        <v>12</v>
      </c>
      <c r="B14">
        <v>0</v>
      </c>
      <c r="C14" s="8">
        <v>0</v>
      </c>
      <c r="D14" s="8">
        <v>-2.7007999999981099E-4</v>
      </c>
      <c r="E14" s="8">
        <v>-7.6664999999961903E-4</v>
      </c>
      <c r="F14" s="8">
        <v>-1.48706000000012E-3</v>
      </c>
      <c r="G14">
        <v>-2.3696000000003599E-3</v>
      </c>
      <c r="H14">
        <v>-3.3449499999997599E-3</v>
      </c>
      <c r="I14">
        <v>-4.33702000000035E-3</v>
      </c>
      <c r="J14">
        <v>-5.3047799999997296E-3</v>
      </c>
      <c r="K14">
        <v>-6.2132600000000503E-3</v>
      </c>
      <c r="L14">
        <v>-7.0406199999997702E-3</v>
      </c>
      <c r="M14">
        <v>-7.7610899999996904E-3</v>
      </c>
      <c r="N14">
        <v>-8.3363400000001295E-3</v>
      </c>
      <c r="O14">
        <v>-8.8118900000003202E-3</v>
      </c>
      <c r="P14">
        <v>-9.1459000000001997E-3</v>
      </c>
      <c r="Q14">
        <v>-9.3928100000001402E-3</v>
      </c>
      <c r="R14">
        <v>-9.5736100000000292E-3</v>
      </c>
      <c r="S14">
        <v>-9.6922700000001607E-3</v>
      </c>
      <c r="T14">
        <v>-9.7436100000000605E-3</v>
      </c>
      <c r="U14">
        <v>-9.6468499999998597E-3</v>
      </c>
      <c r="V14">
        <v>-9.3869499999999599E-3</v>
      </c>
      <c r="W14">
        <v>-8.9710499999999492E-3</v>
      </c>
      <c r="X14">
        <v>-8.4139500000000103E-3</v>
      </c>
      <c r="Y14">
        <v>-7.7332100000000702E-3</v>
      </c>
      <c r="Z14">
        <v>-6.9473800000000698E-3</v>
      </c>
      <c r="AA14">
        <v>-6.0748599999998704E-3</v>
      </c>
      <c r="AB14">
        <v>-5.1333299999999403E-3</v>
      </c>
      <c r="AC14">
        <v>-4.1391099999999598E-3</v>
      </c>
      <c r="AD14">
        <v>-3.2038270000001299E-3</v>
      </c>
      <c r="AE14">
        <v>-2.1677319999999899E-3</v>
      </c>
      <c r="AF14">
        <v>-1.02711399999999E-3</v>
      </c>
      <c r="AG14">
        <v>1.5614059999999701E-4</v>
      </c>
      <c r="AH14" s="8">
        <v>1.3260199999999801E-3</v>
      </c>
      <c r="AI14">
        <v>2.4053169999999702E-3</v>
      </c>
      <c r="AJ14">
        <v>3.4156649999999601E-3</v>
      </c>
      <c r="AK14">
        <v>4.3716200000000101E-3</v>
      </c>
      <c r="AL14">
        <v>5.2570000000000004E-3</v>
      </c>
      <c r="AM14">
        <v>6.0719599999998304E-3</v>
      </c>
    </row>
    <row r="15" spans="1:39" x14ac:dyDescent="0.25">
      <c r="A15" t="s">
        <v>13</v>
      </c>
      <c r="B15">
        <v>0</v>
      </c>
      <c r="C15" s="8">
        <v>0</v>
      </c>
      <c r="D15" s="8">
        <v>2.9573565745195202E-4</v>
      </c>
      <c r="E15" s="8">
        <v>8.6030774593195904E-4</v>
      </c>
      <c r="F15" s="8">
        <v>1.83874764508908E-3</v>
      </c>
      <c r="G15">
        <v>3.1170580562669601E-3</v>
      </c>
      <c r="H15">
        <v>4.7496248870321197E-3</v>
      </c>
      <c r="I15">
        <v>6.7473836776129397E-3</v>
      </c>
      <c r="J15">
        <v>9.0221275279883592E-3</v>
      </c>
      <c r="K15">
        <v>1.1564403962404501E-2</v>
      </c>
      <c r="L15">
        <v>1.4328595474529301E-2</v>
      </c>
      <c r="M15">
        <v>1.72853398438657E-2</v>
      </c>
      <c r="N15">
        <v>2.0394056780284199E-2</v>
      </c>
      <c r="O15">
        <v>2.26366602263217E-2</v>
      </c>
      <c r="P15">
        <v>2.54957149878411E-2</v>
      </c>
      <c r="Q15">
        <v>2.85823818245463E-2</v>
      </c>
      <c r="R15">
        <v>3.1834536278653798E-2</v>
      </c>
      <c r="S15">
        <v>3.5228144609585801E-2</v>
      </c>
      <c r="T15" s="8">
        <v>3.8429450705936799E-2</v>
      </c>
      <c r="U15">
        <v>4.16596556434344E-2</v>
      </c>
      <c r="V15">
        <v>4.4877780767830701E-2</v>
      </c>
      <c r="W15">
        <v>4.8053225491139301E-2</v>
      </c>
      <c r="X15">
        <v>5.11635132754443E-2</v>
      </c>
      <c r="Y15">
        <v>5.4192187030915703E-2</v>
      </c>
      <c r="Z15">
        <v>5.7127098064824099E-2</v>
      </c>
      <c r="AA15">
        <v>5.9959462156802701E-2</v>
      </c>
      <c r="AB15">
        <v>6.2682769206143907E-2</v>
      </c>
      <c r="AC15">
        <v>6.5292649602311098E-2</v>
      </c>
      <c r="AD15">
        <v>6.5590806616628305E-2</v>
      </c>
      <c r="AE15">
        <v>6.69827842498434E-2</v>
      </c>
      <c r="AF15">
        <v>6.8706213799154398E-2</v>
      </c>
      <c r="AG15">
        <v>7.0562055524948306E-2</v>
      </c>
      <c r="AH15">
        <v>7.2448195988477695E-2</v>
      </c>
      <c r="AI15">
        <v>7.4259667198443499E-2</v>
      </c>
      <c r="AJ15">
        <v>7.6029368419788496E-2</v>
      </c>
      <c r="AK15">
        <v>7.7701081816329995E-2</v>
      </c>
      <c r="AL15">
        <v>7.9247160348552795E-2</v>
      </c>
      <c r="AM15">
        <v>8.0653746298437606E-2</v>
      </c>
    </row>
    <row r="16" spans="1:39" x14ac:dyDescent="0.25">
      <c r="A16" t="s">
        <v>213</v>
      </c>
      <c r="B16">
        <v>0</v>
      </c>
      <c r="C16" s="8">
        <v>0</v>
      </c>
      <c r="D16" s="8">
        <v>-2.6844085547983402E-3</v>
      </c>
      <c r="E16" s="8">
        <v>-7.3729734744676298E-3</v>
      </c>
      <c r="F16" s="8">
        <v>-1.42357264098613E-2</v>
      </c>
      <c r="G16">
        <v>-2.3265667584898501E-2</v>
      </c>
      <c r="H16">
        <v>-3.4473644968524501E-2</v>
      </c>
      <c r="I16">
        <v>-4.7817253992488103E-2</v>
      </c>
      <c r="J16">
        <v>-6.3461792215269097E-2</v>
      </c>
      <c r="K16">
        <v>-8.1164572332992305E-2</v>
      </c>
      <c r="L16">
        <v>-0.10083720338391799</v>
      </c>
      <c r="M16">
        <v>-0.122364060378993</v>
      </c>
      <c r="N16">
        <v>-0.14556800459726801</v>
      </c>
      <c r="O16">
        <v>-0.16984421662001301</v>
      </c>
      <c r="P16">
        <v>-0.19576645199472201</v>
      </c>
      <c r="Q16">
        <v>-0.223127025643959</v>
      </c>
      <c r="R16">
        <v>-0.252043512319782</v>
      </c>
      <c r="S16">
        <v>-0.28258201191429499</v>
      </c>
      <c r="T16">
        <v>-0.31419575577032999</v>
      </c>
      <c r="U16">
        <v>-0.34682036863568599</v>
      </c>
      <c r="V16">
        <v>-0.38035557617235299</v>
      </c>
      <c r="W16">
        <v>-0.41468033305713198</v>
      </c>
      <c r="X16">
        <v>-0.44967246851730303</v>
      </c>
      <c r="Y16">
        <v>-0.48521533943630601</v>
      </c>
      <c r="Z16">
        <v>-0.52119985397803203</v>
      </c>
      <c r="AA16">
        <v>-0.55752438931577697</v>
      </c>
      <c r="AB16">
        <v>-0.59409273756927405</v>
      </c>
      <c r="AC16">
        <v>-0.63081139444898704</v>
      </c>
      <c r="AD16">
        <v>-0.66661367536706695</v>
      </c>
      <c r="AE16">
        <v>-0.70306853236434796</v>
      </c>
      <c r="AF16">
        <v>-0.74011470800010004</v>
      </c>
      <c r="AG16">
        <v>-0.77776445473801603</v>
      </c>
      <c r="AH16">
        <v>-0.81599117796028398</v>
      </c>
      <c r="AI16">
        <v>-0.85401620859059602</v>
      </c>
      <c r="AJ16">
        <v>-0.89329199814263105</v>
      </c>
      <c r="AK16">
        <v>-0.93282995188522699</v>
      </c>
      <c r="AL16">
        <v>-0.97249474506560496</v>
      </c>
      <c r="AM16">
        <v>-1.01208207085696</v>
      </c>
    </row>
    <row r="17" spans="1:39" x14ac:dyDescent="0.25">
      <c r="A17" t="s">
        <v>214</v>
      </c>
      <c r="B17">
        <v>0</v>
      </c>
      <c r="C17">
        <v>0</v>
      </c>
      <c r="D17">
        <v>-2.0176499999999902E-3</v>
      </c>
      <c r="E17">
        <v>-4.1844400000001E-3</v>
      </c>
      <c r="F17" s="8">
        <v>-6.2901300000001098E-3</v>
      </c>
      <c r="G17" s="8">
        <v>-8.5833700000002792E-3</v>
      </c>
      <c r="H17">
        <v>-1.09595200000003E-2</v>
      </c>
      <c r="I17">
        <v>-1.34996599999999E-2</v>
      </c>
      <c r="J17">
        <v>-1.6324740000000001E-2</v>
      </c>
      <c r="K17">
        <v>-1.9113000000000099E-2</v>
      </c>
      <c r="L17">
        <v>-2.1979249999999902E-2</v>
      </c>
      <c r="M17">
        <v>-2.4892709999999998E-2</v>
      </c>
      <c r="N17">
        <v>-2.77981499999999E-2</v>
      </c>
      <c r="O17">
        <v>-3.0656610000000199E-2</v>
      </c>
      <c r="P17">
        <v>-3.3732430000000001E-2</v>
      </c>
      <c r="Q17">
        <v>-3.6735389999999903E-2</v>
      </c>
      <c r="R17">
        <v>-3.9976109999999898E-2</v>
      </c>
      <c r="S17">
        <v>-4.34321500000001E-2</v>
      </c>
      <c r="T17">
        <v>-4.6434650000000001E-2</v>
      </c>
      <c r="U17">
        <v>-4.9471929999999803E-2</v>
      </c>
      <c r="V17">
        <v>-5.2445259999999903E-2</v>
      </c>
      <c r="W17">
        <v>-5.5335940000000097E-2</v>
      </c>
      <c r="X17">
        <v>-5.8131929999999998E-2</v>
      </c>
      <c r="Y17">
        <v>-6.0828649999999901E-2</v>
      </c>
      <c r="Z17">
        <v>-6.3426750000000004E-2</v>
      </c>
      <c r="AA17">
        <v>-6.5930269999999902E-2</v>
      </c>
      <c r="AB17">
        <v>-6.8344549999999699E-2</v>
      </c>
      <c r="AC17">
        <v>-7.0675219999999997E-2</v>
      </c>
      <c r="AD17">
        <v>-7.2914240000000005E-2</v>
      </c>
      <c r="AE17">
        <v>-7.5161989999999998E-2</v>
      </c>
      <c r="AF17">
        <v>-7.7613630000000003E-2</v>
      </c>
      <c r="AG17">
        <v>-8.0160280000000195E-2</v>
      </c>
      <c r="AH17">
        <v>-8.2777799999999693E-2</v>
      </c>
      <c r="AI17">
        <v>-8.4721919999999895E-2</v>
      </c>
      <c r="AJ17">
        <v>-8.8196210000000094E-2</v>
      </c>
      <c r="AK17">
        <v>-9.0948089999999801E-2</v>
      </c>
      <c r="AL17">
        <v>-9.3718399999999702E-2</v>
      </c>
      <c r="AM17">
        <v>-9.6497699999999798E-2</v>
      </c>
    </row>
    <row r="18" spans="1:39" x14ac:dyDescent="0.25">
      <c r="A18" t="s">
        <v>14</v>
      </c>
      <c r="B18">
        <v>0</v>
      </c>
      <c r="C18">
        <v>0</v>
      </c>
      <c r="D18">
        <v>-1.66331459023672E-2</v>
      </c>
      <c r="E18">
        <v>-8.0573576479114895E-2</v>
      </c>
      <c r="F18" s="8">
        <v>-0.15737253772538601</v>
      </c>
      <c r="G18">
        <v>-0.221968609656153</v>
      </c>
      <c r="H18">
        <v>-0.28523960673489901</v>
      </c>
      <c r="I18">
        <v>-0.35323094736104899</v>
      </c>
      <c r="J18">
        <v>-0.424256975461478</v>
      </c>
      <c r="K18">
        <v>-0.497879989520355</v>
      </c>
      <c r="L18">
        <v>-0.57197233493575494</v>
      </c>
      <c r="M18">
        <v>-0.64493106519555299</v>
      </c>
      <c r="N18">
        <v>-0.71480623612809602</v>
      </c>
      <c r="O18">
        <v>-0.790192168506476</v>
      </c>
      <c r="P18">
        <v>-0.87478331295841505</v>
      </c>
      <c r="Q18">
        <v>-0.96296282072758599</v>
      </c>
      <c r="R18">
        <v>-1.05515133157145</v>
      </c>
      <c r="S18">
        <v>-1.15192095076454</v>
      </c>
      <c r="T18">
        <v>-1.25372710710691</v>
      </c>
      <c r="U18">
        <v>-1.3576376860594099</v>
      </c>
      <c r="V18">
        <v>-1.4613166758093099</v>
      </c>
      <c r="W18">
        <v>-1.5643504263105099</v>
      </c>
      <c r="X18">
        <v>-1.6665563194956401</v>
      </c>
      <c r="Y18">
        <v>-1.76785379373264</v>
      </c>
      <c r="Z18">
        <v>-1.86823561513236</v>
      </c>
      <c r="AA18">
        <v>-1.9677596903173999</v>
      </c>
      <c r="AB18">
        <v>-2.0665385879487799</v>
      </c>
      <c r="AC18">
        <v>-2.16473503068684</v>
      </c>
      <c r="AD18">
        <v>-2.2352639211360201</v>
      </c>
      <c r="AE18">
        <v>-2.3323357853689801</v>
      </c>
      <c r="AF18">
        <v>-2.44922306364538</v>
      </c>
      <c r="AG18">
        <v>-2.5805967642704699</v>
      </c>
      <c r="AH18">
        <v>-2.7231895797140502</v>
      </c>
      <c r="AI18">
        <v>-2.87481143982271</v>
      </c>
      <c r="AJ18">
        <v>-3.0344327272563998</v>
      </c>
      <c r="AK18">
        <v>-3.2026420420009201</v>
      </c>
      <c r="AL18">
        <v>-3.3781573774094</v>
      </c>
      <c r="AM18">
        <v>-3.5610471079319401</v>
      </c>
    </row>
    <row r="19" spans="1:39" x14ac:dyDescent="0.25">
      <c r="A19" t="s">
        <v>130</v>
      </c>
      <c r="B19">
        <v>16277187.08</v>
      </c>
      <c r="C19">
        <v>16754978.02</v>
      </c>
      <c r="D19">
        <v>17238894.300000001</v>
      </c>
      <c r="E19">
        <v>17730426.629999999</v>
      </c>
      <c r="F19">
        <v>18231019.899999999</v>
      </c>
      <c r="G19">
        <v>18742030.039999999</v>
      </c>
      <c r="H19">
        <v>19264768.68</v>
      </c>
      <c r="I19">
        <v>19800452.98</v>
      </c>
      <c r="J19">
        <v>20350213.93</v>
      </c>
      <c r="K19">
        <v>20915087.690000001</v>
      </c>
      <c r="L19">
        <v>21496010.760000002</v>
      </c>
      <c r="M19">
        <v>22093816.420000002</v>
      </c>
      <c r="N19">
        <v>22709231.800000001</v>
      </c>
      <c r="O19">
        <v>23342871.510000002</v>
      </c>
      <c r="P19">
        <v>23995251</v>
      </c>
      <c r="Q19">
        <v>24666771.170000002</v>
      </c>
      <c r="R19">
        <v>25357726.98</v>
      </c>
      <c r="S19">
        <v>26068310.73</v>
      </c>
      <c r="T19">
        <v>26798617.199999999</v>
      </c>
      <c r="U19">
        <v>27548651.809999999</v>
      </c>
      <c r="V19">
        <v>28318341.030000001</v>
      </c>
      <c r="W19">
        <v>29107544.789999999</v>
      </c>
      <c r="X19">
        <v>29916072.940000001</v>
      </c>
      <c r="Y19">
        <v>30743704.41</v>
      </c>
      <c r="Z19">
        <v>31590210.859999999</v>
      </c>
      <c r="AA19">
        <v>32455383.890000001</v>
      </c>
      <c r="AB19">
        <v>33339066.949999999</v>
      </c>
      <c r="AC19">
        <v>34241191.560000002</v>
      </c>
      <c r="AD19">
        <v>35161818.090000004</v>
      </c>
      <c r="AE19">
        <v>36101185.140000001</v>
      </c>
      <c r="AF19">
        <v>37059759.200000003</v>
      </c>
      <c r="AG19">
        <v>38038293.390000001</v>
      </c>
      <c r="AH19">
        <v>39037892.25</v>
      </c>
      <c r="AI19">
        <v>40060082.939999998</v>
      </c>
      <c r="AJ19">
        <v>41106894.469999999</v>
      </c>
      <c r="AK19">
        <v>42180943.810000002</v>
      </c>
      <c r="AL19">
        <v>43285532.850000001</v>
      </c>
      <c r="AM19">
        <v>44424755.060000002</v>
      </c>
    </row>
    <row r="20" spans="1:39" x14ac:dyDescent="0.25">
      <c r="A20" t="s">
        <v>131</v>
      </c>
      <c r="B20">
        <v>16277187.08</v>
      </c>
      <c r="C20">
        <v>16754978.02</v>
      </c>
      <c r="D20">
        <v>17238936.75</v>
      </c>
      <c r="E20">
        <v>17730660.84</v>
      </c>
      <c r="F20">
        <v>18231522.539999999</v>
      </c>
      <c r="G20">
        <v>18742871.57</v>
      </c>
      <c r="H20">
        <v>19265988.670000002</v>
      </c>
      <c r="I20">
        <v>19802088.059999999</v>
      </c>
      <c r="J20">
        <v>20352258.609999999</v>
      </c>
      <c r="K20">
        <v>20917531.16</v>
      </c>
      <c r="L20">
        <v>21498823.07</v>
      </c>
      <c r="M20">
        <v>22096956.100000001</v>
      </c>
      <c r="N20">
        <v>22712643.379999999</v>
      </c>
      <c r="O20">
        <v>23346491.34</v>
      </c>
      <c r="P20">
        <v>23999124.91</v>
      </c>
      <c r="Q20">
        <v>24670898.690000001</v>
      </c>
      <c r="R20">
        <v>25362106.649999999</v>
      </c>
      <c r="S20">
        <v>26072944.16</v>
      </c>
      <c r="T20">
        <v>26803491.32</v>
      </c>
      <c r="U20">
        <v>27553667.469999999</v>
      </c>
      <c r="V20">
        <v>28323399.510000002</v>
      </c>
      <c r="W20">
        <v>29112547.870000001</v>
      </c>
      <c r="X20">
        <v>29920924.399999999</v>
      </c>
      <c r="Y20">
        <v>30748311.760000002</v>
      </c>
      <c r="Z20">
        <v>31594486.84</v>
      </c>
      <c r="AA20">
        <v>32459247.600000001</v>
      </c>
      <c r="AB20">
        <v>33342444.420000002</v>
      </c>
      <c r="AC20">
        <v>34244015.850000001</v>
      </c>
      <c r="AD20">
        <v>35164002.609999999</v>
      </c>
      <c r="AE20">
        <v>36102804.32</v>
      </c>
      <c r="AF20">
        <v>37060833.399999999</v>
      </c>
      <c r="AG20">
        <v>38038867.390000001</v>
      </c>
      <c r="AH20">
        <v>39038033.450000003</v>
      </c>
      <c r="AI20">
        <v>40059922.200000003</v>
      </c>
      <c r="AJ20">
        <v>41106487.490000002</v>
      </c>
      <c r="AK20">
        <v>42180384.689999998</v>
      </c>
      <c r="AL20">
        <v>43284921.439999998</v>
      </c>
      <c r="AM20">
        <v>44424192.890000001</v>
      </c>
    </row>
    <row r="21" spans="1:39" x14ac:dyDescent="0.25">
      <c r="A21" t="s">
        <v>15</v>
      </c>
      <c r="B21">
        <v>121.58713299999999</v>
      </c>
      <c r="C21">
        <v>124.96672719999999</v>
      </c>
      <c r="D21">
        <v>127.7265835</v>
      </c>
      <c r="E21">
        <v>132.57773660000001</v>
      </c>
      <c r="F21">
        <v>137.08694059999999</v>
      </c>
      <c r="G21">
        <v>141.13129119999999</v>
      </c>
      <c r="H21">
        <v>144.5327633</v>
      </c>
      <c r="I21">
        <v>147.39646730000001</v>
      </c>
      <c r="J21">
        <v>149.88694330000001</v>
      </c>
      <c r="K21">
        <v>152.24537269999999</v>
      </c>
      <c r="L21">
        <v>154.48258129999999</v>
      </c>
      <c r="M21">
        <v>156.6102042</v>
      </c>
      <c r="N21">
        <v>158.6434816</v>
      </c>
      <c r="O21">
        <v>160.78602620000001</v>
      </c>
      <c r="P21">
        <v>163.7036525</v>
      </c>
      <c r="Q21">
        <v>166.8545617</v>
      </c>
      <c r="R21">
        <v>170.0795119</v>
      </c>
      <c r="S21">
        <v>173.13510740000001</v>
      </c>
      <c r="T21">
        <v>176.3674187</v>
      </c>
      <c r="U21">
        <v>179.8632613</v>
      </c>
      <c r="V21">
        <v>183.3531706</v>
      </c>
      <c r="W21">
        <v>186.78214399999999</v>
      </c>
      <c r="X21">
        <v>190.11833530000001</v>
      </c>
      <c r="Y21">
        <v>193.3332332</v>
      </c>
      <c r="Z21">
        <v>196.39899729999999</v>
      </c>
      <c r="AA21">
        <v>199.28754739999999</v>
      </c>
      <c r="AB21">
        <v>201.9700071</v>
      </c>
      <c r="AC21">
        <v>204.41620209999999</v>
      </c>
      <c r="AD21">
        <v>206.98020080000001</v>
      </c>
      <c r="AE21">
        <v>210.1209595</v>
      </c>
      <c r="AF21">
        <v>213.4458032</v>
      </c>
      <c r="AG21">
        <v>216.8876272</v>
      </c>
      <c r="AH21">
        <v>220.3910554</v>
      </c>
      <c r="AI21">
        <v>223.9134435</v>
      </c>
      <c r="AJ21">
        <v>227.4258035</v>
      </c>
      <c r="AK21">
        <v>230.91215249999999</v>
      </c>
      <c r="AL21">
        <v>234.36341469999999</v>
      </c>
      <c r="AM21">
        <v>237.77802249999999</v>
      </c>
    </row>
    <row r="22" spans="1:39" x14ac:dyDescent="0.25">
      <c r="A22" t="s">
        <v>16</v>
      </c>
      <c r="B22">
        <v>411.05060300000002</v>
      </c>
      <c r="C22">
        <v>424.2079458</v>
      </c>
      <c r="D22">
        <v>435.65689300000003</v>
      </c>
      <c r="E22">
        <v>448.83442969999999</v>
      </c>
      <c r="F22">
        <v>461.89078640000002</v>
      </c>
      <c r="G22">
        <v>471.89592570000002</v>
      </c>
      <c r="H22">
        <v>480.37889089999999</v>
      </c>
      <c r="I22">
        <v>485.97085720000001</v>
      </c>
      <c r="J22">
        <v>490.4325983</v>
      </c>
      <c r="K22">
        <v>494.59859069999999</v>
      </c>
      <c r="L22">
        <v>498.608026</v>
      </c>
      <c r="M22">
        <v>502.50293729999999</v>
      </c>
      <c r="N22">
        <v>506.31284670000002</v>
      </c>
      <c r="O22">
        <v>510.51835510000001</v>
      </c>
      <c r="P22">
        <v>517.96780990000002</v>
      </c>
      <c r="Q22">
        <v>526.52008990000002</v>
      </c>
      <c r="R22">
        <v>535.29652410000006</v>
      </c>
      <c r="S22">
        <v>543.36303539999994</v>
      </c>
      <c r="T22">
        <v>551.3888571</v>
      </c>
      <c r="U22">
        <v>560.41934860000003</v>
      </c>
      <c r="V22">
        <v>569.63850509999997</v>
      </c>
      <c r="W22">
        <v>578.77269530000001</v>
      </c>
      <c r="X22">
        <v>587.63840019999998</v>
      </c>
      <c r="Y22">
        <v>596.07455830000004</v>
      </c>
      <c r="Z22">
        <v>603.93206380000004</v>
      </c>
      <c r="AA22">
        <v>611.06963940000003</v>
      </c>
      <c r="AB22">
        <v>617.35080500000004</v>
      </c>
      <c r="AC22">
        <v>622.63996399999996</v>
      </c>
      <c r="AD22">
        <v>627.87336579999999</v>
      </c>
      <c r="AE22">
        <v>634.88161700000001</v>
      </c>
      <c r="AF22">
        <v>642.32703670000001</v>
      </c>
      <c r="AG22">
        <v>649.9624652</v>
      </c>
      <c r="AH22">
        <v>657.62663529999998</v>
      </c>
      <c r="AI22">
        <v>665.18373670000005</v>
      </c>
      <c r="AJ22">
        <v>672.53332260000002</v>
      </c>
      <c r="AK22">
        <v>679.63187760000005</v>
      </c>
      <c r="AL22">
        <v>686.45883900000001</v>
      </c>
      <c r="AM22">
        <v>693.02098339999998</v>
      </c>
    </row>
    <row r="23" spans="1:39" x14ac:dyDescent="0.25">
      <c r="A23" t="s">
        <v>17</v>
      </c>
      <c r="B23">
        <v>801.19622289999995</v>
      </c>
      <c r="C23">
        <v>837.75148449999995</v>
      </c>
      <c r="D23">
        <v>881.86292249999997</v>
      </c>
      <c r="E23">
        <v>925.60321209999995</v>
      </c>
      <c r="F23">
        <v>967.58747510000001</v>
      </c>
      <c r="G23">
        <v>1011.1515869999999</v>
      </c>
      <c r="H23">
        <v>1054.761857</v>
      </c>
      <c r="I23">
        <v>1098.436029</v>
      </c>
      <c r="J23">
        <v>1142.048282</v>
      </c>
      <c r="K23">
        <v>1185.653397</v>
      </c>
      <c r="L23">
        <v>1229.2813639999999</v>
      </c>
      <c r="M23">
        <v>1272.900024</v>
      </c>
      <c r="N23">
        <v>1316.4714690000001</v>
      </c>
      <c r="O23">
        <v>1359.936336</v>
      </c>
      <c r="P23">
        <v>1403.520968</v>
      </c>
      <c r="Q23">
        <v>1447.186972</v>
      </c>
      <c r="R23">
        <v>1490.82348</v>
      </c>
      <c r="S23">
        <v>1534.3665840000001</v>
      </c>
      <c r="T23">
        <v>1550.8327469999999</v>
      </c>
      <c r="U23">
        <v>1566.6761710000001</v>
      </c>
      <c r="V23">
        <v>1582.463115</v>
      </c>
      <c r="W23">
        <v>1598.1764230000001</v>
      </c>
      <c r="X23">
        <v>1613.72398</v>
      </c>
      <c r="Y23">
        <v>1629.0122759999999</v>
      </c>
      <c r="Z23">
        <v>1643.962955</v>
      </c>
      <c r="AA23">
        <v>1658.516251</v>
      </c>
      <c r="AB23">
        <v>1672.6220109999999</v>
      </c>
      <c r="AC23">
        <v>1686.241372</v>
      </c>
      <c r="AD23">
        <v>1699.5673839999999</v>
      </c>
      <c r="AE23">
        <v>1712.709529</v>
      </c>
      <c r="AF23">
        <v>1725.6843940000001</v>
      </c>
      <c r="AG23">
        <v>1738.6428920000001</v>
      </c>
      <c r="AH23">
        <v>1751.6544570000001</v>
      </c>
      <c r="AI23">
        <v>1764.7590270000001</v>
      </c>
      <c r="AJ23">
        <v>1777.9877739999999</v>
      </c>
      <c r="AK23">
        <v>1791.367933</v>
      </c>
      <c r="AL23">
        <v>1804.933053</v>
      </c>
      <c r="AM23">
        <v>1818.721372</v>
      </c>
    </row>
    <row r="24" spans="1:39" x14ac:dyDescent="0.25">
      <c r="A24" t="s">
        <v>18</v>
      </c>
      <c r="B24">
        <v>94.437168270000001</v>
      </c>
      <c r="C24">
        <v>92.758463840000005</v>
      </c>
      <c r="D24">
        <v>90.941574720000006</v>
      </c>
      <c r="E24">
        <v>89.293004069999995</v>
      </c>
      <c r="F24">
        <v>87.783471770000006</v>
      </c>
      <c r="G24">
        <v>86.393458240000001</v>
      </c>
      <c r="H24">
        <v>85.094923840000007</v>
      </c>
      <c r="I24">
        <v>83.812030160000006</v>
      </c>
      <c r="J24">
        <v>82.495860179999994</v>
      </c>
      <c r="K24">
        <v>81.181278140000003</v>
      </c>
      <c r="L24">
        <v>79.886083499999998</v>
      </c>
      <c r="M24">
        <v>78.621163440000004</v>
      </c>
      <c r="N24">
        <v>77.399749740000004</v>
      </c>
      <c r="O24">
        <v>76.203065580000001</v>
      </c>
      <c r="P24">
        <v>75.093463569999997</v>
      </c>
      <c r="Q24">
        <v>74.176295780000004</v>
      </c>
      <c r="R24">
        <v>73.501481609999999</v>
      </c>
      <c r="S24">
        <v>73.111327040000006</v>
      </c>
      <c r="T24">
        <v>74.625192029999994</v>
      </c>
      <c r="U24">
        <v>75.700834380000003</v>
      </c>
      <c r="V24">
        <v>76.369005599999994</v>
      </c>
      <c r="W24">
        <v>76.720449619999997</v>
      </c>
      <c r="X24">
        <v>76.839887709999999</v>
      </c>
      <c r="Y24">
        <v>76.80266263</v>
      </c>
      <c r="Z24">
        <v>76.675542050000004</v>
      </c>
      <c r="AA24">
        <v>76.516794430000004</v>
      </c>
      <c r="AB24">
        <v>76.375952229999996</v>
      </c>
      <c r="AC24">
        <v>76.293215029999999</v>
      </c>
      <c r="AD24">
        <v>76.316007709999994</v>
      </c>
      <c r="AE24">
        <v>76.514971299999999</v>
      </c>
      <c r="AF24">
        <v>76.789800869999894</v>
      </c>
      <c r="AG24">
        <v>77.175429890000004</v>
      </c>
      <c r="AH24">
        <v>77.695741999999996</v>
      </c>
      <c r="AI24">
        <v>78.366734089999994</v>
      </c>
      <c r="AJ24">
        <v>79.198408970000003</v>
      </c>
      <c r="AK24">
        <v>80.196800659999994</v>
      </c>
      <c r="AL24">
        <v>81.363833360000001</v>
      </c>
      <c r="AM24">
        <v>82.698741679999998</v>
      </c>
    </row>
    <row r="25" spans="1:39" x14ac:dyDescent="0.25">
      <c r="A25" t="s">
        <v>19</v>
      </c>
      <c r="B25">
        <v>6.5447287100000001E-2</v>
      </c>
      <c r="C25">
        <v>6.7581465100000002E-2</v>
      </c>
      <c r="D25">
        <v>6.9390478000000005E-2</v>
      </c>
      <c r="E25">
        <v>7.2312868899999896E-2</v>
      </c>
      <c r="F25">
        <v>7.4747101900000001E-2</v>
      </c>
      <c r="G25">
        <v>7.6836376600000006E-2</v>
      </c>
      <c r="H25">
        <v>7.8611236799999998E-2</v>
      </c>
      <c r="I25">
        <v>8.0185893699999997E-2</v>
      </c>
      <c r="J25">
        <v>8.1618253599999996E-2</v>
      </c>
      <c r="K25">
        <v>8.30254099E-2</v>
      </c>
      <c r="L25">
        <v>8.44041403E-2</v>
      </c>
      <c r="M25">
        <v>8.5758322999999997E-2</v>
      </c>
      <c r="N25">
        <v>8.7097902000000005E-2</v>
      </c>
      <c r="O25">
        <v>8.8470025100000002E-2</v>
      </c>
      <c r="P25">
        <v>9.0206297000000005E-2</v>
      </c>
      <c r="Q25">
        <v>9.2008008000000002E-2</v>
      </c>
      <c r="R25">
        <v>9.3793689599999897E-2</v>
      </c>
      <c r="S25">
        <v>9.5437043999999999E-2</v>
      </c>
      <c r="T25">
        <v>9.7102683999999995E-2</v>
      </c>
      <c r="U25">
        <v>9.8877132399999998E-2</v>
      </c>
      <c r="V25">
        <v>0.1006326535</v>
      </c>
      <c r="W25">
        <v>0.10235006789999999</v>
      </c>
      <c r="X25">
        <v>0.1040173892</v>
      </c>
      <c r="Y25">
        <v>0.1056214326</v>
      </c>
      <c r="Z25">
        <v>0.1071477822</v>
      </c>
      <c r="AA25">
        <v>0.108581069</v>
      </c>
      <c r="AB25">
        <v>0.1099050823</v>
      </c>
      <c r="AC25">
        <v>0.11110274000000001</v>
      </c>
      <c r="AD25">
        <v>0.11249028210000001</v>
      </c>
      <c r="AE25">
        <v>0.114248725</v>
      </c>
      <c r="AF25">
        <v>0.1161395368</v>
      </c>
      <c r="AG25">
        <v>0.1181152028</v>
      </c>
      <c r="AH25">
        <v>0.1201402379</v>
      </c>
      <c r="AI25">
        <v>0.12218878349999999</v>
      </c>
      <c r="AJ25">
        <v>0.1242438367</v>
      </c>
      <c r="AK25">
        <v>0.1262962708</v>
      </c>
      <c r="AL25">
        <v>0.12834119399999999</v>
      </c>
      <c r="AM25">
        <v>0.1303780933</v>
      </c>
    </row>
    <row r="26" spans="1:39" x14ac:dyDescent="0.25">
      <c r="A26" t="s">
        <v>20</v>
      </c>
      <c r="B26">
        <v>593.18299999999999</v>
      </c>
      <c r="C26">
        <v>612.49804170000004</v>
      </c>
      <c r="D26">
        <v>630.74204580000003</v>
      </c>
      <c r="E26">
        <v>648.66110319999996</v>
      </c>
      <c r="F26">
        <v>666.46691639999995</v>
      </c>
      <c r="G26">
        <v>684.28562179999994</v>
      </c>
      <c r="H26">
        <v>702.20953489999999</v>
      </c>
      <c r="I26">
        <v>719.98353740000005</v>
      </c>
      <c r="J26">
        <v>737.68171359999997</v>
      </c>
      <c r="K26">
        <v>755.28240930000004</v>
      </c>
      <c r="L26">
        <v>772.85815860000002</v>
      </c>
      <c r="M26">
        <v>790.42319020000002</v>
      </c>
      <c r="N26">
        <v>807.97470599999997</v>
      </c>
      <c r="O26">
        <v>825.52679909999995</v>
      </c>
      <c r="P26">
        <v>843.35782749999998</v>
      </c>
      <c r="Q26">
        <v>861.94375509999998</v>
      </c>
      <c r="R26">
        <v>881.47979210000005</v>
      </c>
      <c r="S26">
        <v>902.10505190000003</v>
      </c>
      <c r="T26">
        <v>916.82708300000002</v>
      </c>
      <c r="U26">
        <v>932.25016579999999</v>
      </c>
      <c r="V26">
        <v>946.76403040000002</v>
      </c>
      <c r="W26">
        <v>960.21968819999995</v>
      </c>
      <c r="X26">
        <v>972.76315269999998</v>
      </c>
      <c r="Y26">
        <v>984.55317939999998</v>
      </c>
      <c r="Z26">
        <v>995.72464530000002</v>
      </c>
      <c r="AA26">
        <v>1006.392256</v>
      </c>
      <c r="AB26">
        <v>1016.66023</v>
      </c>
      <c r="AC26">
        <v>1026.6219309999999</v>
      </c>
      <c r="AD26">
        <v>1036.380883</v>
      </c>
      <c r="AE26">
        <v>1046.7998399999999</v>
      </c>
      <c r="AF26">
        <v>1057.316141</v>
      </c>
      <c r="AG26">
        <v>1068.0133960000001</v>
      </c>
      <c r="AH26">
        <v>1079.013299</v>
      </c>
      <c r="AI26">
        <v>1090.409709</v>
      </c>
      <c r="AJ26">
        <v>1102.2692079999999</v>
      </c>
      <c r="AK26">
        <v>1114.6531500000001</v>
      </c>
      <c r="AL26">
        <v>1127.6143039999999</v>
      </c>
      <c r="AM26">
        <v>1141.2073350000001</v>
      </c>
    </row>
    <row r="27" spans="1:39" x14ac:dyDescent="0.25">
      <c r="A27" t="s">
        <v>21</v>
      </c>
      <c r="B27">
        <v>1.3886131559999999</v>
      </c>
      <c r="C27">
        <v>1.879511988</v>
      </c>
      <c r="D27">
        <v>2.359586271</v>
      </c>
      <c r="E27">
        <v>2.8407696950000001</v>
      </c>
      <c r="F27">
        <v>3.3180795879999998</v>
      </c>
      <c r="G27">
        <v>3.779379826</v>
      </c>
      <c r="H27">
        <v>4.1868779500000004</v>
      </c>
      <c r="I27">
        <v>4.5401322899999998</v>
      </c>
      <c r="J27">
        <v>4.8802786830000002</v>
      </c>
      <c r="K27">
        <v>5.175678875</v>
      </c>
      <c r="L27">
        <v>5.4233051750000003</v>
      </c>
      <c r="M27">
        <v>5.6213016610000004</v>
      </c>
      <c r="N27">
        <v>5.767967423</v>
      </c>
      <c r="O27">
        <v>5.8685942259999999</v>
      </c>
      <c r="P27">
        <v>5.9378074239999998</v>
      </c>
      <c r="Q27">
        <v>5.9952342769999998</v>
      </c>
      <c r="R27">
        <v>6.0401087179999999</v>
      </c>
      <c r="S27">
        <v>6.069933357</v>
      </c>
      <c r="T27">
        <v>6.259244743</v>
      </c>
      <c r="U27">
        <v>6.4773959259999998</v>
      </c>
      <c r="V27">
        <v>6.715569253</v>
      </c>
      <c r="W27">
        <v>6.9685107400000001</v>
      </c>
      <c r="X27">
        <v>7.2335285499999999</v>
      </c>
      <c r="Y27">
        <v>7.5087391600000002</v>
      </c>
      <c r="Z27">
        <v>7.7922954029999998</v>
      </c>
      <c r="AA27">
        <v>8.0820390379999996</v>
      </c>
      <c r="AB27">
        <v>8.3752631199999996</v>
      </c>
      <c r="AC27">
        <v>8.6685768470000006</v>
      </c>
      <c r="AD27">
        <v>8.9724290979999903</v>
      </c>
      <c r="AE27">
        <v>9.3096875220000008</v>
      </c>
      <c r="AF27">
        <v>9.7054151290000004</v>
      </c>
      <c r="AG27">
        <v>10.167786700000001</v>
      </c>
      <c r="AH27">
        <v>10.705192050000001</v>
      </c>
      <c r="AI27">
        <v>11.3269976</v>
      </c>
      <c r="AJ27">
        <v>12.04383767</v>
      </c>
      <c r="AK27">
        <v>12.86806831</v>
      </c>
      <c r="AL27">
        <v>13.81418979</v>
      </c>
      <c r="AM27">
        <v>14.89940036</v>
      </c>
    </row>
    <row r="28" spans="1:39" x14ac:dyDescent="0.25">
      <c r="A28" t="s">
        <v>22</v>
      </c>
      <c r="B28">
        <v>11.097</v>
      </c>
      <c r="C28">
        <v>11.87317861</v>
      </c>
      <c r="D28">
        <v>12.730551800000001</v>
      </c>
      <c r="E28">
        <v>13.641419320000001</v>
      </c>
      <c r="F28">
        <v>14.602017160000001</v>
      </c>
      <c r="G28">
        <v>15.59380653</v>
      </c>
      <c r="H28">
        <v>16.599592860000001</v>
      </c>
      <c r="I28">
        <v>17.611416869999999</v>
      </c>
      <c r="J28">
        <v>18.628050269999999</v>
      </c>
      <c r="K28">
        <v>19.654399519999998</v>
      </c>
      <c r="L28">
        <v>20.696161570000001</v>
      </c>
      <c r="M28">
        <v>21.756919480000001</v>
      </c>
      <c r="N28">
        <v>22.8392971</v>
      </c>
      <c r="O28">
        <v>23.93409166</v>
      </c>
      <c r="P28">
        <v>25.070935970000001</v>
      </c>
      <c r="Q28">
        <v>26.293360589999999</v>
      </c>
      <c r="R28">
        <v>27.60403968</v>
      </c>
      <c r="S28">
        <v>29.005277329999998</v>
      </c>
      <c r="T28">
        <v>30.007714150000002</v>
      </c>
      <c r="U28">
        <v>30.790582830000002</v>
      </c>
      <c r="V28">
        <v>31.425388890000001</v>
      </c>
      <c r="W28">
        <v>31.966326760000001</v>
      </c>
      <c r="X28">
        <v>32.455991740000002</v>
      </c>
      <c r="Y28">
        <v>32.928940019999999</v>
      </c>
      <c r="Z28">
        <v>33.41322014</v>
      </c>
      <c r="AA28">
        <v>33.931094250000001</v>
      </c>
      <c r="AB28">
        <v>34.499388609999997</v>
      </c>
      <c r="AC28">
        <v>35.129581309999999</v>
      </c>
      <c r="AD28">
        <v>35.836061890000003</v>
      </c>
      <c r="AE28">
        <v>36.645948130000001</v>
      </c>
      <c r="AF28">
        <v>37.524662450000001</v>
      </c>
      <c r="AG28">
        <v>38.490866609999998</v>
      </c>
      <c r="AH28">
        <v>39.555763749999997</v>
      </c>
      <c r="AI28">
        <v>40.724323470000002</v>
      </c>
      <c r="AJ28">
        <v>41.997620359999999</v>
      </c>
      <c r="AK28">
        <v>43.374572839999999</v>
      </c>
      <c r="AL28">
        <v>44.851811640000001</v>
      </c>
      <c r="AM28">
        <v>46.424659480000003</v>
      </c>
    </row>
    <row r="29" spans="1:39" x14ac:dyDescent="0.25">
      <c r="A29" t="s">
        <v>23</v>
      </c>
      <c r="B29">
        <v>37.027999999999999</v>
      </c>
      <c r="C29">
        <v>37.876722610000002</v>
      </c>
      <c r="D29">
        <v>38.125746409999998</v>
      </c>
      <c r="E29">
        <v>38.670227320000002</v>
      </c>
      <c r="F29">
        <v>38.993942339999997</v>
      </c>
      <c r="G29">
        <v>39.337979799999999</v>
      </c>
      <c r="H29">
        <v>39.761739140000003</v>
      </c>
      <c r="I29">
        <v>40.330385479999997</v>
      </c>
      <c r="J29">
        <v>41.031313689999998</v>
      </c>
      <c r="K29">
        <v>41.867818049999997</v>
      </c>
      <c r="L29">
        <v>42.790163710000002</v>
      </c>
      <c r="M29">
        <v>43.759427500000001</v>
      </c>
      <c r="N29">
        <v>44.748241200000002</v>
      </c>
      <c r="O29">
        <v>45.833099310000001</v>
      </c>
      <c r="P29">
        <v>47.109711670000003</v>
      </c>
      <c r="Q29">
        <v>48.389035040000003</v>
      </c>
      <c r="R29">
        <v>49.618161620000002</v>
      </c>
      <c r="S29">
        <v>50.728480089999998</v>
      </c>
      <c r="T29">
        <v>51.851846379999998</v>
      </c>
      <c r="U29">
        <v>53.044772399999999</v>
      </c>
      <c r="V29">
        <v>54.23763915</v>
      </c>
      <c r="W29">
        <v>55.414056709999997</v>
      </c>
      <c r="X29">
        <v>56.560676170000001</v>
      </c>
      <c r="Y29">
        <v>57.664418419999997</v>
      </c>
      <c r="Z29">
        <v>58.713143080000002</v>
      </c>
      <c r="AA29">
        <v>59.695877879999998</v>
      </c>
      <c r="AB29">
        <v>60.602532709999998</v>
      </c>
      <c r="AC29">
        <v>61.423737449999997</v>
      </c>
      <c r="AD29">
        <v>62.155766560000004</v>
      </c>
      <c r="AE29">
        <v>62.95553417</v>
      </c>
      <c r="AF29">
        <v>63.738875759999999</v>
      </c>
      <c r="AG29">
        <v>64.5082156</v>
      </c>
      <c r="AH29">
        <v>65.258958699999994</v>
      </c>
      <c r="AI29">
        <v>65.984960909999998</v>
      </c>
      <c r="AJ29">
        <v>66.683721910000003</v>
      </c>
      <c r="AK29">
        <v>67.354330390000001</v>
      </c>
      <c r="AL29">
        <v>67.997003699999894</v>
      </c>
      <c r="AM29">
        <v>68.613639680000006</v>
      </c>
    </row>
    <row r="30" spans="1:39" x14ac:dyDescent="0.25">
      <c r="A30" t="s">
        <v>24</v>
      </c>
      <c r="B30">
        <v>530.98400000000004</v>
      </c>
      <c r="C30">
        <v>566.29405750000001</v>
      </c>
      <c r="D30">
        <v>601.64101340000002</v>
      </c>
      <c r="E30">
        <v>637.07103870000003</v>
      </c>
      <c r="F30">
        <v>672.61806779999995</v>
      </c>
      <c r="G30">
        <v>708.29220529999998</v>
      </c>
      <c r="H30">
        <v>744.06279419999998</v>
      </c>
      <c r="I30">
        <v>779.93785149999997</v>
      </c>
      <c r="J30">
        <v>815.5682405</v>
      </c>
      <c r="K30">
        <v>851.12033929999996</v>
      </c>
      <c r="L30">
        <v>886.65960559999996</v>
      </c>
      <c r="M30">
        <v>922.17666310000004</v>
      </c>
      <c r="N30">
        <v>957.64548979999995</v>
      </c>
      <c r="O30">
        <v>993.03905459999999</v>
      </c>
      <c r="P30">
        <v>1028.7569699999999</v>
      </c>
      <c r="Q30">
        <v>1064.616389</v>
      </c>
      <c r="R30">
        <v>1100.55376</v>
      </c>
      <c r="S30">
        <v>1136.5528979999999</v>
      </c>
      <c r="T30">
        <v>1166.276466</v>
      </c>
      <c r="U30">
        <v>1195.398355</v>
      </c>
      <c r="V30">
        <v>1224.0328320000001</v>
      </c>
      <c r="W30">
        <v>1252.284015</v>
      </c>
      <c r="X30">
        <v>1280.2341739999999</v>
      </c>
      <c r="Y30">
        <v>1307.9364029999999</v>
      </c>
      <c r="Z30">
        <v>1335.4217619999999</v>
      </c>
      <c r="AA30">
        <v>1362.708367</v>
      </c>
      <c r="AB30">
        <v>1389.8060860000001</v>
      </c>
      <c r="AC30">
        <v>1416.7267939999999</v>
      </c>
      <c r="AD30">
        <v>1443.5849860000001</v>
      </c>
      <c r="AE30">
        <v>1470.6752389999999</v>
      </c>
      <c r="AF30">
        <v>1497.7979700000001</v>
      </c>
      <c r="AG30">
        <v>1524.9080369999999</v>
      </c>
      <c r="AH30">
        <v>1552.0077659999999</v>
      </c>
      <c r="AI30">
        <v>1579.1114070000001</v>
      </c>
      <c r="AJ30">
        <v>1606.2345560000001</v>
      </c>
      <c r="AK30">
        <v>1633.3929089999999</v>
      </c>
      <c r="AL30">
        <v>1660.601764</v>
      </c>
      <c r="AM30">
        <v>1687.8789609999999</v>
      </c>
    </row>
    <row r="31" spans="1:39" x14ac:dyDescent="0.25">
      <c r="A31" t="s">
        <v>25</v>
      </c>
      <c r="B31">
        <v>4.1814573929999996</v>
      </c>
      <c r="C31">
        <v>4.4627843460000003</v>
      </c>
      <c r="D31">
        <v>4.7471299870000001</v>
      </c>
      <c r="E31">
        <v>5.0361031540000001</v>
      </c>
      <c r="F31">
        <v>5.3311044719999998</v>
      </c>
      <c r="G31">
        <v>5.6343801530000004</v>
      </c>
      <c r="H31">
        <v>5.9456324650000001</v>
      </c>
      <c r="I31">
        <v>6.2650565269999996</v>
      </c>
      <c r="J31">
        <v>6.5923521980000004</v>
      </c>
      <c r="K31">
        <v>6.9289939819999997</v>
      </c>
      <c r="L31">
        <v>7.2767918030000001</v>
      </c>
      <c r="M31">
        <v>7.63805158</v>
      </c>
      <c r="N31">
        <v>8.0157154869999996</v>
      </c>
      <c r="O31">
        <v>8.4161529999999996</v>
      </c>
      <c r="P31">
        <v>8.8544256000000008</v>
      </c>
      <c r="Q31">
        <v>9.3418056790000001</v>
      </c>
      <c r="R31">
        <v>9.8878169299999996</v>
      </c>
      <c r="S31">
        <v>10.50289003</v>
      </c>
      <c r="T31">
        <v>11.191145029999999</v>
      </c>
      <c r="U31">
        <v>11.822661760000001</v>
      </c>
      <c r="V31">
        <v>12.39055533</v>
      </c>
      <c r="W31">
        <v>12.89845699</v>
      </c>
      <c r="X31">
        <v>13.35568997</v>
      </c>
      <c r="Y31">
        <v>13.77341813</v>
      </c>
      <c r="Z31">
        <v>14.162552</v>
      </c>
      <c r="AA31">
        <v>14.532776780000001</v>
      </c>
      <c r="AB31">
        <v>14.892230489999999</v>
      </c>
      <c r="AC31">
        <v>15.247465780000001</v>
      </c>
      <c r="AD31">
        <v>15.609453820000001</v>
      </c>
      <c r="AE31">
        <v>15.973173279999999</v>
      </c>
      <c r="AF31">
        <v>16.338613949999999</v>
      </c>
      <c r="AG31">
        <v>16.709579600000001</v>
      </c>
      <c r="AH31">
        <v>17.089234319999999</v>
      </c>
      <c r="AI31">
        <v>17.480186199999999</v>
      </c>
      <c r="AJ31">
        <v>17.884686640000002</v>
      </c>
      <c r="AK31">
        <v>18.304630410000001</v>
      </c>
      <c r="AL31">
        <v>18.741713229999998</v>
      </c>
      <c r="AM31">
        <v>19.19756125</v>
      </c>
    </row>
    <row r="32" spans="1:39" x14ac:dyDescent="0.25">
      <c r="A32" t="s">
        <v>26</v>
      </c>
      <c r="B32">
        <v>86.326999639999997</v>
      </c>
      <c r="C32">
        <v>90.507072500000007</v>
      </c>
      <c r="D32">
        <v>94.75143353</v>
      </c>
      <c r="E32">
        <v>99.099743329999995</v>
      </c>
      <c r="F32">
        <v>103.5873848</v>
      </c>
      <c r="G32">
        <v>108.25116629999999</v>
      </c>
      <c r="H32">
        <v>113.11075030000001</v>
      </c>
      <c r="I32">
        <v>118.1309061</v>
      </c>
      <c r="J32">
        <v>123.2579709</v>
      </c>
      <c r="K32">
        <v>128.57089909999999</v>
      </c>
      <c r="L32">
        <v>134.1330878</v>
      </c>
      <c r="M32">
        <v>140.00757440000001</v>
      </c>
      <c r="N32">
        <v>146.27535789999999</v>
      </c>
      <c r="O32">
        <v>153.0483667</v>
      </c>
      <c r="P32">
        <v>160.7380229</v>
      </c>
      <c r="Q32">
        <v>169.7592617</v>
      </c>
      <c r="R32">
        <v>180.47334359999999</v>
      </c>
      <c r="S32">
        <v>193.3885368</v>
      </c>
      <c r="T32">
        <v>203.97915950000001</v>
      </c>
      <c r="U32">
        <v>211.9417406</v>
      </c>
      <c r="V32">
        <v>217.67899449999999</v>
      </c>
      <c r="W32">
        <v>221.60954989999999</v>
      </c>
      <c r="X32">
        <v>224.15967929999999</v>
      </c>
      <c r="Y32">
        <v>225.71822850000001</v>
      </c>
      <c r="Z32">
        <v>226.6127027</v>
      </c>
      <c r="AA32">
        <v>227.10561530000001</v>
      </c>
      <c r="AB32">
        <v>227.40196950000001</v>
      </c>
      <c r="AC32">
        <v>227.6602992</v>
      </c>
      <c r="AD32">
        <v>228.10254380000001</v>
      </c>
      <c r="AE32">
        <v>228.77312660000001</v>
      </c>
      <c r="AF32">
        <v>229.36979120000001</v>
      </c>
      <c r="AG32">
        <v>230.000225</v>
      </c>
      <c r="AH32">
        <v>230.744192</v>
      </c>
      <c r="AI32">
        <v>231.65921470000001</v>
      </c>
      <c r="AJ32">
        <v>232.7924056</v>
      </c>
      <c r="AK32">
        <v>234.1864477</v>
      </c>
      <c r="AL32">
        <v>235.87827870000001</v>
      </c>
      <c r="AM32">
        <v>237.90263529999999</v>
      </c>
    </row>
    <row r="33" spans="1:39" x14ac:dyDescent="0.25">
      <c r="A33" t="s">
        <v>27</v>
      </c>
      <c r="B33">
        <v>10285.555549999999</v>
      </c>
      <c r="C33">
        <v>10521.31184</v>
      </c>
      <c r="D33">
        <v>10590.48511</v>
      </c>
      <c r="E33">
        <v>10741.729810000001</v>
      </c>
      <c r="F33">
        <v>10831.65065</v>
      </c>
      <c r="G33">
        <v>10927.216609999999</v>
      </c>
      <c r="H33">
        <v>11044.927540000001</v>
      </c>
      <c r="I33">
        <v>11202.88485</v>
      </c>
      <c r="J33">
        <v>11397.58713</v>
      </c>
      <c r="K33">
        <v>11629.94946</v>
      </c>
      <c r="L33">
        <v>11886.156590000001</v>
      </c>
      <c r="M33">
        <v>12155.39653</v>
      </c>
      <c r="N33">
        <v>12430.066999999999</v>
      </c>
      <c r="O33">
        <v>12731.41647</v>
      </c>
      <c r="P33">
        <v>13086.03102</v>
      </c>
      <c r="Q33">
        <v>13441.39862</v>
      </c>
      <c r="R33">
        <v>13782.82267</v>
      </c>
      <c r="S33">
        <v>14091.24447</v>
      </c>
      <c r="T33">
        <v>14403.290660000001</v>
      </c>
      <c r="U33">
        <v>14734.659</v>
      </c>
      <c r="V33">
        <v>15066.01087</v>
      </c>
      <c r="W33">
        <v>15392.793530000001</v>
      </c>
      <c r="X33">
        <v>15711.298940000001</v>
      </c>
      <c r="Y33">
        <v>16017.89401</v>
      </c>
      <c r="Z33">
        <v>16309.206410000001</v>
      </c>
      <c r="AA33">
        <v>16582.188300000002</v>
      </c>
      <c r="AB33">
        <v>16834.03686</v>
      </c>
      <c r="AC33">
        <v>17062.149290000001</v>
      </c>
      <c r="AD33">
        <v>17265.490709999998</v>
      </c>
      <c r="AE33">
        <v>17487.648379999999</v>
      </c>
      <c r="AF33">
        <v>17705.243269999999</v>
      </c>
      <c r="AG33">
        <v>17918.948779999999</v>
      </c>
      <c r="AH33">
        <v>18127.488529999999</v>
      </c>
      <c r="AI33">
        <v>18329.15581</v>
      </c>
      <c r="AJ33">
        <v>18523.256089999999</v>
      </c>
      <c r="AK33">
        <v>18709.536220000002</v>
      </c>
      <c r="AL33">
        <v>18888.05658</v>
      </c>
      <c r="AM33">
        <v>19059.344359999999</v>
      </c>
    </row>
    <row r="34" spans="1:39" x14ac:dyDescent="0.25">
      <c r="A34" t="s">
        <v>28</v>
      </c>
      <c r="B34">
        <v>147495.55559999999</v>
      </c>
      <c r="C34">
        <v>157303.90489999999</v>
      </c>
      <c r="D34">
        <v>167122.5037</v>
      </c>
      <c r="E34">
        <v>176964.17739999999</v>
      </c>
      <c r="F34">
        <v>186838.35219999999</v>
      </c>
      <c r="G34">
        <v>196747.83480000001</v>
      </c>
      <c r="H34">
        <v>206684.10949999999</v>
      </c>
      <c r="I34">
        <v>216649.4032</v>
      </c>
      <c r="J34">
        <v>226546.7335</v>
      </c>
      <c r="K34">
        <v>236422.31649999999</v>
      </c>
      <c r="L34">
        <v>246294.33489999999</v>
      </c>
      <c r="M34">
        <v>256160.18419999999</v>
      </c>
      <c r="N34">
        <v>266012.6361</v>
      </c>
      <c r="O34">
        <v>275844.18180000002</v>
      </c>
      <c r="P34">
        <v>285765.82500000001</v>
      </c>
      <c r="Q34">
        <v>295726.77480000001</v>
      </c>
      <c r="R34">
        <v>305709.37790000002</v>
      </c>
      <c r="S34">
        <v>315709.1385</v>
      </c>
      <c r="T34">
        <v>323965.6851</v>
      </c>
      <c r="U34">
        <v>332055.09860000003</v>
      </c>
      <c r="V34">
        <v>340009.11989999999</v>
      </c>
      <c r="W34">
        <v>347856.67090000003</v>
      </c>
      <c r="X34">
        <v>355620.60389999999</v>
      </c>
      <c r="Y34">
        <v>363315.66749999998</v>
      </c>
      <c r="Z34">
        <v>370950.48959999997</v>
      </c>
      <c r="AA34">
        <v>378530.10190000001</v>
      </c>
      <c r="AB34">
        <v>386057.24609999999</v>
      </c>
      <c r="AC34">
        <v>393535.2205</v>
      </c>
      <c r="AD34">
        <v>400995.82949999999</v>
      </c>
      <c r="AE34">
        <v>408520.89970000001</v>
      </c>
      <c r="AF34">
        <v>416054.99180000002</v>
      </c>
      <c r="AG34">
        <v>423585.56579999998</v>
      </c>
      <c r="AH34">
        <v>431113.2684</v>
      </c>
      <c r="AI34">
        <v>438642.05739999999</v>
      </c>
      <c r="AJ34">
        <v>446176.26559999998</v>
      </c>
      <c r="AK34">
        <v>453720.2525</v>
      </c>
      <c r="AL34">
        <v>461278.26779999997</v>
      </c>
      <c r="AM34">
        <v>468855.26689999999</v>
      </c>
    </row>
    <row r="35" spans="1:39" x14ac:dyDescent="0.25">
      <c r="A35" t="s">
        <v>29</v>
      </c>
      <c r="B35">
        <v>1161.515942</v>
      </c>
      <c r="C35">
        <v>1239.6623179999999</v>
      </c>
      <c r="D35">
        <v>1318.647219</v>
      </c>
      <c r="E35">
        <v>1398.917543</v>
      </c>
      <c r="F35">
        <v>1480.862353</v>
      </c>
      <c r="G35">
        <v>1565.1055980000001</v>
      </c>
      <c r="H35">
        <v>1651.564574</v>
      </c>
      <c r="I35">
        <v>1740.29348</v>
      </c>
      <c r="J35">
        <v>1831.208944</v>
      </c>
      <c r="K35">
        <v>1924.7205509999999</v>
      </c>
      <c r="L35">
        <v>2021.331056</v>
      </c>
      <c r="M35">
        <v>2121.6809939999998</v>
      </c>
      <c r="N35">
        <v>2226.5876349999999</v>
      </c>
      <c r="O35">
        <v>2337.8202780000001</v>
      </c>
      <c r="P35">
        <v>2459.5626670000001</v>
      </c>
      <c r="Q35">
        <v>2594.9460220000001</v>
      </c>
      <c r="R35">
        <v>2746.6158139999998</v>
      </c>
      <c r="S35">
        <v>2917.4694530000002</v>
      </c>
      <c r="T35">
        <v>3108.651398</v>
      </c>
      <c r="U35">
        <v>3284.0727120000001</v>
      </c>
      <c r="V35">
        <v>3441.8209240000001</v>
      </c>
      <c r="W35">
        <v>3582.9047179999998</v>
      </c>
      <c r="X35">
        <v>3709.9138809999999</v>
      </c>
      <c r="Y35">
        <v>3825.9494810000001</v>
      </c>
      <c r="Z35">
        <v>3934.0422229999999</v>
      </c>
      <c r="AA35">
        <v>4036.882439</v>
      </c>
      <c r="AB35">
        <v>4136.7306909999998</v>
      </c>
      <c r="AC35">
        <v>4235.4071599999997</v>
      </c>
      <c r="AD35">
        <v>4335.9593940000004</v>
      </c>
      <c r="AE35">
        <v>4436.992577</v>
      </c>
      <c r="AF35">
        <v>4538.5038759999998</v>
      </c>
      <c r="AG35">
        <v>4641.5498879999996</v>
      </c>
      <c r="AH35">
        <v>4747.0095339999998</v>
      </c>
      <c r="AI35">
        <v>4855.6072780000004</v>
      </c>
      <c r="AJ35">
        <v>4967.9685099999997</v>
      </c>
      <c r="AK35">
        <v>5084.6195589999998</v>
      </c>
      <c r="AL35">
        <v>5206.0314520000002</v>
      </c>
      <c r="AM35">
        <v>5332.6559020000004</v>
      </c>
    </row>
    <row r="36" spans="1:39" x14ac:dyDescent="0.25">
      <c r="A36" t="s">
        <v>30</v>
      </c>
      <c r="B36">
        <v>23979.722119999999</v>
      </c>
      <c r="C36">
        <v>25140.853469999998</v>
      </c>
      <c r="D36">
        <v>26319.842649999999</v>
      </c>
      <c r="E36">
        <v>27527.706480000001</v>
      </c>
      <c r="F36">
        <v>28774.273550000002</v>
      </c>
      <c r="G36">
        <v>30069.76842</v>
      </c>
      <c r="H36">
        <v>31419.652859999998</v>
      </c>
      <c r="I36">
        <v>32814.140570000003</v>
      </c>
      <c r="J36">
        <v>34238.325239999998</v>
      </c>
      <c r="K36">
        <v>35714.138639999997</v>
      </c>
      <c r="L36">
        <v>37259.191070000001</v>
      </c>
      <c r="M36">
        <v>38890.992890000001</v>
      </c>
      <c r="N36">
        <v>40632.043859999998</v>
      </c>
      <c r="O36">
        <v>42513.4352</v>
      </c>
      <c r="P36">
        <v>44649.450810000002</v>
      </c>
      <c r="Q36">
        <v>47155.350460000001</v>
      </c>
      <c r="R36">
        <v>50131.484340000003</v>
      </c>
      <c r="S36">
        <v>53719.038</v>
      </c>
      <c r="T36">
        <v>56660.877639999999</v>
      </c>
      <c r="U36">
        <v>58872.705719999998</v>
      </c>
      <c r="V36">
        <v>60466.387369999997</v>
      </c>
      <c r="W36">
        <v>61558.208310000002</v>
      </c>
      <c r="X36">
        <v>62266.577579999997</v>
      </c>
      <c r="Y36">
        <v>62699.50793</v>
      </c>
      <c r="Z36">
        <v>62947.972979999999</v>
      </c>
      <c r="AA36">
        <v>63084.893150000004</v>
      </c>
      <c r="AB36">
        <v>63167.213739999999</v>
      </c>
      <c r="AC36">
        <v>63238.972009999998</v>
      </c>
      <c r="AD36">
        <v>63361.817719999999</v>
      </c>
      <c r="AE36">
        <v>63548.09072</v>
      </c>
      <c r="AF36">
        <v>63713.830900000001</v>
      </c>
      <c r="AG36">
        <v>63888.951379999999</v>
      </c>
      <c r="AH36">
        <v>64095.60888</v>
      </c>
      <c r="AI36">
        <v>64349.781849999999</v>
      </c>
      <c r="AJ36">
        <v>64664.557099999998</v>
      </c>
      <c r="AK36">
        <v>65051.791039999996</v>
      </c>
      <c r="AL36">
        <v>65521.744070000001</v>
      </c>
      <c r="AM36">
        <v>66084.065369999997</v>
      </c>
    </row>
    <row r="37" spans="1:39" x14ac:dyDescent="0.25">
      <c r="A37" t="s">
        <v>132</v>
      </c>
      <c r="B37">
        <v>54227.928500000002</v>
      </c>
      <c r="C37">
        <v>58523.272470000004</v>
      </c>
      <c r="D37">
        <v>62823.452490000003</v>
      </c>
      <c r="E37">
        <v>67131.451230000006</v>
      </c>
      <c r="F37">
        <v>71450.922380000004</v>
      </c>
      <c r="G37">
        <v>75779.008700000006</v>
      </c>
      <c r="H37">
        <v>80118.735799999995</v>
      </c>
      <c r="I37">
        <v>84471.440289999999</v>
      </c>
      <c r="J37">
        <v>88840.427209999994</v>
      </c>
      <c r="K37">
        <v>93212.165489999999</v>
      </c>
      <c r="L37">
        <v>97577.767649999994</v>
      </c>
      <c r="M37">
        <v>101934.5518</v>
      </c>
      <c r="N37">
        <v>106282.50350000001</v>
      </c>
      <c r="O37">
        <v>110623.5658</v>
      </c>
      <c r="P37">
        <v>114953.77989999999</v>
      </c>
      <c r="Q37">
        <v>119287.3529</v>
      </c>
      <c r="R37">
        <v>123632.35520000001</v>
      </c>
      <c r="S37">
        <v>127990.8236</v>
      </c>
      <c r="T37">
        <v>131092.55410000001</v>
      </c>
      <c r="U37">
        <v>134188.0851</v>
      </c>
      <c r="V37">
        <v>137259.5949</v>
      </c>
      <c r="W37">
        <v>140295.66130000001</v>
      </c>
      <c r="X37">
        <v>143290.75080000001</v>
      </c>
      <c r="Y37">
        <v>146243.76019999999</v>
      </c>
      <c r="Z37">
        <v>149156.2187</v>
      </c>
      <c r="AA37">
        <v>152031.13589999999</v>
      </c>
      <c r="AB37">
        <v>154871.8708</v>
      </c>
      <c r="AC37">
        <v>157681.74669999999</v>
      </c>
      <c r="AD37">
        <v>160466.73480000001</v>
      </c>
      <c r="AE37">
        <v>163228.37659999999</v>
      </c>
      <c r="AF37">
        <v>165982.23310000001</v>
      </c>
      <c r="AG37">
        <v>168736.7274</v>
      </c>
      <c r="AH37">
        <v>171493.5588</v>
      </c>
      <c r="AI37">
        <v>174251.226</v>
      </c>
      <c r="AJ37">
        <v>177007.54860000001</v>
      </c>
      <c r="AK37">
        <v>179760.40489999999</v>
      </c>
      <c r="AL37">
        <v>182508.48980000001</v>
      </c>
      <c r="AM37">
        <v>185251.1704</v>
      </c>
    </row>
    <row r="38" spans="1:39" x14ac:dyDescent="0.25">
      <c r="A38" t="s">
        <v>31</v>
      </c>
      <c r="B38">
        <v>121.58713299999999</v>
      </c>
      <c r="C38">
        <v>124.96672719999999</v>
      </c>
      <c r="D38">
        <v>127.7132532</v>
      </c>
      <c r="E38">
        <v>132.49147099999999</v>
      </c>
      <c r="F38">
        <v>136.9554321</v>
      </c>
      <c r="G38">
        <v>140.89666320000001</v>
      </c>
      <c r="H38">
        <v>144.18199540000001</v>
      </c>
      <c r="I38">
        <v>146.92283979999999</v>
      </c>
      <c r="J38">
        <v>149.28658780000001</v>
      </c>
      <c r="K38">
        <v>151.51399799999999</v>
      </c>
      <c r="L38">
        <v>153.61694059999999</v>
      </c>
      <c r="M38">
        <v>155.60770360000001</v>
      </c>
      <c r="N38">
        <v>157.50193300000001</v>
      </c>
      <c r="O38">
        <v>159.5013208</v>
      </c>
      <c r="P38">
        <v>162.2522429</v>
      </c>
      <c r="Q38">
        <v>165.22393840000001</v>
      </c>
      <c r="R38">
        <v>168.2573491</v>
      </c>
      <c r="S38">
        <v>171.1115216</v>
      </c>
      <c r="T38">
        <v>174.12718810000001</v>
      </c>
      <c r="U38">
        <v>177.38539030000001</v>
      </c>
      <c r="V38">
        <v>180.62451909999999</v>
      </c>
      <c r="W38">
        <v>183.7905901</v>
      </c>
      <c r="X38">
        <v>186.85239849999999</v>
      </c>
      <c r="Y38">
        <v>189.78215349999999</v>
      </c>
      <c r="Z38">
        <v>192.5528501</v>
      </c>
      <c r="AA38">
        <v>195.13736979999999</v>
      </c>
      <c r="AB38">
        <v>197.5079356</v>
      </c>
      <c r="AC38">
        <v>199.6356303</v>
      </c>
      <c r="AD38">
        <v>201.8586732</v>
      </c>
      <c r="AE38">
        <v>204.60426570000001</v>
      </c>
      <c r="AF38">
        <v>207.49949720000001</v>
      </c>
      <c r="AG38">
        <v>210.48018669999999</v>
      </c>
      <c r="AH38">
        <v>213.49257750000001</v>
      </c>
      <c r="AI38">
        <v>216.49504899999999</v>
      </c>
      <c r="AJ38">
        <v>219.4602812</v>
      </c>
      <c r="AK38">
        <v>222.37016689999999</v>
      </c>
      <c r="AL38">
        <v>225.21711780000001</v>
      </c>
      <c r="AM38">
        <v>227.99865629999999</v>
      </c>
    </row>
    <row r="39" spans="1:39" x14ac:dyDescent="0.25">
      <c r="A39" t="s">
        <v>32</v>
      </c>
      <c r="B39">
        <v>411.05060300000002</v>
      </c>
      <c r="C39">
        <v>424.2079458</v>
      </c>
      <c r="D39">
        <v>435.65434829999998</v>
      </c>
      <c r="E39">
        <v>448.77915569999999</v>
      </c>
      <c r="F39">
        <v>461.76522640000002</v>
      </c>
      <c r="G39">
        <v>471.68654780000003</v>
      </c>
      <c r="H39">
        <v>480.086004</v>
      </c>
      <c r="I39">
        <v>485.54090869999999</v>
      </c>
      <c r="J39">
        <v>489.8554939</v>
      </c>
      <c r="K39">
        <v>493.8689923</v>
      </c>
      <c r="L39">
        <v>497.72249190000002</v>
      </c>
      <c r="M39">
        <v>501.45819840000001</v>
      </c>
      <c r="N39">
        <v>505.10554009999998</v>
      </c>
      <c r="O39">
        <v>509.15666759999999</v>
      </c>
      <c r="P39">
        <v>516.4028002</v>
      </c>
      <c r="Q39">
        <v>524.73932990000003</v>
      </c>
      <c r="R39">
        <v>533.28631570000005</v>
      </c>
      <c r="S39">
        <v>541.11163280000005</v>
      </c>
      <c r="T39">
        <v>548.88089460000003</v>
      </c>
      <c r="U39">
        <v>557.63240919999998</v>
      </c>
      <c r="V39">
        <v>566.55544759999998</v>
      </c>
      <c r="W39">
        <v>575.37789959999998</v>
      </c>
      <c r="X39">
        <v>583.91749600000003</v>
      </c>
      <c r="Y39">
        <v>592.0144659</v>
      </c>
      <c r="Z39">
        <v>599.52112729999999</v>
      </c>
      <c r="AA39">
        <v>606.29780849999997</v>
      </c>
      <c r="AB39">
        <v>612.20985099999996</v>
      </c>
      <c r="AC39">
        <v>617.12374990000001</v>
      </c>
      <c r="AD39">
        <v>621.96167439999999</v>
      </c>
      <c r="AE39">
        <v>628.51515610000001</v>
      </c>
      <c r="AF39">
        <v>635.4566959</v>
      </c>
      <c r="AG39">
        <v>642.55216410000003</v>
      </c>
      <c r="AH39">
        <v>649.64412649999997</v>
      </c>
      <c r="AI39">
        <v>656.59626549999996</v>
      </c>
      <c r="AJ39">
        <v>663.31946040000003</v>
      </c>
      <c r="AK39">
        <v>669.75109640000005</v>
      </c>
      <c r="AL39">
        <v>675.88271650000002</v>
      </c>
      <c r="AM39">
        <v>681.71813710000004</v>
      </c>
    </row>
    <row r="40" spans="1:39" x14ac:dyDescent="0.25">
      <c r="A40" t="s">
        <v>33</v>
      </c>
      <c r="B40">
        <v>801.19622289999995</v>
      </c>
      <c r="C40">
        <v>837.75148449999995</v>
      </c>
      <c r="D40">
        <v>881.82604900000001</v>
      </c>
      <c r="E40">
        <v>925.40550089999999</v>
      </c>
      <c r="F40">
        <v>967.24631269999998</v>
      </c>
      <c r="G40">
        <v>1010.553717</v>
      </c>
      <c r="H40">
        <v>1053.7857280000001</v>
      </c>
      <c r="I40">
        <v>1097.0229859999999</v>
      </c>
      <c r="J40">
        <v>1140.147279</v>
      </c>
      <c r="K40">
        <v>1183.208331</v>
      </c>
      <c r="L40">
        <v>1226.233291</v>
      </c>
      <c r="M40">
        <v>1269.186003</v>
      </c>
      <c r="N40">
        <v>1312.0241269999999</v>
      </c>
      <c r="O40">
        <v>1354.6726410000001</v>
      </c>
      <c r="P40">
        <v>1397.3067140000001</v>
      </c>
      <c r="Q40">
        <v>1439.920946</v>
      </c>
      <c r="R40">
        <v>1482.3966829999999</v>
      </c>
      <c r="S40">
        <v>1524.6626220000001</v>
      </c>
      <c r="T40">
        <v>1539.9348640000001</v>
      </c>
      <c r="U40">
        <v>1554.50082</v>
      </c>
      <c r="V40">
        <v>1568.9462490000001</v>
      </c>
      <c r="W40">
        <v>1583.2554620000001</v>
      </c>
      <c r="X40">
        <v>1597.337853</v>
      </c>
      <c r="Y40">
        <v>1611.1013290000001</v>
      </c>
      <c r="Z40">
        <v>1624.4684110000001</v>
      </c>
      <c r="AA40">
        <v>1637.379304</v>
      </c>
      <c r="AB40">
        <v>1649.7826930000001</v>
      </c>
      <c r="AC40">
        <v>1661.637039</v>
      </c>
      <c r="AD40">
        <v>1673.1029550000001</v>
      </c>
      <c r="AE40">
        <v>1684.1964740000001</v>
      </c>
      <c r="AF40">
        <v>1695.0406829999999</v>
      </c>
      <c r="AG40">
        <v>1705.796548</v>
      </c>
      <c r="AH40">
        <v>1716.5362070000001</v>
      </c>
      <c r="AI40">
        <v>1727.3025150000001</v>
      </c>
      <c r="AJ40">
        <v>1738.1246779999999</v>
      </c>
      <c r="AK40">
        <v>1749.026991</v>
      </c>
      <c r="AL40">
        <v>1760.0434379999999</v>
      </c>
      <c r="AM40">
        <v>1771.2071020000001</v>
      </c>
    </row>
    <row r="41" spans="1:39" x14ac:dyDescent="0.25">
      <c r="A41" t="s">
        <v>34</v>
      </c>
      <c r="B41">
        <v>94.437168270000001</v>
      </c>
      <c r="C41">
        <v>92.758463840000005</v>
      </c>
      <c r="D41">
        <v>90.941766889999997</v>
      </c>
      <c r="E41">
        <v>89.283042839999894</v>
      </c>
      <c r="F41">
        <v>87.760855329999998</v>
      </c>
      <c r="G41">
        <v>86.355142920000006</v>
      </c>
      <c r="H41">
        <v>85.042035519999999</v>
      </c>
      <c r="I41">
        <v>83.742287489999995</v>
      </c>
      <c r="J41">
        <v>82.408166269999995</v>
      </c>
      <c r="K41">
        <v>81.074937559999995</v>
      </c>
      <c r="L41">
        <v>79.760781609999995</v>
      </c>
      <c r="M41">
        <v>78.476758309999994</v>
      </c>
      <c r="N41">
        <v>77.236299639999999</v>
      </c>
      <c r="O41">
        <v>76.023770339999999</v>
      </c>
      <c r="P41">
        <v>74.891458450000002</v>
      </c>
      <c r="Q41">
        <v>73.950686309999995</v>
      </c>
      <c r="R41">
        <v>73.249393490000003</v>
      </c>
      <c r="S41">
        <v>72.827787639999997</v>
      </c>
      <c r="T41">
        <v>74.298238080000004</v>
      </c>
      <c r="U41">
        <v>75.329186440000001</v>
      </c>
      <c r="V41">
        <v>75.9526118</v>
      </c>
      <c r="W41">
        <v>76.260658370000002</v>
      </c>
      <c r="X41">
        <v>76.339156310000007</v>
      </c>
      <c r="Y41">
        <v>76.264172950000003</v>
      </c>
      <c r="Z41">
        <v>76.102804699999894</v>
      </c>
      <c r="AA41">
        <v>75.913237649999999</v>
      </c>
      <c r="AB41">
        <v>75.744611550000002</v>
      </c>
      <c r="AC41">
        <v>75.636533529999994</v>
      </c>
      <c r="AD41">
        <v>75.634540599999994</v>
      </c>
      <c r="AE41">
        <v>75.809350530000003</v>
      </c>
      <c r="AF41">
        <v>76.053497309999997</v>
      </c>
      <c r="AG41">
        <v>76.404364349999994</v>
      </c>
      <c r="AH41">
        <v>76.886293890000005</v>
      </c>
      <c r="AI41">
        <v>77.514933130000003</v>
      </c>
      <c r="AJ41">
        <v>78.301413120000007</v>
      </c>
      <c r="AK41">
        <v>79.247035679999996</v>
      </c>
      <c r="AL41">
        <v>80.356036070000002</v>
      </c>
      <c r="AM41">
        <v>81.626517050000004</v>
      </c>
    </row>
    <row r="42" spans="1:39" x14ac:dyDescent="0.25">
      <c r="A42" t="s">
        <v>35</v>
      </c>
      <c r="B42">
        <v>6.5447287100000001E-2</v>
      </c>
      <c r="C42">
        <v>6.7581465100000002E-2</v>
      </c>
      <c r="D42">
        <v>6.9387023500000006E-2</v>
      </c>
      <c r="E42">
        <v>7.2276512299999998E-2</v>
      </c>
      <c r="F42">
        <v>7.4697622800000002E-2</v>
      </c>
      <c r="G42">
        <v>7.6744663099999999E-2</v>
      </c>
      <c r="H42">
        <v>7.8472026E-2</v>
      </c>
      <c r="I42">
        <v>7.99961587E-2</v>
      </c>
      <c r="J42">
        <v>8.1376056700000005E-2</v>
      </c>
      <c r="K42">
        <v>8.2728380399999996E-2</v>
      </c>
      <c r="L42">
        <v>8.4050114999999995E-2</v>
      </c>
      <c r="M42">
        <v>8.5345098800000005E-2</v>
      </c>
      <c r="N42">
        <v>8.6623075699999996E-2</v>
      </c>
      <c r="O42">
        <v>8.79322612E-2</v>
      </c>
      <c r="P42">
        <v>8.9595188899999997E-2</v>
      </c>
      <c r="Q42">
        <v>9.1319162600000003E-2</v>
      </c>
      <c r="R42">
        <v>9.3022886400000004E-2</v>
      </c>
      <c r="S42">
        <v>9.4581204799999999E-2</v>
      </c>
      <c r="T42">
        <v>9.6157689700000007E-2</v>
      </c>
      <c r="U42">
        <v>9.7834909499999997E-2</v>
      </c>
      <c r="V42">
        <v>9.9488557300000002E-2</v>
      </c>
      <c r="W42">
        <v>0.1010996096</v>
      </c>
      <c r="X42">
        <v>0.10265617959999999</v>
      </c>
      <c r="Y42">
        <v>0.10414529340000001</v>
      </c>
      <c r="Z42">
        <v>0.1055528392</v>
      </c>
      <c r="AA42">
        <v>0.1068638303</v>
      </c>
      <c r="AB42">
        <v>0.1080625112</v>
      </c>
      <c r="AC42">
        <v>0.1091323287</v>
      </c>
      <c r="AD42">
        <v>0.1103782472</v>
      </c>
      <c r="AE42">
        <v>0.1119688472</v>
      </c>
      <c r="AF42">
        <v>0.1136762722</v>
      </c>
      <c r="AG42">
        <v>0.11545459030000001</v>
      </c>
      <c r="AH42">
        <v>0.11726890500000001</v>
      </c>
      <c r="AI42">
        <v>0.11909353340000001</v>
      </c>
      <c r="AJ42">
        <v>0.12091197300000001</v>
      </c>
      <c r="AK42">
        <v>0.1227135551</v>
      </c>
      <c r="AL42">
        <v>0.1244938231</v>
      </c>
      <c r="AM42">
        <v>0.12625140539999999</v>
      </c>
    </row>
    <row r="43" spans="1:39" x14ac:dyDescent="0.25">
      <c r="A43" t="s">
        <v>36</v>
      </c>
      <c r="B43">
        <v>593.18299999999999</v>
      </c>
      <c r="C43">
        <v>612.49804170000004</v>
      </c>
      <c r="D43">
        <v>630.68338610000001</v>
      </c>
      <c r="E43">
        <v>648.42494350000004</v>
      </c>
      <c r="F43">
        <v>666.00132280000003</v>
      </c>
      <c r="G43">
        <v>683.55065149999996</v>
      </c>
      <c r="H43">
        <v>701.1850723</v>
      </c>
      <c r="I43">
        <v>718.55465100000004</v>
      </c>
      <c r="J43">
        <v>735.81207459999996</v>
      </c>
      <c r="K43">
        <v>752.94635070000004</v>
      </c>
      <c r="L43">
        <v>770.03336060000004</v>
      </c>
      <c r="M43">
        <v>787.08701710000003</v>
      </c>
      <c r="N43">
        <v>804.10316560000001</v>
      </c>
      <c r="O43">
        <v>821.10786970000004</v>
      </c>
      <c r="P43">
        <v>838.30554359999996</v>
      </c>
      <c r="Q43">
        <v>856.22154869999997</v>
      </c>
      <c r="R43">
        <v>875.04334070000004</v>
      </c>
      <c r="S43">
        <v>894.9039507</v>
      </c>
      <c r="T43">
        <v>908.86933469999997</v>
      </c>
      <c r="U43">
        <v>923.48846579999997</v>
      </c>
      <c r="V43">
        <v>937.16850250000005</v>
      </c>
      <c r="W43">
        <v>949.76422000000002</v>
      </c>
      <c r="X43">
        <v>961.42219499999999</v>
      </c>
      <c r="Y43">
        <v>972.30093620000002</v>
      </c>
      <c r="Z43">
        <v>982.53471779999995</v>
      </c>
      <c r="AA43">
        <v>992.23731789999999</v>
      </c>
      <c r="AB43">
        <v>1001.51162</v>
      </c>
      <c r="AC43">
        <v>1010.449281</v>
      </c>
      <c r="AD43">
        <v>1019.063093</v>
      </c>
      <c r="AE43">
        <v>1028.171116</v>
      </c>
      <c r="AF43">
        <v>1037.250008</v>
      </c>
      <c r="AG43">
        <v>1046.4044019999999</v>
      </c>
      <c r="AH43">
        <v>1055.757912</v>
      </c>
      <c r="AI43">
        <v>1065.3974370000001</v>
      </c>
      <c r="AJ43">
        <v>1075.3999980000001</v>
      </c>
      <c r="AK43">
        <v>1085.7896969999999</v>
      </c>
      <c r="AL43">
        <v>1096.6292759999999</v>
      </c>
      <c r="AM43">
        <v>1107.959419</v>
      </c>
    </row>
    <row r="44" spans="1:39" x14ac:dyDescent="0.25">
      <c r="A44" t="s">
        <v>37</v>
      </c>
      <c r="B44">
        <v>1.3886131559999999</v>
      </c>
      <c r="C44">
        <v>1.879511988</v>
      </c>
      <c r="D44">
        <v>2.3594096910000002</v>
      </c>
      <c r="E44">
        <v>2.839881997</v>
      </c>
      <c r="F44">
        <v>3.3163545110000001</v>
      </c>
      <c r="G44">
        <v>3.7762161380000001</v>
      </c>
      <c r="H44">
        <v>4.181642278</v>
      </c>
      <c r="I44">
        <v>4.5324410349999997</v>
      </c>
      <c r="J44">
        <v>4.8697486659999996</v>
      </c>
      <c r="K44">
        <v>5.162004209</v>
      </c>
      <c r="L44">
        <v>5.4062372920000001</v>
      </c>
      <c r="M44">
        <v>5.6006489720000001</v>
      </c>
      <c r="N44">
        <v>5.7436012510000003</v>
      </c>
      <c r="O44">
        <v>5.8403853019999996</v>
      </c>
      <c r="P44">
        <v>5.9054217009999999</v>
      </c>
      <c r="Q44">
        <v>5.9584514620000002</v>
      </c>
      <c r="R44">
        <v>5.9987226969999998</v>
      </c>
      <c r="S44">
        <v>6.0237703089999997</v>
      </c>
      <c r="T44">
        <v>6.2067855969999997</v>
      </c>
      <c r="U44">
        <v>6.4178485810000003</v>
      </c>
      <c r="V44">
        <v>6.648230935</v>
      </c>
      <c r="W44">
        <v>6.8926758379999997</v>
      </c>
      <c r="X44">
        <v>7.1484735400000003</v>
      </c>
      <c r="Y44">
        <v>7.4137198130000002</v>
      </c>
      <c r="Z44">
        <v>7.6865494969999997</v>
      </c>
      <c r="AA44">
        <v>7.9647923240000003</v>
      </c>
      <c r="AB44">
        <v>8.2457385970000008</v>
      </c>
      <c r="AC44">
        <v>8.5260067559999904</v>
      </c>
      <c r="AD44">
        <v>8.8152719009999903</v>
      </c>
      <c r="AE44">
        <v>9.135500253</v>
      </c>
      <c r="AF44">
        <v>9.5117086220000004</v>
      </c>
      <c r="AG44">
        <v>9.9517418909999904</v>
      </c>
      <c r="AH44">
        <v>10.46354157</v>
      </c>
      <c r="AI44">
        <v>11.055939649999999</v>
      </c>
      <c r="AJ44">
        <v>11.73889926</v>
      </c>
      <c r="AK44">
        <v>12.52396871</v>
      </c>
      <c r="AL44">
        <v>13.42471677</v>
      </c>
      <c r="AM44">
        <v>14.457174999999999</v>
      </c>
    </row>
    <row r="45" spans="1:39" x14ac:dyDescent="0.25">
      <c r="A45" t="s">
        <v>38</v>
      </c>
      <c r="B45">
        <v>11.097</v>
      </c>
      <c r="C45">
        <v>11.87317861</v>
      </c>
      <c r="D45">
        <v>12.729231540000001</v>
      </c>
      <c r="E45">
        <v>13.6357844</v>
      </c>
      <c r="F45">
        <v>14.59037711</v>
      </c>
      <c r="G45">
        <v>15.574444059999999</v>
      </c>
      <c r="H45">
        <v>16.571609580000001</v>
      </c>
      <c r="I45">
        <v>17.573309519999999</v>
      </c>
      <c r="J45">
        <v>18.578497639999998</v>
      </c>
      <c r="K45">
        <v>19.592143480000001</v>
      </c>
      <c r="L45">
        <v>20.619989090000001</v>
      </c>
      <c r="M45">
        <v>21.66560724</v>
      </c>
      <c r="N45">
        <v>22.731613840000001</v>
      </c>
      <c r="O45">
        <v>23.809344450000001</v>
      </c>
      <c r="P45">
        <v>24.92513275</v>
      </c>
      <c r="Q45">
        <v>26.12406064</v>
      </c>
      <c r="R45">
        <v>27.40804348</v>
      </c>
      <c r="S45">
        <v>28.778478929999999</v>
      </c>
      <c r="T45">
        <v>29.749964890000001</v>
      </c>
      <c r="U45">
        <v>30.501618090000001</v>
      </c>
      <c r="V45">
        <v>31.104912980000002</v>
      </c>
      <c r="W45">
        <v>31.614249879999999</v>
      </c>
      <c r="X45">
        <v>32.072370370000002</v>
      </c>
      <c r="Y45">
        <v>32.513865709999997</v>
      </c>
      <c r="Z45">
        <v>32.966706950000003</v>
      </c>
      <c r="AA45">
        <v>33.45296038</v>
      </c>
      <c r="AB45">
        <v>33.989174339999998</v>
      </c>
      <c r="AC45">
        <v>34.586507830000002</v>
      </c>
      <c r="AD45">
        <v>35.255401829999997</v>
      </c>
      <c r="AE45">
        <v>36.023517699999999</v>
      </c>
      <c r="AF45">
        <v>36.853224769999997</v>
      </c>
      <c r="AG45">
        <v>37.764090789999997</v>
      </c>
      <c r="AH45">
        <v>38.7672515</v>
      </c>
      <c r="AI45">
        <v>39.867174720000001</v>
      </c>
      <c r="AJ45">
        <v>41.065258</v>
      </c>
      <c r="AK45">
        <v>42.357550199999999</v>
      </c>
      <c r="AL45">
        <v>43.741486989999999</v>
      </c>
      <c r="AM45">
        <v>45.211371759999999</v>
      </c>
    </row>
    <row r="46" spans="1:39" x14ac:dyDescent="0.25">
      <c r="A46" t="s">
        <v>39</v>
      </c>
      <c r="B46">
        <v>37.027999999999999</v>
      </c>
      <c r="C46">
        <v>37.876722610000002</v>
      </c>
      <c r="D46">
        <v>38.127373919999997</v>
      </c>
      <c r="E46">
        <v>38.660819179999997</v>
      </c>
      <c r="F46">
        <v>38.985548479999999</v>
      </c>
      <c r="G46">
        <v>39.318770170000001</v>
      </c>
      <c r="H46">
        <v>39.730510180000003</v>
      </c>
      <c r="I46">
        <v>40.286260059999996</v>
      </c>
      <c r="J46">
        <v>40.973580499999997</v>
      </c>
      <c r="K46">
        <v>41.79551266</v>
      </c>
      <c r="L46">
        <v>42.702666489999999</v>
      </c>
      <c r="M46">
        <v>43.6566981</v>
      </c>
      <c r="N46">
        <v>44.631146489999999</v>
      </c>
      <c r="O46">
        <v>45.699745149999998</v>
      </c>
      <c r="P46">
        <v>46.955435080000001</v>
      </c>
      <c r="Q46">
        <v>48.21247803</v>
      </c>
      <c r="R46">
        <v>49.418299300000001</v>
      </c>
      <c r="S46">
        <v>50.504871049999998</v>
      </c>
      <c r="T46">
        <v>51.604610899999997</v>
      </c>
      <c r="U46">
        <v>52.772100039999998</v>
      </c>
      <c r="V46">
        <v>53.939328879999998</v>
      </c>
      <c r="W46">
        <v>55.090104179999997</v>
      </c>
      <c r="X46">
        <v>56.211301259999999</v>
      </c>
      <c r="Y46">
        <v>57.290141249999998</v>
      </c>
      <c r="Z46">
        <v>58.31483412</v>
      </c>
      <c r="AA46">
        <v>59.274786489999997</v>
      </c>
      <c r="AB46">
        <v>60.160300190000001</v>
      </c>
      <c r="AC46">
        <v>60.962393839999997</v>
      </c>
      <c r="AD46">
        <v>61.681235569999998</v>
      </c>
      <c r="AE46">
        <v>62.4608615</v>
      </c>
      <c r="AF46">
        <v>63.220170529999997</v>
      </c>
      <c r="AG46">
        <v>63.962019390000002</v>
      </c>
      <c r="AH46">
        <v>64.68219071</v>
      </c>
      <c r="AI46">
        <v>65.37591999</v>
      </c>
      <c r="AJ46">
        <v>66.039183629999997</v>
      </c>
      <c r="AK46">
        <v>66.671491660000001</v>
      </c>
      <c r="AL46">
        <v>67.273891030000001</v>
      </c>
      <c r="AM46">
        <v>67.848332600000006</v>
      </c>
    </row>
    <row r="47" spans="1:39" x14ac:dyDescent="0.25">
      <c r="A47" t="s">
        <v>40</v>
      </c>
      <c r="B47">
        <v>530.98400000000004</v>
      </c>
      <c r="C47">
        <v>566.29405750000001</v>
      </c>
      <c r="D47">
        <v>601.63353210000002</v>
      </c>
      <c r="E47">
        <v>636.93371960000002</v>
      </c>
      <c r="F47">
        <v>672.30148320000001</v>
      </c>
      <c r="G47">
        <v>707.77193790000001</v>
      </c>
      <c r="H47">
        <v>743.32921269999997</v>
      </c>
      <c r="I47">
        <v>778.93759379999995</v>
      </c>
      <c r="J47">
        <v>814.25968239999997</v>
      </c>
      <c r="K47">
        <v>849.46621140000002</v>
      </c>
      <c r="L47">
        <v>884.63169530000005</v>
      </c>
      <c r="M47">
        <v>919.75924970000005</v>
      </c>
      <c r="N47">
        <v>954.84268469999995</v>
      </c>
      <c r="O47">
        <v>989.82885450000003</v>
      </c>
      <c r="P47">
        <v>1025.010665</v>
      </c>
      <c r="Q47">
        <v>1060.3032049999999</v>
      </c>
      <c r="R47">
        <v>1095.640022</v>
      </c>
      <c r="S47">
        <v>1131.0039770000001</v>
      </c>
      <c r="T47">
        <v>1160.106931</v>
      </c>
      <c r="U47">
        <v>1188.59861</v>
      </c>
      <c r="V47">
        <v>1216.5928140000001</v>
      </c>
      <c r="W47">
        <v>1244.1967110000001</v>
      </c>
      <c r="X47">
        <v>1271.496212</v>
      </c>
      <c r="Y47">
        <v>1298.5485389999999</v>
      </c>
      <c r="Z47">
        <v>1325.3893639999999</v>
      </c>
      <c r="AA47">
        <v>1352.0417930000001</v>
      </c>
      <c r="AB47">
        <v>1378.5209500000001</v>
      </c>
      <c r="AC47">
        <v>1404.8439900000001</v>
      </c>
      <c r="AD47">
        <v>1431.166684</v>
      </c>
      <c r="AE47">
        <v>1457.6707799999999</v>
      </c>
      <c r="AF47">
        <v>1484.044527</v>
      </c>
      <c r="AG47">
        <v>1510.286591</v>
      </c>
      <c r="AH47">
        <v>1536.4170529999999</v>
      </c>
      <c r="AI47">
        <v>1562.47432</v>
      </c>
      <c r="AJ47">
        <v>1588.4725189999999</v>
      </c>
      <c r="AK47">
        <v>1614.3731829999999</v>
      </c>
      <c r="AL47">
        <v>1640.2475999999999</v>
      </c>
      <c r="AM47">
        <v>1666.1072569999999</v>
      </c>
    </row>
    <row r="48" spans="1:39" x14ac:dyDescent="0.25">
      <c r="A48" t="s">
        <v>41</v>
      </c>
      <c r="B48">
        <v>4.1814573929999996</v>
      </c>
      <c r="C48">
        <v>4.4627843460000003</v>
      </c>
      <c r="D48">
        <v>4.746890016</v>
      </c>
      <c r="E48">
        <v>5.0348501079999997</v>
      </c>
      <c r="F48">
        <v>5.3287934149999998</v>
      </c>
      <c r="G48">
        <v>5.6305055810000004</v>
      </c>
      <c r="H48">
        <v>5.9394999220000004</v>
      </c>
      <c r="I48">
        <v>6.2561803510000003</v>
      </c>
      <c r="J48">
        <v>6.5802495509999996</v>
      </c>
      <c r="K48">
        <v>6.9131519299999997</v>
      </c>
      <c r="L48">
        <v>7.2567154819999997</v>
      </c>
      <c r="M48">
        <v>7.6133033149999996</v>
      </c>
      <c r="N48">
        <v>7.9859756910000002</v>
      </c>
      <c r="O48">
        <v>8.3803893239999905</v>
      </c>
      <c r="P48">
        <v>8.8113855339999905</v>
      </c>
      <c r="Q48">
        <v>9.290387054</v>
      </c>
      <c r="R48">
        <v>9.8267551720000004</v>
      </c>
      <c r="S48">
        <v>10.430711369999999</v>
      </c>
      <c r="T48">
        <v>11.10647567</v>
      </c>
      <c r="U48">
        <v>11.72486492</v>
      </c>
      <c r="V48">
        <v>12.2793279</v>
      </c>
      <c r="W48">
        <v>12.77362353</v>
      </c>
      <c r="X48">
        <v>13.217143159999999</v>
      </c>
      <c r="Y48">
        <v>13.621080900000001</v>
      </c>
      <c r="Z48">
        <v>13.99635312</v>
      </c>
      <c r="AA48">
        <v>14.352634910000001</v>
      </c>
      <c r="AB48">
        <v>14.698042320000001</v>
      </c>
      <c r="AC48">
        <v>15.03909462</v>
      </c>
      <c r="AD48">
        <v>15.387273049999999</v>
      </c>
      <c r="AE48">
        <v>15.73525991</v>
      </c>
      <c r="AF48">
        <v>16.083658740000001</v>
      </c>
      <c r="AG48">
        <v>16.43627197</v>
      </c>
      <c r="AH48">
        <v>16.796270140000001</v>
      </c>
      <c r="AI48">
        <v>17.166572410000001</v>
      </c>
      <c r="AJ48">
        <v>17.548862400000001</v>
      </c>
      <c r="AK48">
        <v>17.94523354</v>
      </c>
      <c r="AL48">
        <v>18.357440870000001</v>
      </c>
      <c r="AM48">
        <v>18.787070029999999</v>
      </c>
    </row>
    <row r="49" spans="1:39" x14ac:dyDescent="0.25">
      <c r="A49" t="s">
        <v>42</v>
      </c>
      <c r="B49">
        <v>86.326999639999997</v>
      </c>
      <c r="C49">
        <v>90.507072500000007</v>
      </c>
      <c r="D49">
        <v>94.743896550000002</v>
      </c>
      <c r="E49">
        <v>99.065652459999995</v>
      </c>
      <c r="F49">
        <v>103.5161571</v>
      </c>
      <c r="G49">
        <v>108.1355732</v>
      </c>
      <c r="H49">
        <v>112.9461518</v>
      </c>
      <c r="I49">
        <v>117.907409</v>
      </c>
      <c r="J49">
        <v>122.96658069999999</v>
      </c>
      <c r="K49">
        <v>128.20306650000001</v>
      </c>
      <c r="L49">
        <v>133.68129490000001</v>
      </c>
      <c r="M49">
        <v>139.46581380000001</v>
      </c>
      <c r="N49">
        <v>145.6402454</v>
      </c>
      <c r="O49">
        <v>152.30880429999999</v>
      </c>
      <c r="P49">
        <v>159.86390879999999</v>
      </c>
      <c r="Q49">
        <v>168.7292693</v>
      </c>
      <c r="R49">
        <v>179.25753750000001</v>
      </c>
      <c r="S49">
        <v>191.9444585</v>
      </c>
      <c r="T49">
        <v>202.2986745</v>
      </c>
      <c r="U49">
        <v>210.02974230000001</v>
      </c>
      <c r="V49">
        <v>215.54525960000001</v>
      </c>
      <c r="W49">
        <v>219.2692251</v>
      </c>
      <c r="X49">
        <v>221.63160769999999</v>
      </c>
      <c r="Y49">
        <v>223.0232772</v>
      </c>
      <c r="Z49">
        <v>223.77238840000001</v>
      </c>
      <c r="AA49">
        <v>224.1408892</v>
      </c>
      <c r="AB49">
        <v>224.33238069999999</v>
      </c>
      <c r="AC49">
        <v>224.503467</v>
      </c>
      <c r="AD49">
        <v>224.8758569</v>
      </c>
      <c r="AE49">
        <v>225.47440409999999</v>
      </c>
      <c r="AF49">
        <v>225.9738974</v>
      </c>
      <c r="AG49">
        <v>226.48921179999999</v>
      </c>
      <c r="AH49">
        <v>227.1024985</v>
      </c>
      <c r="AI49">
        <v>227.8751949</v>
      </c>
      <c r="AJ49">
        <v>228.85119890000001</v>
      </c>
      <c r="AK49">
        <v>230.0633043</v>
      </c>
      <c r="AL49">
        <v>231.55629909999999</v>
      </c>
      <c r="AM49">
        <v>233.3620157</v>
      </c>
    </row>
    <row r="50" spans="1:39" x14ac:dyDescent="0.25">
      <c r="A50" t="s">
        <v>43</v>
      </c>
      <c r="B50">
        <v>10285.555549999999</v>
      </c>
      <c r="C50">
        <v>10521.31184</v>
      </c>
      <c r="D50">
        <v>10590.9372</v>
      </c>
      <c r="E50">
        <v>10739.11644</v>
      </c>
      <c r="F50">
        <v>10829.319020000001</v>
      </c>
      <c r="G50">
        <v>10921.8806</v>
      </c>
      <c r="H50">
        <v>11036.252829999999</v>
      </c>
      <c r="I50">
        <v>11190.62779</v>
      </c>
      <c r="J50">
        <v>11381.550139999999</v>
      </c>
      <c r="K50">
        <v>11609.86463</v>
      </c>
      <c r="L50">
        <v>11861.8518</v>
      </c>
      <c r="M50">
        <v>12126.86058</v>
      </c>
      <c r="N50">
        <v>12397.54069</v>
      </c>
      <c r="O50">
        <v>12694.37365</v>
      </c>
      <c r="P50">
        <v>13043.17641</v>
      </c>
      <c r="Q50">
        <v>13392.355009999999</v>
      </c>
      <c r="R50">
        <v>13727.30536</v>
      </c>
      <c r="S50">
        <v>14029.13085</v>
      </c>
      <c r="T50">
        <v>14334.61414</v>
      </c>
      <c r="U50">
        <v>14658.91668</v>
      </c>
      <c r="V50">
        <v>14983.146909999999</v>
      </c>
      <c r="W50">
        <v>15302.80672</v>
      </c>
      <c r="X50">
        <v>15614.25035</v>
      </c>
      <c r="Y50">
        <v>15913.92812</v>
      </c>
      <c r="Z50">
        <v>16198.56503</v>
      </c>
      <c r="AA50">
        <v>16465.21847</v>
      </c>
      <c r="AB50">
        <v>16711.194500000001</v>
      </c>
      <c r="AC50">
        <v>16933.99829</v>
      </c>
      <c r="AD50">
        <v>17133.67655</v>
      </c>
      <c r="AE50">
        <v>17350.239300000001</v>
      </c>
      <c r="AF50">
        <v>17561.158479999998</v>
      </c>
      <c r="AG50">
        <v>17767.227610000002</v>
      </c>
      <c r="AH50">
        <v>17967.2752</v>
      </c>
      <c r="AI50">
        <v>18159.977780000001</v>
      </c>
      <c r="AJ50">
        <v>18344.217670000002</v>
      </c>
      <c r="AK50">
        <v>18519.858789999998</v>
      </c>
      <c r="AL50">
        <v>18687.19195</v>
      </c>
      <c r="AM50">
        <v>18846.75906</v>
      </c>
    </row>
    <row r="51" spans="1:39" x14ac:dyDescent="0.25">
      <c r="A51" t="s">
        <v>44</v>
      </c>
      <c r="B51">
        <v>147495.55559999999</v>
      </c>
      <c r="C51">
        <v>157303.90489999999</v>
      </c>
      <c r="D51">
        <v>167120.42559999999</v>
      </c>
      <c r="E51">
        <v>176926.03320000001</v>
      </c>
      <c r="F51">
        <v>186750.41200000001</v>
      </c>
      <c r="G51">
        <v>196603.3161</v>
      </c>
      <c r="H51">
        <v>206480.33679999999</v>
      </c>
      <c r="I51">
        <v>216371.55379999999</v>
      </c>
      <c r="J51">
        <v>226183.2451</v>
      </c>
      <c r="K51">
        <v>235962.8365</v>
      </c>
      <c r="L51">
        <v>245731.02650000001</v>
      </c>
      <c r="M51">
        <v>255488.68049999999</v>
      </c>
      <c r="N51">
        <v>265234.07909999997</v>
      </c>
      <c r="O51">
        <v>274952.4596</v>
      </c>
      <c r="P51">
        <v>284725.18469999998</v>
      </c>
      <c r="Q51">
        <v>294528.66810000001</v>
      </c>
      <c r="R51">
        <v>304344.45059999998</v>
      </c>
      <c r="S51">
        <v>314167.77130000002</v>
      </c>
      <c r="T51">
        <v>322251.92509999999</v>
      </c>
      <c r="U51">
        <v>330166.28049999999</v>
      </c>
      <c r="V51">
        <v>337942.44819999998</v>
      </c>
      <c r="W51">
        <v>345610.1974</v>
      </c>
      <c r="X51">
        <v>353193.3922</v>
      </c>
      <c r="Y51">
        <v>360707.9276</v>
      </c>
      <c r="Z51">
        <v>368163.71230000001</v>
      </c>
      <c r="AA51">
        <v>375567.16480000003</v>
      </c>
      <c r="AB51">
        <v>382922.48609999998</v>
      </c>
      <c r="AC51">
        <v>390234.44179999997</v>
      </c>
      <c r="AD51">
        <v>397546.30109999998</v>
      </c>
      <c r="AE51">
        <v>404908.55</v>
      </c>
      <c r="AF51">
        <v>412234.5907</v>
      </c>
      <c r="AG51">
        <v>419524.05310000002</v>
      </c>
      <c r="AH51">
        <v>426782.5147</v>
      </c>
      <c r="AI51">
        <v>434020.6446</v>
      </c>
      <c r="AJ51">
        <v>441242.36629999999</v>
      </c>
      <c r="AK51">
        <v>448436.99540000001</v>
      </c>
      <c r="AL51">
        <v>455624.3334</v>
      </c>
      <c r="AM51">
        <v>462807.57150000002</v>
      </c>
    </row>
    <row r="52" spans="1:39" x14ac:dyDescent="0.25">
      <c r="A52" t="s">
        <v>45</v>
      </c>
      <c r="B52">
        <v>1161.515942</v>
      </c>
      <c r="C52">
        <v>1239.6623179999999</v>
      </c>
      <c r="D52">
        <v>1318.5805600000001</v>
      </c>
      <c r="E52">
        <v>1398.5694739999999</v>
      </c>
      <c r="F52">
        <v>1480.2203930000001</v>
      </c>
      <c r="G52">
        <v>1564.0293280000001</v>
      </c>
      <c r="H52">
        <v>1649.861089</v>
      </c>
      <c r="I52">
        <v>1737.8278749999999</v>
      </c>
      <c r="J52">
        <v>1827.8470970000001</v>
      </c>
      <c r="K52">
        <v>1920.31998</v>
      </c>
      <c r="L52">
        <v>2015.7543000000001</v>
      </c>
      <c r="M52">
        <v>2114.8064760000002</v>
      </c>
      <c r="N52">
        <v>2218.3265809999998</v>
      </c>
      <c r="O52">
        <v>2327.8859229999998</v>
      </c>
      <c r="P52">
        <v>2447.6070930000001</v>
      </c>
      <c r="Q52">
        <v>2580.6630700000001</v>
      </c>
      <c r="R52">
        <v>2729.6542140000001</v>
      </c>
      <c r="S52">
        <v>2897.4198240000001</v>
      </c>
      <c r="T52">
        <v>3085.13213</v>
      </c>
      <c r="U52">
        <v>3256.906923</v>
      </c>
      <c r="V52">
        <v>3410.9244170000002</v>
      </c>
      <c r="W52">
        <v>3548.2287569999999</v>
      </c>
      <c r="X52">
        <v>3671.4286539999998</v>
      </c>
      <c r="Y52">
        <v>3783.6335819999999</v>
      </c>
      <c r="Z52">
        <v>3887.875865</v>
      </c>
      <c r="AA52">
        <v>3986.8430309999999</v>
      </c>
      <c r="AB52">
        <v>4082.7895330000001</v>
      </c>
      <c r="AC52">
        <v>4177.5262830000001</v>
      </c>
      <c r="AD52">
        <v>4274.2425139999996</v>
      </c>
      <c r="AE52">
        <v>4370.9055289999997</v>
      </c>
      <c r="AF52">
        <v>4467.6829829999997</v>
      </c>
      <c r="AG52">
        <v>4565.6311020000003</v>
      </c>
      <c r="AH52">
        <v>4665.6305949999996</v>
      </c>
      <c r="AI52">
        <v>4768.4923360000003</v>
      </c>
      <c r="AJ52">
        <v>4874.6840009999996</v>
      </c>
      <c r="AK52">
        <v>4984.7870940000003</v>
      </c>
      <c r="AL52">
        <v>5099.2891300000001</v>
      </c>
      <c r="AM52">
        <v>5218.6305629999997</v>
      </c>
    </row>
    <row r="53" spans="1:39" x14ac:dyDescent="0.25">
      <c r="A53" t="s">
        <v>46</v>
      </c>
      <c r="B53">
        <v>23979.722119999999</v>
      </c>
      <c r="C53">
        <v>25140.853469999998</v>
      </c>
      <c r="D53">
        <v>26317.749039999999</v>
      </c>
      <c r="E53">
        <v>27518.236799999999</v>
      </c>
      <c r="F53">
        <v>28754.488069999999</v>
      </c>
      <c r="G53">
        <v>30037.659240000001</v>
      </c>
      <c r="H53">
        <v>31373.931059999999</v>
      </c>
      <c r="I53">
        <v>32752.05805</v>
      </c>
      <c r="J53">
        <v>34157.383529999999</v>
      </c>
      <c r="K53">
        <v>35611.962910000002</v>
      </c>
      <c r="L53">
        <v>37133.693039999998</v>
      </c>
      <c r="M53">
        <v>38740.503839999998</v>
      </c>
      <c r="N53">
        <v>40455.623720000003</v>
      </c>
      <c r="O53">
        <v>42308.001190000003</v>
      </c>
      <c r="P53">
        <v>44406.641329999999</v>
      </c>
      <c r="Q53">
        <v>46869.241459999997</v>
      </c>
      <c r="R53">
        <v>49793.760419999999</v>
      </c>
      <c r="S53">
        <v>53317.905140000003</v>
      </c>
      <c r="T53">
        <v>56194.076240000002</v>
      </c>
      <c r="U53">
        <v>58341.595090000003</v>
      </c>
      <c r="V53">
        <v>59873.683219999999</v>
      </c>
      <c r="W53">
        <v>60908.11808</v>
      </c>
      <c r="X53">
        <v>61564.335460000002</v>
      </c>
      <c r="Y53">
        <v>61950.910329999999</v>
      </c>
      <c r="Z53">
        <v>62158.996780000001</v>
      </c>
      <c r="AA53">
        <v>62261.358119999997</v>
      </c>
      <c r="AB53">
        <v>62314.550190000002</v>
      </c>
      <c r="AC53">
        <v>62362.074159999996</v>
      </c>
      <c r="AD53">
        <v>62465.515820000001</v>
      </c>
      <c r="AE53">
        <v>62631.778910000001</v>
      </c>
      <c r="AF53">
        <v>62770.52706</v>
      </c>
      <c r="AG53">
        <v>62913.669950000003</v>
      </c>
      <c r="AH53">
        <v>63084.027349999997</v>
      </c>
      <c r="AI53">
        <v>63298.665240000002</v>
      </c>
      <c r="AJ53">
        <v>63569.777470000001</v>
      </c>
      <c r="AK53">
        <v>63906.473400000003</v>
      </c>
      <c r="AL53">
        <v>64321.194179999999</v>
      </c>
      <c r="AM53">
        <v>64822.78213</v>
      </c>
    </row>
    <row r="54" spans="1:39" x14ac:dyDescent="0.25">
      <c r="A54" t="s">
        <v>133</v>
      </c>
      <c r="B54">
        <v>54227.928500000002</v>
      </c>
      <c r="C54">
        <v>58523.272470000004</v>
      </c>
      <c r="D54">
        <v>62810.880830000002</v>
      </c>
      <c r="E54">
        <v>67097.866139999998</v>
      </c>
      <c r="F54">
        <v>71390.377729999906</v>
      </c>
      <c r="G54">
        <v>75692.082739999998</v>
      </c>
      <c r="H54">
        <v>80002.431209999995</v>
      </c>
      <c r="I54">
        <v>84322.264999999999</v>
      </c>
      <c r="J54">
        <v>88654.920970000006</v>
      </c>
      <c r="K54">
        <v>92987.797699999996</v>
      </c>
      <c r="L54">
        <v>97313.452619999996</v>
      </c>
      <c r="M54">
        <v>101631.41250000001</v>
      </c>
      <c r="N54">
        <v>105944.8576</v>
      </c>
      <c r="O54">
        <v>110235.81170000001</v>
      </c>
      <c r="P54">
        <v>114509.8152</v>
      </c>
      <c r="Q54">
        <v>118783.5984</v>
      </c>
      <c r="R54">
        <v>123066.3251</v>
      </c>
      <c r="S54">
        <v>127360.50569999999</v>
      </c>
      <c r="T54">
        <v>130403.6885</v>
      </c>
      <c r="U54">
        <v>133440.02220000001</v>
      </c>
      <c r="V54">
        <v>136451.71780000001</v>
      </c>
      <c r="W54">
        <v>139427.72760000001</v>
      </c>
      <c r="X54">
        <v>142363.10550000001</v>
      </c>
      <c r="Y54">
        <v>145257.44630000001</v>
      </c>
      <c r="Z54">
        <v>148113.0183</v>
      </c>
      <c r="AA54">
        <v>150933.56789999999</v>
      </c>
      <c r="AB54">
        <v>153723.1624</v>
      </c>
      <c r="AC54">
        <v>156485.77410000001</v>
      </c>
      <c r="AD54">
        <v>159230.149</v>
      </c>
      <c r="AE54">
        <v>161931.8683</v>
      </c>
      <c r="AF54">
        <v>164607.01509999999</v>
      </c>
      <c r="AG54">
        <v>167268.12539999999</v>
      </c>
      <c r="AH54">
        <v>169920.64799999999</v>
      </c>
      <c r="AI54">
        <v>172570.90040000001</v>
      </c>
      <c r="AJ54">
        <v>175206.22990000001</v>
      </c>
      <c r="AK54">
        <v>177831.38029999999</v>
      </c>
      <c r="AL54">
        <v>180446.03899999999</v>
      </c>
      <c r="AM54">
        <v>183049.56030000001</v>
      </c>
    </row>
    <row r="55" spans="1:39" x14ac:dyDescent="0.25">
      <c r="A55" t="s">
        <v>47</v>
      </c>
      <c r="B55">
        <v>4633.6257349999996</v>
      </c>
      <c r="C55">
        <v>4818.0671789999997</v>
      </c>
      <c r="D55">
        <v>5005.9924449999999</v>
      </c>
      <c r="E55">
        <v>5198.4636899999996</v>
      </c>
      <c r="F55">
        <v>5389.1388559999996</v>
      </c>
      <c r="G55">
        <v>5577.9160910000001</v>
      </c>
      <c r="H55">
        <v>5765.0459179999998</v>
      </c>
      <c r="I55">
        <v>5949.5069830000002</v>
      </c>
      <c r="J55">
        <v>6132.323609</v>
      </c>
      <c r="K55">
        <v>6314.3772140000001</v>
      </c>
      <c r="L55">
        <v>6496.1709979999996</v>
      </c>
      <c r="M55">
        <v>6677.8593069999997</v>
      </c>
      <c r="N55">
        <v>6859.542794</v>
      </c>
      <c r="O55">
        <v>7041.846184</v>
      </c>
      <c r="P55">
        <v>7230.5604130000002</v>
      </c>
      <c r="Q55">
        <v>7423.2685789999996</v>
      </c>
      <c r="R55">
        <v>7619.1800439999997</v>
      </c>
      <c r="S55">
        <v>7817.4584130000003</v>
      </c>
      <c r="T55">
        <v>7927.620269</v>
      </c>
      <c r="U55">
        <v>8036.434029</v>
      </c>
      <c r="V55">
        <v>8141.3376310000003</v>
      </c>
      <c r="W55">
        <v>8241.8398529999995</v>
      </c>
      <c r="X55">
        <v>8338.0819260000007</v>
      </c>
      <c r="Y55">
        <v>8430.3797350000004</v>
      </c>
      <c r="Z55">
        <v>8519.07532299999</v>
      </c>
      <c r="AA55">
        <v>8604.4677069999998</v>
      </c>
      <c r="AB55">
        <v>8686.7819010000003</v>
      </c>
      <c r="AC55">
        <v>8766.1697879999901</v>
      </c>
      <c r="AD55">
        <v>8844.9203629999902</v>
      </c>
      <c r="AE55">
        <v>8927.3161639999998</v>
      </c>
      <c r="AF55">
        <v>9010.5591189999996</v>
      </c>
      <c r="AG55">
        <v>9094.82585499999</v>
      </c>
      <c r="AH55">
        <v>9180.2491649999902</v>
      </c>
      <c r="AI55">
        <v>9266.8653470000008</v>
      </c>
      <c r="AJ55">
        <v>9354.6893029999901</v>
      </c>
      <c r="AK55">
        <v>9443.7792960000006</v>
      </c>
      <c r="AL55">
        <v>9534.2109309999996</v>
      </c>
      <c r="AM55">
        <v>9626.1038329999901</v>
      </c>
    </row>
    <row r="56" spans="1:39" x14ac:dyDescent="0.25">
      <c r="A56" t="s">
        <v>48</v>
      </c>
      <c r="B56">
        <v>4633.6257349999996</v>
      </c>
      <c r="C56">
        <v>4818.0671789999997</v>
      </c>
      <c r="D56">
        <v>5005.2828060000002</v>
      </c>
      <c r="E56">
        <v>5196.183841</v>
      </c>
      <c r="F56">
        <v>5385.0067440000003</v>
      </c>
      <c r="G56">
        <v>5571.5670369999998</v>
      </c>
      <c r="H56">
        <v>5756.2552800000003</v>
      </c>
      <c r="I56">
        <v>5937.9476439999999</v>
      </c>
      <c r="J56">
        <v>6117.8112190000002</v>
      </c>
      <c r="K56">
        <v>6296.7448279999999</v>
      </c>
      <c r="L56">
        <v>6475.2667780000002</v>
      </c>
      <c r="M56">
        <v>6653.5469149999999</v>
      </c>
      <c r="N56">
        <v>6831.711832</v>
      </c>
      <c r="O56">
        <v>7010.1657599999999</v>
      </c>
      <c r="P56">
        <v>7194.4159849999996</v>
      </c>
      <c r="Q56">
        <v>7382.3027179999999</v>
      </c>
      <c r="R56">
        <v>7573.0126039999996</v>
      </c>
      <c r="S56">
        <v>7765.6905699999998</v>
      </c>
      <c r="T56">
        <v>7870.4960840000003</v>
      </c>
      <c r="U56">
        <v>7973.6703960000004</v>
      </c>
      <c r="V56">
        <v>8072.7344860000003</v>
      </c>
      <c r="W56">
        <v>8167.2295489999997</v>
      </c>
      <c r="X56">
        <v>8257.3183960000006</v>
      </c>
      <c r="Y56">
        <v>8343.3331030000008</v>
      </c>
      <c r="Z56">
        <v>8425.6282850000007</v>
      </c>
      <c r="AA56">
        <v>8504.5124180000003</v>
      </c>
      <c r="AB56">
        <v>8580.2172580000006</v>
      </c>
      <c r="AC56">
        <v>8652.8986879999902</v>
      </c>
      <c r="AD56">
        <v>8724.4366019999998</v>
      </c>
      <c r="AE56">
        <v>8798.7802640000009</v>
      </c>
      <c r="AF56">
        <v>8873.2189249999901</v>
      </c>
      <c r="AG56">
        <v>8948.0708500000001</v>
      </c>
      <c r="AH56">
        <v>9023.5252720000008</v>
      </c>
      <c r="AI56">
        <v>9099.6805590000004</v>
      </c>
      <c r="AJ56">
        <v>9176.5214209999995</v>
      </c>
      <c r="AK56">
        <v>9254.0004300000001</v>
      </c>
      <c r="AL56">
        <v>9332.2822909999995</v>
      </c>
      <c r="AM56">
        <v>9411.4457320000001</v>
      </c>
    </row>
    <row r="57" spans="1:39" x14ac:dyDescent="0.25">
      <c r="A57" t="s">
        <v>49</v>
      </c>
      <c r="B57">
        <v>237150.27770000001</v>
      </c>
      <c r="C57">
        <v>252729.0049</v>
      </c>
      <c r="D57">
        <v>268174.93119999999</v>
      </c>
      <c r="E57">
        <v>283763.98249999998</v>
      </c>
      <c r="F57">
        <v>299376.06109999999</v>
      </c>
      <c r="G57">
        <v>315088.93410000001</v>
      </c>
      <c r="H57">
        <v>330918.9903</v>
      </c>
      <c r="I57">
        <v>346878.16239999997</v>
      </c>
      <c r="J57">
        <v>362854.28200000001</v>
      </c>
      <c r="K57">
        <v>378903.29060000001</v>
      </c>
      <c r="L57">
        <v>395038.78129999997</v>
      </c>
      <c r="M57">
        <v>411262.8064</v>
      </c>
      <c r="N57">
        <v>427583.83809999999</v>
      </c>
      <c r="O57">
        <v>444050.41960000002</v>
      </c>
      <c r="P57">
        <v>460914.64939999999</v>
      </c>
      <c r="Q57">
        <v>478205.82280000002</v>
      </c>
      <c r="R57">
        <v>496002.65600000002</v>
      </c>
      <c r="S57">
        <v>514427.71399999998</v>
      </c>
      <c r="T57">
        <v>529231.05889999995</v>
      </c>
      <c r="U57">
        <v>543134.62120000005</v>
      </c>
      <c r="V57">
        <v>556242.93389999995</v>
      </c>
      <c r="W57">
        <v>568686.23869999999</v>
      </c>
      <c r="X57">
        <v>580599.14520000003</v>
      </c>
      <c r="Y57">
        <v>592102.77910000004</v>
      </c>
      <c r="Z57">
        <v>603297.92980000004</v>
      </c>
      <c r="AA57">
        <v>614265.20169999998</v>
      </c>
      <c r="AB57">
        <v>625067.09820000001</v>
      </c>
      <c r="AC57">
        <v>635753.49560000002</v>
      </c>
      <c r="AD57">
        <v>646425.8321</v>
      </c>
      <c r="AE57">
        <v>657222.00800000003</v>
      </c>
      <c r="AF57">
        <v>667994.80299999996</v>
      </c>
      <c r="AG57">
        <v>678771.74320000003</v>
      </c>
      <c r="AH57">
        <v>689576.93420000002</v>
      </c>
      <c r="AI57">
        <v>700427.82830000005</v>
      </c>
      <c r="AJ57">
        <v>711339.59589999996</v>
      </c>
      <c r="AK57">
        <v>722326.60419999994</v>
      </c>
      <c r="AL57">
        <v>733402.58959999995</v>
      </c>
      <c r="AM57">
        <v>744582.50289999996</v>
      </c>
    </row>
    <row r="58" spans="1:39" x14ac:dyDescent="0.25">
      <c r="A58" t="s">
        <v>50</v>
      </c>
      <c r="B58">
        <v>237150.27770000001</v>
      </c>
      <c r="C58">
        <v>252729.0049</v>
      </c>
      <c r="D58">
        <v>268158.57319999998</v>
      </c>
      <c r="E58">
        <v>283679.82209999999</v>
      </c>
      <c r="F58">
        <v>299204.81719999999</v>
      </c>
      <c r="G58">
        <v>314818.96799999999</v>
      </c>
      <c r="H58">
        <v>330542.81300000002</v>
      </c>
      <c r="I58">
        <v>346374.33260000002</v>
      </c>
      <c r="J58">
        <v>362204.94679999998</v>
      </c>
      <c r="K58">
        <v>378092.78169999999</v>
      </c>
      <c r="L58">
        <v>394055.7782</v>
      </c>
      <c r="M58">
        <v>410102.26390000002</v>
      </c>
      <c r="N58">
        <v>426250.4277</v>
      </c>
      <c r="O58">
        <v>442518.53210000001</v>
      </c>
      <c r="P58">
        <v>459132.42479999998</v>
      </c>
      <c r="Q58">
        <v>476154.52600000001</v>
      </c>
      <c r="R58">
        <v>493661.49570000003</v>
      </c>
      <c r="S58">
        <v>511772.7328</v>
      </c>
      <c r="T58">
        <v>526269.4362</v>
      </c>
      <c r="U58">
        <v>539863.72140000004</v>
      </c>
      <c r="V58">
        <v>552661.92059999995</v>
      </c>
      <c r="W58">
        <v>564797.07860000001</v>
      </c>
      <c r="X58">
        <v>576406.51210000005</v>
      </c>
      <c r="Y58">
        <v>587613.84589999996</v>
      </c>
      <c r="Z58">
        <v>598522.16830000002</v>
      </c>
      <c r="AA58">
        <v>609214.15229999996</v>
      </c>
      <c r="AB58">
        <v>619754.18259999994</v>
      </c>
      <c r="AC58">
        <v>630193.81460000004</v>
      </c>
      <c r="AD58">
        <v>640649.88500000001</v>
      </c>
      <c r="AE58">
        <v>651193.34210000001</v>
      </c>
      <c r="AF58">
        <v>661640.9743</v>
      </c>
      <c r="AG58">
        <v>672038.70719999995</v>
      </c>
      <c r="AH58">
        <v>682420.09589999996</v>
      </c>
      <c r="AI58">
        <v>692818.68030000001</v>
      </c>
      <c r="AJ58">
        <v>703237.27540000004</v>
      </c>
      <c r="AK58">
        <v>713679.49490000005</v>
      </c>
      <c r="AL58">
        <v>724178.0477</v>
      </c>
      <c r="AM58">
        <v>734745.30359999998</v>
      </c>
    </row>
    <row r="59" spans="1:39" x14ac:dyDescent="0.25">
      <c r="A59" t="s">
        <v>57</v>
      </c>
      <c r="B59">
        <v>1712.076548</v>
      </c>
      <c r="C59">
        <v>1767.592965</v>
      </c>
      <c r="D59">
        <v>1822.7323570000001</v>
      </c>
      <c r="E59">
        <v>1878.396808</v>
      </c>
      <c r="F59">
        <v>1934.408627</v>
      </c>
      <c r="G59">
        <v>1990.0933460000001</v>
      </c>
      <c r="H59">
        <v>2045.738975</v>
      </c>
      <c r="I59">
        <v>2101.8218700000002</v>
      </c>
      <c r="J59">
        <v>2157.8639480000002</v>
      </c>
      <c r="K59">
        <v>2213.427009</v>
      </c>
      <c r="L59">
        <v>2268.699646</v>
      </c>
      <c r="M59">
        <v>2323.7786740000001</v>
      </c>
      <c r="N59">
        <v>2378.7079490000001</v>
      </c>
      <c r="O59">
        <v>2433.2933050000001</v>
      </c>
      <c r="P59">
        <v>2488.3061560000001</v>
      </c>
      <c r="Q59">
        <v>2543.27441</v>
      </c>
      <c r="R59">
        <v>2598.0177389999999</v>
      </c>
      <c r="S59">
        <v>2652.3217509999999</v>
      </c>
      <c r="T59">
        <v>2662.6005049999999</v>
      </c>
      <c r="U59">
        <v>2673.960861</v>
      </c>
      <c r="V59">
        <v>2685.5245199999999</v>
      </c>
      <c r="W59">
        <v>2696.7009979999998</v>
      </c>
      <c r="X59">
        <v>2707.1917509999998</v>
      </c>
      <c r="Y59">
        <v>2716.8967130000001</v>
      </c>
      <c r="Z59">
        <v>2725.8239589999998</v>
      </c>
      <c r="AA59">
        <v>2734.0186279999998</v>
      </c>
      <c r="AB59">
        <v>2741.528194</v>
      </c>
      <c r="AC59">
        <v>2748.3877240000002</v>
      </c>
      <c r="AD59">
        <v>2754.779078</v>
      </c>
      <c r="AE59">
        <v>2761.138813</v>
      </c>
      <c r="AF59">
        <v>2767.569133</v>
      </c>
      <c r="AG59">
        <v>2774.1674379999999</v>
      </c>
      <c r="AH59">
        <v>2780.9729910000001</v>
      </c>
      <c r="AI59">
        <v>2787.9851960000001</v>
      </c>
      <c r="AJ59">
        <v>2795.182069</v>
      </c>
      <c r="AK59">
        <v>2802.5270740000001</v>
      </c>
      <c r="AL59">
        <v>2809.9756510000002</v>
      </c>
      <c r="AM59">
        <v>2817.4789959999998</v>
      </c>
    </row>
    <row r="60" spans="1:39" x14ac:dyDescent="0.25">
      <c r="A60" t="s">
        <v>58</v>
      </c>
      <c r="B60">
        <v>33.802999999999997</v>
      </c>
      <c r="C60">
        <v>34.646861909999998</v>
      </c>
      <c r="D60">
        <v>35.740787509999997</v>
      </c>
      <c r="E60">
        <v>36.992556880000002</v>
      </c>
      <c r="F60">
        <v>38.165974900000002</v>
      </c>
      <c r="G60">
        <v>39.194674499999998</v>
      </c>
      <c r="H60">
        <v>40.155526090000002</v>
      </c>
      <c r="I60">
        <v>41.093071160000001</v>
      </c>
      <c r="J60">
        <v>42.048901520000001</v>
      </c>
      <c r="K60">
        <v>43.024206999999997</v>
      </c>
      <c r="L60">
        <v>44.011655529999999</v>
      </c>
      <c r="M60">
        <v>45.013032539999998</v>
      </c>
      <c r="N60">
        <v>46.03641374</v>
      </c>
      <c r="O60">
        <v>47.109630279999998</v>
      </c>
      <c r="P60">
        <v>48.218848059999999</v>
      </c>
      <c r="Q60">
        <v>49.390930500000003</v>
      </c>
      <c r="R60">
        <v>50.63401107</v>
      </c>
      <c r="S60">
        <v>51.945138159999999</v>
      </c>
      <c r="T60">
        <v>53.382592619999997</v>
      </c>
      <c r="U60">
        <v>54.91189542</v>
      </c>
      <c r="V60">
        <v>56.50913139</v>
      </c>
      <c r="W60">
        <v>58.159806850000002</v>
      </c>
      <c r="X60">
        <v>59.855960170000003</v>
      </c>
      <c r="Y60">
        <v>61.593807439999999</v>
      </c>
      <c r="Z60">
        <v>63.371949639999997</v>
      </c>
      <c r="AA60">
        <v>65.190149980000001</v>
      </c>
      <c r="AB60">
        <v>67.048590919999995</v>
      </c>
      <c r="AC60">
        <v>68.947534750000003</v>
      </c>
      <c r="AD60">
        <v>70.969467300000005</v>
      </c>
      <c r="AE60">
        <v>73.081320910000002</v>
      </c>
      <c r="AF60">
        <v>75.299301720000003</v>
      </c>
      <c r="AG60">
        <v>77.621561330000006</v>
      </c>
      <c r="AH60">
        <v>80.036925890000006</v>
      </c>
      <c r="AI60">
        <v>82.533808840000006</v>
      </c>
      <c r="AJ60">
        <v>85.104469539999997</v>
      </c>
      <c r="AK60">
        <v>87.745595550000004</v>
      </c>
      <c r="AL60">
        <v>90.45816954</v>
      </c>
      <c r="AM60">
        <v>93.246934479999894</v>
      </c>
    </row>
    <row r="61" spans="1:39" x14ac:dyDescent="0.25">
      <c r="A61" t="s">
        <v>59</v>
      </c>
      <c r="B61">
        <v>195.22054259999999</v>
      </c>
      <c r="C61">
        <v>210.68378089999999</v>
      </c>
      <c r="D61">
        <v>226.16442900000001</v>
      </c>
      <c r="E61">
        <v>241.67322440000001</v>
      </c>
      <c r="F61">
        <v>257.22332060000002</v>
      </c>
      <c r="G61">
        <v>272.80443129999998</v>
      </c>
      <c r="H61">
        <v>288.4274489</v>
      </c>
      <c r="I61">
        <v>304.09718500000002</v>
      </c>
      <c r="J61">
        <v>319.82553799999999</v>
      </c>
      <c r="K61">
        <v>335.56379579999998</v>
      </c>
      <c r="L61">
        <v>351.27996359999997</v>
      </c>
      <c r="M61">
        <v>366.96438660000001</v>
      </c>
      <c r="N61">
        <v>382.61701260000001</v>
      </c>
      <c r="O61">
        <v>398.24483679999997</v>
      </c>
      <c r="P61">
        <v>413.83360770000002</v>
      </c>
      <c r="Q61">
        <v>429.43447040000001</v>
      </c>
      <c r="R61">
        <v>445.07647889999998</v>
      </c>
      <c r="S61">
        <v>460.7669649</v>
      </c>
      <c r="T61">
        <v>471.93319480000002</v>
      </c>
      <c r="U61">
        <v>483.07710639999999</v>
      </c>
      <c r="V61">
        <v>494.1345417</v>
      </c>
      <c r="W61">
        <v>505.06438059999999</v>
      </c>
      <c r="X61">
        <v>515.84670310000001</v>
      </c>
      <c r="Y61">
        <v>526.47753660000001</v>
      </c>
      <c r="Z61">
        <v>536.9623871</v>
      </c>
      <c r="AA61">
        <v>547.31208930000003</v>
      </c>
      <c r="AB61">
        <v>557.53873490000001</v>
      </c>
      <c r="AC61">
        <v>567.65428799999995</v>
      </c>
      <c r="AD61">
        <v>577.68024530000002</v>
      </c>
      <c r="AE61">
        <v>587.62215579999997</v>
      </c>
      <c r="AF61">
        <v>597.53603929999997</v>
      </c>
      <c r="AG61">
        <v>607.45221849999996</v>
      </c>
      <c r="AH61">
        <v>617.37681180000004</v>
      </c>
      <c r="AI61">
        <v>627.30441340000004</v>
      </c>
      <c r="AJ61">
        <v>637.22717490000002</v>
      </c>
      <c r="AK61">
        <v>647.13745759999995</v>
      </c>
      <c r="AL61">
        <v>657.03056309999999</v>
      </c>
      <c r="AM61">
        <v>666.9042134</v>
      </c>
    </row>
    <row r="62" spans="1:39" x14ac:dyDescent="0.25">
      <c r="A62" t="s">
        <v>60</v>
      </c>
      <c r="B62">
        <v>1712.076548</v>
      </c>
      <c r="C62">
        <v>1767.592965</v>
      </c>
      <c r="D62">
        <v>1822.2011199999999</v>
      </c>
      <c r="E62">
        <v>1877.0289379999999</v>
      </c>
      <c r="F62">
        <v>1932.0222839999999</v>
      </c>
      <c r="G62">
        <v>1986.5968809999999</v>
      </c>
      <c r="H62">
        <v>2041.09049</v>
      </c>
      <c r="I62">
        <v>2096.010303</v>
      </c>
      <c r="J62">
        <v>2150.8743549999999</v>
      </c>
      <c r="K62">
        <v>2205.2433289999999</v>
      </c>
      <c r="L62">
        <v>2259.301426</v>
      </c>
      <c r="M62">
        <v>2313.141811</v>
      </c>
      <c r="N62">
        <v>2366.80476</v>
      </c>
      <c r="O62">
        <v>2419.9751179999998</v>
      </c>
      <c r="P62">
        <v>2473.4500090000001</v>
      </c>
      <c r="Q62">
        <v>2526.7582309999998</v>
      </c>
      <c r="R62">
        <v>2579.723829</v>
      </c>
      <c r="S62">
        <v>2632.1373309999999</v>
      </c>
      <c r="T62">
        <v>2640.7005370000002</v>
      </c>
      <c r="U62">
        <v>2650.2516649999998</v>
      </c>
      <c r="V62">
        <v>2659.9375049999999</v>
      </c>
      <c r="W62">
        <v>2669.180476</v>
      </c>
      <c r="X62">
        <v>2677.688666</v>
      </c>
      <c r="Y62">
        <v>2685.3653370000002</v>
      </c>
      <c r="Z62">
        <v>2692.2201700000001</v>
      </c>
      <c r="AA62">
        <v>2698.2991059999999</v>
      </c>
      <c r="AB62">
        <v>2703.6499720000002</v>
      </c>
      <c r="AC62">
        <v>2708.3078810000002</v>
      </c>
      <c r="AD62">
        <v>2712.154235</v>
      </c>
      <c r="AE62">
        <v>2715.7398699999999</v>
      </c>
      <c r="AF62">
        <v>2719.2190340000002</v>
      </c>
      <c r="AG62">
        <v>2722.715197</v>
      </c>
      <c r="AH62">
        <v>2726.280428</v>
      </c>
      <c r="AI62">
        <v>2729.9233119999999</v>
      </c>
      <c r="AJ62">
        <v>2733.61436</v>
      </c>
      <c r="AK62">
        <v>2737.3199949999998</v>
      </c>
      <c r="AL62">
        <v>2740.990738</v>
      </c>
      <c r="AM62">
        <v>2744.5730720000001</v>
      </c>
    </row>
    <row r="63" spans="1:39" x14ac:dyDescent="0.25">
      <c r="A63" t="s">
        <v>61</v>
      </c>
      <c r="B63">
        <v>33.802999999999997</v>
      </c>
      <c r="C63">
        <v>34.646861909999998</v>
      </c>
      <c r="D63">
        <v>35.733990730000002</v>
      </c>
      <c r="E63">
        <v>36.97548673</v>
      </c>
      <c r="F63">
        <v>38.136539910000003</v>
      </c>
      <c r="G63">
        <v>39.151744489999999</v>
      </c>
      <c r="H63">
        <v>40.098103780000002</v>
      </c>
      <c r="I63">
        <v>41.020325139999997</v>
      </c>
      <c r="J63">
        <v>41.959831170000001</v>
      </c>
      <c r="K63">
        <v>42.91799898</v>
      </c>
      <c r="L63">
        <v>43.887407969999998</v>
      </c>
      <c r="M63">
        <v>44.869671969999999</v>
      </c>
      <c r="N63">
        <v>45.872628329999998</v>
      </c>
      <c r="O63">
        <v>46.923994149999999</v>
      </c>
      <c r="P63">
        <v>48.010338519999998</v>
      </c>
      <c r="Q63">
        <v>49.157912449999998</v>
      </c>
      <c r="R63">
        <v>50.374519030000002</v>
      </c>
      <c r="S63">
        <v>51.657055769999999</v>
      </c>
      <c r="T63">
        <v>53.062150299999999</v>
      </c>
      <c r="U63">
        <v>54.555761189999998</v>
      </c>
      <c r="V63">
        <v>56.114104570000002</v>
      </c>
      <c r="W63">
        <v>57.722734699999997</v>
      </c>
      <c r="X63">
        <v>59.373686970000001</v>
      </c>
      <c r="Y63">
        <v>61.063131769999998</v>
      </c>
      <c r="Z63">
        <v>62.789588340000002</v>
      </c>
      <c r="AA63">
        <v>64.552708940000002</v>
      </c>
      <c r="AB63">
        <v>66.352541500000001</v>
      </c>
      <c r="AC63">
        <v>68.189193520000003</v>
      </c>
      <c r="AD63">
        <v>70.140791300000004</v>
      </c>
      <c r="AE63">
        <v>72.177013840000001</v>
      </c>
      <c r="AF63">
        <v>74.313391499999994</v>
      </c>
      <c r="AG63">
        <v>76.547354530000007</v>
      </c>
      <c r="AH63">
        <v>78.867319530000003</v>
      </c>
      <c r="AI63">
        <v>81.26159079</v>
      </c>
      <c r="AJ63">
        <v>83.721968790000005</v>
      </c>
      <c r="AK63">
        <v>86.245033579999998</v>
      </c>
      <c r="AL63">
        <v>88.831299220000005</v>
      </c>
      <c r="AM63">
        <v>91.484936970000007</v>
      </c>
    </row>
    <row r="64" spans="1:39" x14ac:dyDescent="0.25">
      <c r="A64" t="s">
        <v>62</v>
      </c>
      <c r="B64">
        <v>195.22054259999999</v>
      </c>
      <c r="C64">
        <v>210.68378089999999</v>
      </c>
      <c r="D64">
        <v>226.11917099999999</v>
      </c>
      <c r="E64">
        <v>241.55231810000001</v>
      </c>
      <c r="F64">
        <v>257.00535980000001</v>
      </c>
      <c r="G64">
        <v>272.49149790000001</v>
      </c>
      <c r="H64">
        <v>288.00875239999999</v>
      </c>
      <c r="I64">
        <v>303.56015400000001</v>
      </c>
      <c r="J64">
        <v>319.15771549999999</v>
      </c>
      <c r="K64">
        <v>334.75607170000001</v>
      </c>
      <c r="L64">
        <v>350.3284294</v>
      </c>
      <c r="M64">
        <v>365.873085</v>
      </c>
      <c r="N64">
        <v>381.40148740000001</v>
      </c>
      <c r="O64">
        <v>396.8489222</v>
      </c>
      <c r="P64">
        <v>412.2353349</v>
      </c>
      <c r="Q64">
        <v>427.62095410000001</v>
      </c>
      <c r="R64">
        <v>443.0387705</v>
      </c>
      <c r="S64">
        <v>458.49782060000001</v>
      </c>
      <c r="T64">
        <v>469.45327859999998</v>
      </c>
      <c r="U64">
        <v>480.38407999999998</v>
      </c>
      <c r="V64">
        <v>491.22618419999998</v>
      </c>
      <c r="W64">
        <v>501.9398195</v>
      </c>
      <c r="X64">
        <v>512.50717989999998</v>
      </c>
      <c r="Y64">
        <v>522.92680659999996</v>
      </c>
      <c r="Z64">
        <v>533.20686590000003</v>
      </c>
      <c r="AA64">
        <v>543.36084449999998</v>
      </c>
      <c r="AB64">
        <v>553.40338459999998</v>
      </c>
      <c r="AC64">
        <v>563.34878660000004</v>
      </c>
      <c r="AD64">
        <v>573.22853650000002</v>
      </c>
      <c r="AE64">
        <v>582.95472610000002</v>
      </c>
      <c r="AF64">
        <v>592.58525440000005</v>
      </c>
      <c r="AG64">
        <v>602.16525149999995</v>
      </c>
      <c r="AH64">
        <v>611.71433279999997</v>
      </c>
      <c r="AI64">
        <v>621.25524129999997</v>
      </c>
      <c r="AJ64">
        <v>630.74242779999997</v>
      </c>
      <c r="AK64">
        <v>640.19296899999995</v>
      </c>
      <c r="AL64">
        <v>649.60574059999999</v>
      </c>
      <c r="AM64">
        <v>658.97841719999997</v>
      </c>
    </row>
    <row r="65" spans="1:39" x14ac:dyDescent="0.25">
      <c r="A65" t="s">
        <v>69</v>
      </c>
      <c r="B65">
        <v>158.6805803</v>
      </c>
      <c r="C65">
        <v>162.9110312</v>
      </c>
      <c r="D65">
        <v>165.9217204</v>
      </c>
      <c r="E65">
        <v>171.32027679999999</v>
      </c>
      <c r="F65">
        <v>176.15563</v>
      </c>
      <c r="G65">
        <v>180.54610729999999</v>
      </c>
      <c r="H65">
        <v>184.3731137</v>
      </c>
      <c r="I65">
        <v>187.80703869999999</v>
      </c>
      <c r="J65">
        <v>190.99987530000001</v>
      </c>
      <c r="K65">
        <v>194.19621620000001</v>
      </c>
      <c r="L65">
        <v>197.35714909999999</v>
      </c>
      <c r="M65">
        <v>200.45538999999999</v>
      </c>
      <c r="N65">
        <v>203.4788207</v>
      </c>
      <c r="O65">
        <v>206.7075955</v>
      </c>
      <c r="P65">
        <v>210.9035705</v>
      </c>
      <c r="Q65">
        <v>215.3356047</v>
      </c>
      <c r="R65">
        <v>219.7914672</v>
      </c>
      <c r="S65">
        <v>223.9590245</v>
      </c>
      <c r="T65">
        <v>228.31636779999999</v>
      </c>
      <c r="U65">
        <v>233.00691090000001</v>
      </c>
      <c r="V65">
        <v>237.6914424</v>
      </c>
      <c r="W65">
        <v>242.29855069999999</v>
      </c>
      <c r="X65">
        <v>246.78302880000001</v>
      </c>
      <c r="Y65">
        <v>251.1032731</v>
      </c>
      <c r="Z65">
        <v>255.21928819999999</v>
      </c>
      <c r="AA65">
        <v>259.09200629999998</v>
      </c>
      <c r="AB65">
        <v>262.68244490000001</v>
      </c>
      <c r="AC65">
        <v>265.95104229999998</v>
      </c>
      <c r="AD65">
        <v>269.24845759999999</v>
      </c>
      <c r="AE65">
        <v>273.19074239999998</v>
      </c>
      <c r="AF65">
        <v>277.30081849999999</v>
      </c>
      <c r="AG65">
        <v>281.513958</v>
      </c>
      <c r="AH65">
        <v>285.7701543</v>
      </c>
      <c r="AI65">
        <v>290.02059320000001</v>
      </c>
      <c r="AJ65">
        <v>294.23376930000001</v>
      </c>
      <c r="AK65">
        <v>298.39277909999998</v>
      </c>
      <c r="AL65">
        <v>302.48875959999998</v>
      </c>
      <c r="AM65">
        <v>306.52204019999999</v>
      </c>
    </row>
    <row r="66" spans="1:39" x14ac:dyDescent="0.25">
      <c r="A66" t="s">
        <v>70</v>
      </c>
      <c r="B66">
        <v>1535.2176030000001</v>
      </c>
      <c r="C66">
        <v>1603.000045</v>
      </c>
      <c r="D66">
        <v>1668.0399520000001</v>
      </c>
      <c r="E66">
        <v>1734.566572</v>
      </c>
      <c r="F66">
        <v>1800.9757709999999</v>
      </c>
      <c r="G66">
        <v>1864.473753</v>
      </c>
      <c r="H66">
        <v>1926.65122</v>
      </c>
      <c r="I66">
        <v>1985.8922459999999</v>
      </c>
      <c r="J66">
        <v>2043.682552</v>
      </c>
      <c r="K66">
        <v>2101.0013389999999</v>
      </c>
      <c r="L66">
        <v>2158.1257900000001</v>
      </c>
      <c r="M66">
        <v>2215.1027909999998</v>
      </c>
      <c r="N66">
        <v>2271.933043</v>
      </c>
      <c r="O66">
        <v>2329.0842090000001</v>
      </c>
      <c r="P66">
        <v>2390.0826069999998</v>
      </c>
      <c r="Q66">
        <v>2453.080234</v>
      </c>
      <c r="R66">
        <v>2517.3300770000001</v>
      </c>
      <c r="S66">
        <v>2582.020986</v>
      </c>
      <c r="T66">
        <v>2634.4924059999998</v>
      </c>
      <c r="U66">
        <v>2688.067869</v>
      </c>
      <c r="V66">
        <v>2740.435367</v>
      </c>
      <c r="W66">
        <v>2791.2763989999999</v>
      </c>
      <c r="X66">
        <v>2840.6357269999999</v>
      </c>
      <c r="Y66">
        <v>2888.5641409999998</v>
      </c>
      <c r="Z66">
        <v>2935.0784709999998</v>
      </c>
      <c r="AA66">
        <v>2980.1702620000001</v>
      </c>
      <c r="AB66">
        <v>3023.817121</v>
      </c>
      <c r="AC66">
        <v>3065.9886889999998</v>
      </c>
      <c r="AD66">
        <v>3107.8392349999999</v>
      </c>
      <c r="AE66">
        <v>3152.3566959999998</v>
      </c>
      <c r="AF66">
        <v>3197.4411479999999</v>
      </c>
      <c r="AG66">
        <v>3242.883898</v>
      </c>
      <c r="AH66">
        <v>3288.6477009999999</v>
      </c>
      <c r="AI66">
        <v>3334.7048519999998</v>
      </c>
      <c r="AJ66">
        <v>3381.0370870000002</v>
      </c>
      <c r="AK66">
        <v>3427.6779369999999</v>
      </c>
      <c r="AL66">
        <v>3474.6749070000001</v>
      </c>
      <c r="AM66">
        <v>3522.1072800000002</v>
      </c>
    </row>
    <row r="67" spans="1:39" x14ac:dyDescent="0.25">
      <c r="A67" t="s">
        <v>71</v>
      </c>
      <c r="B67">
        <v>806.7662934</v>
      </c>
      <c r="C67">
        <v>844.09378079999999</v>
      </c>
      <c r="D67">
        <v>888.96963870000002</v>
      </c>
      <c r="E67">
        <v>933.48008489999995</v>
      </c>
      <c r="F67">
        <v>976.2366591</v>
      </c>
      <c r="G67">
        <v>1020.565347</v>
      </c>
      <c r="H67">
        <v>1064.8943670000001</v>
      </c>
      <c r="I67">
        <v>1109.2412179999999</v>
      </c>
      <c r="J67">
        <v>1153.5209130000001</v>
      </c>
      <c r="K67">
        <v>1197.7580700000001</v>
      </c>
      <c r="L67">
        <v>1241.9814610000001</v>
      </c>
      <c r="M67">
        <v>1286.1593769999999</v>
      </c>
      <c r="N67">
        <v>1330.2551510000001</v>
      </c>
      <c r="O67">
        <v>1374.2210829999999</v>
      </c>
      <c r="P67">
        <v>1418.3132009999999</v>
      </c>
      <c r="Q67">
        <v>1462.5240120000001</v>
      </c>
      <c r="R67">
        <v>1506.7514060000001</v>
      </c>
      <c r="S67">
        <v>1550.9394070000001</v>
      </c>
      <c r="T67">
        <v>1568.2831369999999</v>
      </c>
      <c r="U67">
        <v>1584.976228</v>
      </c>
      <c r="V67">
        <v>1601.5692389999999</v>
      </c>
      <c r="W67">
        <v>1618.0433909999999</v>
      </c>
      <c r="X67">
        <v>1634.3131980000001</v>
      </c>
      <c r="Y67">
        <v>1650.2944339999999</v>
      </c>
      <c r="Z67">
        <v>1665.917803</v>
      </c>
      <c r="AA67">
        <v>1681.131067</v>
      </c>
      <c r="AB67">
        <v>1695.889504</v>
      </c>
      <c r="AC67">
        <v>1710.1574149999999</v>
      </c>
      <c r="AD67">
        <v>1724.149267</v>
      </c>
      <c r="AE67">
        <v>1737.9923899999999</v>
      </c>
      <c r="AF67">
        <v>1751.728423</v>
      </c>
      <c r="AG67">
        <v>1765.5202589999999</v>
      </c>
      <c r="AH67">
        <v>1779.448883</v>
      </c>
      <c r="AI67">
        <v>1793.5662110000001</v>
      </c>
      <c r="AJ67">
        <v>1807.9162980000001</v>
      </c>
      <c r="AK67">
        <v>1822.5406310000001</v>
      </c>
      <c r="AL67">
        <v>1837.4889559999999</v>
      </c>
      <c r="AM67">
        <v>1852.8183329999999</v>
      </c>
    </row>
    <row r="68" spans="1:39" x14ac:dyDescent="0.25">
      <c r="A68" t="s">
        <v>72</v>
      </c>
      <c r="B68">
        <v>191.8611679</v>
      </c>
      <c r="C68">
        <v>195.1387149</v>
      </c>
      <c r="D68">
        <v>198.42356000000001</v>
      </c>
      <c r="E68">
        <v>202.03416669999999</v>
      </c>
      <c r="F68">
        <v>205.97287370000001</v>
      </c>
      <c r="G68">
        <v>210.23843110000001</v>
      </c>
      <c r="H68">
        <v>214.80526699999999</v>
      </c>
      <c r="I68">
        <v>219.55435309999999</v>
      </c>
      <c r="J68">
        <v>224.3818813</v>
      </c>
      <c r="K68">
        <v>229.40657680000001</v>
      </c>
      <c r="L68">
        <v>234.71533289999999</v>
      </c>
      <c r="M68">
        <v>240.38565729999999</v>
      </c>
      <c r="N68">
        <v>246.5144047</v>
      </c>
      <c r="O68">
        <v>253.18552389999999</v>
      </c>
      <c r="P68">
        <v>260.90242239999998</v>
      </c>
      <c r="Q68">
        <v>270.22891800000002</v>
      </c>
      <c r="R68">
        <v>281.57886489999999</v>
      </c>
      <c r="S68">
        <v>295.50514120000003</v>
      </c>
      <c r="T68">
        <v>308.61206570000002</v>
      </c>
      <c r="U68">
        <v>318.4331578</v>
      </c>
      <c r="V68">
        <v>325.473389</v>
      </c>
      <c r="W68">
        <v>330.29632629999998</v>
      </c>
      <c r="X68">
        <v>333.45555869999998</v>
      </c>
      <c r="Y68">
        <v>335.44983120000001</v>
      </c>
      <c r="Z68">
        <v>336.70146490000002</v>
      </c>
      <c r="AA68">
        <v>337.55350399999998</v>
      </c>
      <c r="AB68">
        <v>338.27731030000001</v>
      </c>
      <c r="AC68">
        <v>339.08309559999998</v>
      </c>
      <c r="AD68">
        <v>340.25461339999998</v>
      </c>
      <c r="AE68">
        <v>341.93404600000002</v>
      </c>
      <c r="AF68">
        <v>343.68425450000001</v>
      </c>
      <c r="AG68">
        <v>345.66652149999999</v>
      </c>
      <c r="AH68">
        <v>347.99569769999999</v>
      </c>
      <c r="AI68">
        <v>350.75027219999998</v>
      </c>
      <c r="AJ68">
        <v>353.98843490000002</v>
      </c>
      <c r="AK68">
        <v>357.75782120000002</v>
      </c>
      <c r="AL68">
        <v>362.0939237</v>
      </c>
      <c r="AM68">
        <v>367.02603649999998</v>
      </c>
    </row>
    <row r="69" spans="1:39" x14ac:dyDescent="0.25">
      <c r="A69" t="s">
        <v>231</v>
      </c>
      <c r="B69">
        <v>989.40725499999996</v>
      </c>
      <c r="C69">
        <v>1019.53188</v>
      </c>
      <c r="D69">
        <v>1050.74478</v>
      </c>
      <c r="E69">
        <v>1086.00378</v>
      </c>
      <c r="F69">
        <v>1122.529544</v>
      </c>
      <c r="G69">
        <v>1161.771745</v>
      </c>
      <c r="H69">
        <v>1199.237879</v>
      </c>
      <c r="I69">
        <v>1233.786478</v>
      </c>
      <c r="J69">
        <v>1251.319945</v>
      </c>
      <c r="K69">
        <v>1259.8426979999999</v>
      </c>
      <c r="L69">
        <v>1265.463168</v>
      </c>
      <c r="M69">
        <v>1268.7355130000001</v>
      </c>
      <c r="N69">
        <v>1269.4307650000001</v>
      </c>
      <c r="O69">
        <v>1272.751767</v>
      </c>
      <c r="P69">
        <v>1292.9829560000001</v>
      </c>
      <c r="Q69">
        <v>1315.7428219999999</v>
      </c>
      <c r="R69">
        <v>1339.1254670000001</v>
      </c>
      <c r="S69">
        <v>1362.4515510000001</v>
      </c>
      <c r="T69">
        <v>1375.8361809999999</v>
      </c>
      <c r="U69">
        <v>1387.258943</v>
      </c>
      <c r="V69">
        <v>1397.2251859999999</v>
      </c>
      <c r="W69">
        <v>1405.7855400000001</v>
      </c>
      <c r="X69">
        <v>1412.995242</v>
      </c>
      <c r="Y69">
        <v>1418.922137</v>
      </c>
      <c r="Z69">
        <v>1423.6326650000001</v>
      </c>
      <c r="AA69">
        <v>1427.1838230000001</v>
      </c>
      <c r="AB69">
        <v>1429.6204889999999</v>
      </c>
      <c r="AC69">
        <v>1430.976772</v>
      </c>
      <c r="AD69">
        <v>1434.753211</v>
      </c>
      <c r="AE69">
        <v>1455.5805800000001</v>
      </c>
      <c r="AF69">
        <v>1480.2861109999999</v>
      </c>
      <c r="AG69">
        <v>1507.043686</v>
      </c>
      <c r="AH69">
        <v>1535.384695</v>
      </c>
      <c r="AI69">
        <v>1565.0764140000001</v>
      </c>
      <c r="AJ69">
        <v>1595.983999</v>
      </c>
      <c r="AK69">
        <v>1628.049861</v>
      </c>
      <c r="AL69">
        <v>1661.2734310000001</v>
      </c>
      <c r="AM69">
        <v>1695.7059019999999</v>
      </c>
    </row>
    <row r="70" spans="1:39" x14ac:dyDescent="0.25">
      <c r="A70" t="s">
        <v>232</v>
      </c>
      <c r="B70">
        <v>2168.3875360000002</v>
      </c>
      <c r="C70">
        <v>2312.294343</v>
      </c>
      <c r="D70">
        <v>2424.931145</v>
      </c>
      <c r="E70">
        <v>2601.6984859999998</v>
      </c>
      <c r="F70">
        <v>2786.810907</v>
      </c>
      <c r="G70">
        <v>3079.034889</v>
      </c>
      <c r="H70">
        <v>3308.3011289999999</v>
      </c>
      <c r="I70">
        <v>3479.1050530000002</v>
      </c>
      <c r="J70">
        <v>3606.9060300000001</v>
      </c>
      <c r="K70">
        <v>3703.6291449999999</v>
      </c>
      <c r="L70">
        <v>3769.5360000000001</v>
      </c>
      <c r="M70">
        <v>3797.7909709999999</v>
      </c>
      <c r="N70">
        <v>3775.5795130000001</v>
      </c>
      <c r="O70">
        <v>3865.4373270000001</v>
      </c>
      <c r="P70">
        <v>3980.0871699999998</v>
      </c>
      <c r="Q70">
        <v>4104.8713530000005</v>
      </c>
      <c r="R70">
        <v>4240.8353219999999</v>
      </c>
      <c r="S70">
        <v>4390.7609510000002</v>
      </c>
      <c r="T70">
        <v>4472.8078580000001</v>
      </c>
      <c r="U70">
        <v>4524.4333969999998</v>
      </c>
      <c r="V70">
        <v>4547.9747799999996</v>
      </c>
      <c r="W70">
        <v>4546.9823550000001</v>
      </c>
      <c r="X70">
        <v>4525.0489459999999</v>
      </c>
      <c r="Y70">
        <v>4485.4271449999997</v>
      </c>
      <c r="Z70">
        <v>4430.8679679999996</v>
      </c>
      <c r="AA70">
        <v>4363.6069660000003</v>
      </c>
      <c r="AB70">
        <v>4285.4294280000004</v>
      </c>
      <c r="AC70">
        <v>4197.7762839999996</v>
      </c>
      <c r="AD70">
        <v>4184.685109</v>
      </c>
      <c r="AE70">
        <v>4217.9249959999997</v>
      </c>
      <c r="AF70">
        <v>4270.9525039999999</v>
      </c>
      <c r="AG70">
        <v>4336.0970939999997</v>
      </c>
      <c r="AH70">
        <v>4409.5447450000001</v>
      </c>
      <c r="AI70">
        <v>4489.0855240000001</v>
      </c>
      <c r="AJ70">
        <v>4573.4580150000002</v>
      </c>
      <c r="AK70">
        <v>4661.9818210000003</v>
      </c>
      <c r="AL70">
        <v>4754.3137040000001</v>
      </c>
      <c r="AM70">
        <v>4850.3447560000004</v>
      </c>
    </row>
    <row r="71" spans="1:39" x14ac:dyDescent="0.25">
      <c r="A71" t="s">
        <v>74</v>
      </c>
      <c r="B71">
        <v>158.6805803</v>
      </c>
      <c r="C71">
        <v>162.9110312</v>
      </c>
      <c r="D71">
        <v>165.91001410000001</v>
      </c>
      <c r="E71">
        <v>171.2245667</v>
      </c>
      <c r="F71">
        <v>176.0156782</v>
      </c>
      <c r="G71">
        <v>180.2921781</v>
      </c>
      <c r="H71">
        <v>183.99097760000001</v>
      </c>
      <c r="I71">
        <v>187.289096</v>
      </c>
      <c r="J71">
        <v>190.3415444</v>
      </c>
      <c r="K71">
        <v>193.39223899999999</v>
      </c>
      <c r="L71">
        <v>196.4036572</v>
      </c>
      <c r="M71">
        <v>199.34974679999999</v>
      </c>
      <c r="N71">
        <v>202.21970250000001</v>
      </c>
      <c r="O71">
        <v>205.28899820000001</v>
      </c>
      <c r="P71">
        <v>209.29727320000001</v>
      </c>
      <c r="Q71">
        <v>213.52773550000001</v>
      </c>
      <c r="R71">
        <v>217.76867129999999</v>
      </c>
      <c r="S71">
        <v>221.7109739</v>
      </c>
      <c r="T71">
        <v>225.82795659999999</v>
      </c>
      <c r="U71">
        <v>230.25532519999999</v>
      </c>
      <c r="V71">
        <v>234.66333650000001</v>
      </c>
      <c r="W71">
        <v>238.98179390000001</v>
      </c>
      <c r="X71">
        <v>243.16635600000001</v>
      </c>
      <c r="Y71">
        <v>247.17644000000001</v>
      </c>
      <c r="Z71">
        <v>250.97323710000001</v>
      </c>
      <c r="AA71">
        <v>254.51902010000001</v>
      </c>
      <c r="AB71">
        <v>257.77629830000001</v>
      </c>
      <c r="AC71">
        <v>260.70715639999997</v>
      </c>
      <c r="AD71">
        <v>263.65028699999999</v>
      </c>
      <c r="AE71">
        <v>267.17709610000003</v>
      </c>
      <c r="AF71">
        <v>270.83334400000001</v>
      </c>
      <c r="AG71">
        <v>274.55766060000002</v>
      </c>
      <c r="AH71">
        <v>278.29203710000002</v>
      </c>
      <c r="AI71">
        <v>281.99006250000002</v>
      </c>
      <c r="AJ71">
        <v>285.62037679999997</v>
      </c>
      <c r="AK71">
        <v>289.16437209999998</v>
      </c>
      <c r="AL71">
        <v>292.61550260000001</v>
      </c>
      <c r="AM71">
        <v>295.97324029999999</v>
      </c>
    </row>
    <row r="72" spans="1:39" x14ac:dyDescent="0.25">
      <c r="A72" t="s">
        <v>75</v>
      </c>
      <c r="B72">
        <v>1535.2176030000001</v>
      </c>
      <c r="C72">
        <v>1603.000045</v>
      </c>
      <c r="D72">
        <v>1667.9712669999999</v>
      </c>
      <c r="E72">
        <v>1734.137819</v>
      </c>
      <c r="F72">
        <v>1800.0680319999999</v>
      </c>
      <c r="G72">
        <v>1863.009137</v>
      </c>
      <c r="H72">
        <v>1924.600289</v>
      </c>
      <c r="I72">
        <v>1983.0331530000001</v>
      </c>
      <c r="J72">
        <v>2039.9272510000001</v>
      </c>
      <c r="K72">
        <v>2096.2815540000001</v>
      </c>
      <c r="L72">
        <v>2152.3875480000002</v>
      </c>
      <c r="M72">
        <v>2208.3044650000002</v>
      </c>
      <c r="N72">
        <v>2264.0513900000001</v>
      </c>
      <c r="O72">
        <v>2320.0933920000002</v>
      </c>
      <c r="P72">
        <v>2379.7190089999999</v>
      </c>
      <c r="Q72">
        <v>2441.2640839999999</v>
      </c>
      <c r="R72">
        <v>2503.9696789999998</v>
      </c>
      <c r="S72">
        <v>2567.0195600000002</v>
      </c>
      <c r="T72">
        <v>2617.85716</v>
      </c>
      <c r="U72">
        <v>2669.7194850000001</v>
      </c>
      <c r="V72">
        <v>2720.3167640000001</v>
      </c>
      <c r="W72">
        <v>2769.3388300000001</v>
      </c>
      <c r="X72">
        <v>2816.8359030000001</v>
      </c>
      <c r="Y72">
        <v>2862.863942</v>
      </c>
      <c r="Z72">
        <v>2907.4452099999999</v>
      </c>
      <c r="AA72">
        <v>2950.57692</v>
      </c>
      <c r="AB72">
        <v>2992.2424209999999</v>
      </c>
      <c r="AC72">
        <v>3032.4170210000002</v>
      </c>
      <c r="AD72">
        <v>3072.191452</v>
      </c>
      <c r="AE72">
        <v>3114.3570519999998</v>
      </c>
      <c r="AF72">
        <v>3156.7512310000002</v>
      </c>
      <c r="AG72">
        <v>3199.2431569999999</v>
      </c>
      <c r="AH72">
        <v>3241.8190920000002</v>
      </c>
      <c r="AI72">
        <v>3284.4680229999999</v>
      </c>
      <c r="AJ72">
        <v>3327.191977</v>
      </c>
      <c r="AK72">
        <v>3369.9139770000002</v>
      </c>
      <c r="AL72">
        <v>3412.7595919999999</v>
      </c>
      <c r="AM72">
        <v>3455.7848140000001</v>
      </c>
    </row>
    <row r="73" spans="1:39" x14ac:dyDescent="0.25">
      <c r="A73" t="s">
        <v>76</v>
      </c>
      <c r="B73">
        <v>806.7662934</v>
      </c>
      <c r="C73">
        <v>844.09378079999999</v>
      </c>
      <c r="D73">
        <v>888.93234870000003</v>
      </c>
      <c r="E73">
        <v>933.28023299999995</v>
      </c>
      <c r="F73">
        <v>975.89146059999996</v>
      </c>
      <c r="G73">
        <v>1019.960439</v>
      </c>
      <c r="H73">
        <v>1063.90687</v>
      </c>
      <c r="I73">
        <v>1107.8116070000001</v>
      </c>
      <c r="J73">
        <v>1151.597278</v>
      </c>
      <c r="K73">
        <v>1195.2834869999999</v>
      </c>
      <c r="L73">
        <v>1238.896244</v>
      </c>
      <c r="M73">
        <v>1282.3999550000001</v>
      </c>
      <c r="N73">
        <v>1325.753704</v>
      </c>
      <c r="O73">
        <v>1368.8934159999999</v>
      </c>
      <c r="P73">
        <v>1412.0235210000001</v>
      </c>
      <c r="Q73">
        <v>1455.169785</v>
      </c>
      <c r="R73">
        <v>1498.2221609999999</v>
      </c>
      <c r="S73">
        <v>1541.117103</v>
      </c>
      <c r="T73">
        <v>1557.2481250000001</v>
      </c>
      <c r="U73">
        <v>1572.6435329999999</v>
      </c>
      <c r="V73">
        <v>1587.8738080000001</v>
      </c>
      <c r="W73">
        <v>1602.9217610000001</v>
      </c>
      <c r="X73">
        <v>1617.7034699999999</v>
      </c>
      <c r="Y73">
        <v>1632.1361300000001</v>
      </c>
      <c r="Z73">
        <v>1646.1513130000001</v>
      </c>
      <c r="AA73">
        <v>1659.6967320000001</v>
      </c>
      <c r="AB73">
        <v>1672.7264740000001</v>
      </c>
      <c r="AC73">
        <v>1685.202141</v>
      </c>
      <c r="AD73">
        <v>1697.3054999999999</v>
      </c>
      <c r="AE73">
        <v>1709.0672340000001</v>
      </c>
      <c r="AF73">
        <v>1720.636051</v>
      </c>
      <c r="AG73">
        <v>1732.1845619999999</v>
      </c>
      <c r="AH73">
        <v>1743.7960189999999</v>
      </c>
      <c r="AI73">
        <v>1755.5250269999999</v>
      </c>
      <c r="AJ73">
        <v>1767.4124400000001</v>
      </c>
      <c r="AK73">
        <v>1779.4961929999999</v>
      </c>
      <c r="AL73">
        <v>1791.8255959999999</v>
      </c>
      <c r="AM73">
        <v>1804.4513469999999</v>
      </c>
    </row>
    <row r="74" spans="1:39" x14ac:dyDescent="0.25">
      <c r="A74" t="s">
        <v>77</v>
      </c>
      <c r="B74">
        <v>191.8611679</v>
      </c>
      <c r="C74">
        <v>195.1387149</v>
      </c>
      <c r="D74">
        <v>198.414895</v>
      </c>
      <c r="E74">
        <v>201.98447970000001</v>
      </c>
      <c r="F74">
        <v>205.8673895</v>
      </c>
      <c r="G74">
        <v>210.06516020000001</v>
      </c>
      <c r="H74">
        <v>214.55979690000001</v>
      </c>
      <c r="I74">
        <v>219.223006</v>
      </c>
      <c r="J74">
        <v>223.9532446</v>
      </c>
      <c r="K74">
        <v>228.8701475</v>
      </c>
      <c r="L74">
        <v>234.06206560000001</v>
      </c>
      <c r="M74">
        <v>239.60817940000001</v>
      </c>
      <c r="N74">
        <v>245.60815890000001</v>
      </c>
      <c r="O74">
        <v>252.1419191</v>
      </c>
      <c r="P74">
        <v>259.68049999999999</v>
      </c>
      <c r="Q74">
        <v>268.80401619999998</v>
      </c>
      <c r="R74">
        <v>279.91497450000003</v>
      </c>
      <c r="S74">
        <v>293.55072510000002</v>
      </c>
      <c r="T74">
        <v>306.34687739999998</v>
      </c>
      <c r="U74">
        <v>315.86054680000001</v>
      </c>
      <c r="V74">
        <v>322.60278440000002</v>
      </c>
      <c r="W74">
        <v>327.14413339999999</v>
      </c>
      <c r="X74">
        <v>330.04313430000002</v>
      </c>
      <c r="Y74">
        <v>331.8013158</v>
      </c>
      <c r="Z74">
        <v>332.84190009999998</v>
      </c>
      <c r="AA74">
        <v>333.5070872</v>
      </c>
      <c r="AB74">
        <v>334.06616659999997</v>
      </c>
      <c r="AC74">
        <v>334.72650829999998</v>
      </c>
      <c r="AD74">
        <v>335.76579939999999</v>
      </c>
      <c r="AE74">
        <v>337.30727230000002</v>
      </c>
      <c r="AF74">
        <v>338.88061950000002</v>
      </c>
      <c r="AG74">
        <v>340.65766689999998</v>
      </c>
      <c r="AH74">
        <v>342.75604379999999</v>
      </c>
      <c r="AI74">
        <v>345.25730270000003</v>
      </c>
      <c r="AJ74">
        <v>348.21787</v>
      </c>
      <c r="AK74">
        <v>351.66789010000002</v>
      </c>
      <c r="AL74">
        <v>355.65382210000001</v>
      </c>
      <c r="AM74">
        <v>360.1999045</v>
      </c>
    </row>
    <row r="75" spans="1:39" x14ac:dyDescent="0.25">
      <c r="A75" t="s">
        <v>233</v>
      </c>
      <c r="B75">
        <v>989.40725499999996</v>
      </c>
      <c r="C75">
        <v>1019.53188</v>
      </c>
      <c r="D75">
        <v>1050.584959</v>
      </c>
      <c r="E75">
        <v>1085.4340910000001</v>
      </c>
      <c r="F75">
        <v>1121.4235369999999</v>
      </c>
      <c r="G75">
        <v>1160.024361</v>
      </c>
      <c r="H75">
        <v>1196.771105</v>
      </c>
      <c r="I75">
        <v>1230.5176100000001</v>
      </c>
      <c r="J75">
        <v>1247.2101709999999</v>
      </c>
      <c r="K75">
        <v>1254.8113820000001</v>
      </c>
      <c r="L75">
        <v>1259.500736</v>
      </c>
      <c r="M75">
        <v>1261.851208</v>
      </c>
      <c r="N75">
        <v>1261.6512479999999</v>
      </c>
      <c r="O75">
        <v>1264.0135560000001</v>
      </c>
      <c r="P75">
        <v>1283.0483790000001</v>
      </c>
      <c r="Q75">
        <v>1304.5123550000001</v>
      </c>
      <c r="R75">
        <v>1326.50992</v>
      </c>
      <c r="S75">
        <v>1348.3603129999999</v>
      </c>
      <c r="T75">
        <v>1360.317376</v>
      </c>
      <c r="U75">
        <v>1370.2804920000001</v>
      </c>
      <c r="V75">
        <v>1378.771714</v>
      </c>
      <c r="W75">
        <v>1385.8506379999999</v>
      </c>
      <c r="X75">
        <v>1391.578485</v>
      </c>
      <c r="Y75">
        <v>1396.027497</v>
      </c>
      <c r="Z75">
        <v>1399.2674380000001</v>
      </c>
      <c r="AA75">
        <v>1401.3578</v>
      </c>
      <c r="AB75">
        <v>1402.3453199999999</v>
      </c>
      <c r="AC75">
        <v>1402.265416</v>
      </c>
      <c r="AD75">
        <v>1404.5266610000001</v>
      </c>
      <c r="AE75">
        <v>1423.1755599999999</v>
      </c>
      <c r="AF75">
        <v>1445.4021170000001</v>
      </c>
      <c r="AG75">
        <v>1469.4339030000001</v>
      </c>
      <c r="AH75">
        <v>1494.810727</v>
      </c>
      <c r="AI75">
        <v>1521.2993750000001</v>
      </c>
      <c r="AJ75">
        <v>1548.7588270000001</v>
      </c>
      <c r="AK75">
        <v>1577.108712</v>
      </c>
      <c r="AL75">
        <v>1606.341437</v>
      </c>
      <c r="AM75">
        <v>1636.4882970000001</v>
      </c>
    </row>
    <row r="76" spans="1:39" x14ac:dyDescent="0.25">
      <c r="A76" t="s">
        <v>234</v>
      </c>
      <c r="B76">
        <v>2168.3875360000002</v>
      </c>
      <c r="C76">
        <v>2312.294343</v>
      </c>
      <c r="D76">
        <v>2424.6184939999998</v>
      </c>
      <c r="E76">
        <v>2598.5201579999998</v>
      </c>
      <c r="F76">
        <v>2779.6485600000001</v>
      </c>
      <c r="G76">
        <v>3067.1323430000002</v>
      </c>
      <c r="H76">
        <v>3291.2029560000001</v>
      </c>
      <c r="I76">
        <v>3456.3732639999998</v>
      </c>
      <c r="J76">
        <v>3578.2508480000001</v>
      </c>
      <c r="K76">
        <v>3668.8220430000001</v>
      </c>
      <c r="L76">
        <v>3728.5469199999998</v>
      </c>
      <c r="M76">
        <v>3750.8690270000002</v>
      </c>
      <c r="N76">
        <v>3723.3974939999998</v>
      </c>
      <c r="O76">
        <v>3806.3465420000002</v>
      </c>
      <c r="P76">
        <v>3912.7703240000001</v>
      </c>
      <c r="Q76">
        <v>4028.5734400000001</v>
      </c>
      <c r="R76">
        <v>4154.6913269999995</v>
      </c>
      <c r="S76">
        <v>4293.7422210000004</v>
      </c>
      <c r="T76">
        <v>4365.7643099999996</v>
      </c>
      <c r="U76">
        <v>4407.5556230000002</v>
      </c>
      <c r="V76">
        <v>4421.7580719999996</v>
      </c>
      <c r="W76">
        <v>4412.0084230000002</v>
      </c>
      <c r="X76">
        <v>4381.948112</v>
      </c>
      <c r="Y76">
        <v>4334.8577539999997</v>
      </c>
      <c r="Z76">
        <v>4273.5030219999999</v>
      </c>
      <c r="AA76">
        <v>4200.1250710000004</v>
      </c>
      <c r="AB76">
        <v>4116.5095010000005</v>
      </c>
      <c r="AC76">
        <v>4024.0938980000001</v>
      </c>
      <c r="AD76">
        <v>4007.0816260000001</v>
      </c>
      <c r="AE76">
        <v>4032.4347349999998</v>
      </c>
      <c r="AF76">
        <v>4074.9861559999999</v>
      </c>
      <c r="AG76">
        <v>4127.7417509999996</v>
      </c>
      <c r="AH76">
        <v>4187.2692749999997</v>
      </c>
      <c r="AI76">
        <v>4251.612905</v>
      </c>
      <c r="AJ76">
        <v>4319.5533070000001</v>
      </c>
      <c r="AK76">
        <v>4390.3160760000001</v>
      </c>
      <c r="AL76">
        <v>4463.662147</v>
      </c>
      <c r="AM76">
        <v>4539.4327519999997</v>
      </c>
    </row>
    <row r="77" spans="1:39" x14ac:dyDescent="0.25">
      <c r="A77" t="s">
        <v>73</v>
      </c>
      <c r="B77">
        <v>1941.100091</v>
      </c>
      <c r="C77">
        <v>2012.9236069999999</v>
      </c>
      <c r="D77">
        <v>2084.6375739999999</v>
      </c>
      <c r="E77">
        <v>2157.06259</v>
      </c>
      <c r="F77">
        <v>2229.7979220000002</v>
      </c>
      <c r="G77">
        <v>2302.0924519999999</v>
      </c>
      <c r="H77">
        <v>2374.32195</v>
      </c>
      <c r="I77">
        <v>2447.012127</v>
      </c>
      <c r="J77">
        <v>2519.7383869999999</v>
      </c>
      <c r="K77">
        <v>2592.0150119999998</v>
      </c>
      <c r="L77">
        <v>2663.9912650000001</v>
      </c>
      <c r="M77">
        <v>2735.756093</v>
      </c>
      <c r="N77">
        <v>2807.361375</v>
      </c>
      <c r="O77">
        <v>2878.6477719999998</v>
      </c>
      <c r="P77">
        <v>2950.358612</v>
      </c>
      <c r="Q77">
        <v>3022.099811</v>
      </c>
      <c r="R77">
        <v>3093.7282289999998</v>
      </c>
      <c r="S77">
        <v>3165.0338539999998</v>
      </c>
      <c r="T77">
        <v>3187.9162919999999</v>
      </c>
      <c r="U77">
        <v>3211.9498629999998</v>
      </c>
      <c r="V77">
        <v>3236.168193</v>
      </c>
      <c r="W77">
        <v>3259.9251859999999</v>
      </c>
      <c r="X77">
        <v>3282.8944139999999</v>
      </c>
      <c r="Y77">
        <v>3304.968057</v>
      </c>
      <c r="Z77">
        <v>3326.1582960000001</v>
      </c>
      <c r="AA77">
        <v>3346.5208670000002</v>
      </c>
      <c r="AB77">
        <v>3366.1155199999998</v>
      </c>
      <c r="AC77">
        <v>3384.9895470000001</v>
      </c>
      <c r="AD77">
        <v>3403.4287899999999</v>
      </c>
      <c r="AE77">
        <v>3421.84229</v>
      </c>
      <c r="AF77">
        <v>3440.4044739999999</v>
      </c>
      <c r="AG77">
        <v>3459.2412180000001</v>
      </c>
      <c r="AH77">
        <v>3478.3867289999998</v>
      </c>
      <c r="AI77">
        <v>3497.8234179999999</v>
      </c>
      <c r="AJ77">
        <v>3517.5137129999998</v>
      </c>
      <c r="AK77">
        <v>3537.4101270000001</v>
      </c>
      <c r="AL77">
        <v>3557.4643839999999</v>
      </c>
      <c r="AM77">
        <v>3577.6301429999999</v>
      </c>
    </row>
    <row r="78" spans="1:39" x14ac:dyDescent="0.25">
      <c r="A78" t="s">
        <v>238</v>
      </c>
      <c r="B78">
        <v>1941.100091</v>
      </c>
      <c r="C78">
        <v>2012.9236069999999</v>
      </c>
      <c r="D78">
        <v>2084.0542820000001</v>
      </c>
      <c r="E78">
        <v>2155.5567430000001</v>
      </c>
      <c r="F78">
        <v>2227.1641829999999</v>
      </c>
      <c r="G78">
        <v>2298.240123</v>
      </c>
      <c r="H78">
        <v>2369.1973459999999</v>
      </c>
      <c r="I78">
        <v>2440.5907820000002</v>
      </c>
      <c r="J78">
        <v>2511.9919020000002</v>
      </c>
      <c r="K78">
        <v>2582.9173999999998</v>
      </c>
      <c r="L78">
        <v>2653.5172630000002</v>
      </c>
      <c r="M78">
        <v>2723.8845679999999</v>
      </c>
      <c r="N78">
        <v>2794.078876</v>
      </c>
      <c r="O78">
        <v>2863.7480350000001</v>
      </c>
      <c r="P78">
        <v>2933.695682</v>
      </c>
      <c r="Q78">
        <v>3003.5370979999998</v>
      </c>
      <c r="R78">
        <v>3073.137119</v>
      </c>
      <c r="S78">
        <v>3142.292207</v>
      </c>
      <c r="T78">
        <v>3163.2159660000002</v>
      </c>
      <c r="U78">
        <v>3185.1915060000001</v>
      </c>
      <c r="V78">
        <v>3207.2777930000002</v>
      </c>
      <c r="W78">
        <v>3228.84303</v>
      </c>
      <c r="X78">
        <v>3249.5695329999999</v>
      </c>
      <c r="Y78">
        <v>3269.3552749999999</v>
      </c>
      <c r="Z78">
        <v>3288.216625</v>
      </c>
      <c r="AA78">
        <v>3306.2126589999998</v>
      </c>
      <c r="AB78">
        <v>3323.405898</v>
      </c>
      <c r="AC78">
        <v>3339.8458609999998</v>
      </c>
      <c r="AD78">
        <v>3355.5235630000002</v>
      </c>
      <c r="AE78">
        <v>3370.8716100000001</v>
      </c>
      <c r="AF78">
        <v>3386.1176799999998</v>
      </c>
      <c r="AG78">
        <v>3401.427803</v>
      </c>
      <c r="AH78">
        <v>3416.8620799999999</v>
      </c>
      <c r="AI78">
        <v>3432.4401440000001</v>
      </c>
      <c r="AJ78">
        <v>3448.0787570000002</v>
      </c>
      <c r="AK78">
        <v>3463.757998</v>
      </c>
      <c r="AL78">
        <v>3479.4277769999999</v>
      </c>
      <c r="AM78">
        <v>3495.036427</v>
      </c>
    </row>
    <row r="79" spans="1:39" x14ac:dyDescent="0.25">
      <c r="A79" t="s">
        <v>80</v>
      </c>
      <c r="B79">
        <v>8814662.9269999899</v>
      </c>
      <c r="C79">
        <v>9059690.4639999997</v>
      </c>
      <c r="D79">
        <v>9259789.557</v>
      </c>
      <c r="E79">
        <v>9611499.9969999995</v>
      </c>
      <c r="F79">
        <v>9938402.7009999994</v>
      </c>
      <c r="G79">
        <v>10231599.609999999</v>
      </c>
      <c r="H79">
        <v>10478191.789999999</v>
      </c>
      <c r="I79">
        <v>10685802.73</v>
      </c>
      <c r="J79">
        <v>10866359.26</v>
      </c>
      <c r="K79">
        <v>11037345.51</v>
      </c>
      <c r="L79">
        <v>11199545.77</v>
      </c>
      <c r="M79">
        <v>11353803.42</v>
      </c>
      <c r="N79">
        <v>11501223.43</v>
      </c>
      <c r="O79">
        <v>11656563.43</v>
      </c>
      <c r="P79">
        <v>11868091.210000001</v>
      </c>
      <c r="Q79">
        <v>12096527.76</v>
      </c>
      <c r="R79">
        <v>12330328.800000001</v>
      </c>
      <c r="S79">
        <v>12551849.23</v>
      </c>
      <c r="T79">
        <v>12786176.77</v>
      </c>
      <c r="U79">
        <v>13039607.539999999</v>
      </c>
      <c r="V79">
        <v>13292607.26</v>
      </c>
      <c r="W79">
        <v>13541189.02</v>
      </c>
      <c r="X79">
        <v>13783044.380000001</v>
      </c>
      <c r="Y79">
        <v>14016106.49</v>
      </c>
      <c r="Z79">
        <v>14238357.039999999</v>
      </c>
      <c r="AA79">
        <v>14447760.289999999</v>
      </c>
      <c r="AB79">
        <v>14642222.779999999</v>
      </c>
      <c r="AC79">
        <v>14819556.91</v>
      </c>
      <c r="AD79">
        <v>15005438.720000001</v>
      </c>
      <c r="AE79">
        <v>15233137.199999999</v>
      </c>
      <c r="AF79">
        <v>15474183.16</v>
      </c>
      <c r="AG79">
        <v>15723711.060000001</v>
      </c>
      <c r="AH79">
        <v>15977706</v>
      </c>
      <c r="AI79">
        <v>16233076.24</v>
      </c>
      <c r="AJ79">
        <v>16487720.16</v>
      </c>
      <c r="AK79">
        <v>16740479.02</v>
      </c>
      <c r="AL79">
        <v>16990694.870000001</v>
      </c>
      <c r="AM79">
        <v>17238254.07</v>
      </c>
    </row>
    <row r="80" spans="1:39" x14ac:dyDescent="0.25">
      <c r="A80" t="s">
        <v>81</v>
      </c>
      <c r="B80">
        <v>68248372.930000007</v>
      </c>
      <c r="C80">
        <v>70457721.739999995</v>
      </c>
      <c r="D80">
        <v>72445066.670000002</v>
      </c>
      <c r="E80">
        <v>74565318.209999904</v>
      </c>
      <c r="F80">
        <v>76661474.769999996</v>
      </c>
      <c r="G80">
        <v>78480081.069999903</v>
      </c>
      <c r="H80">
        <v>80170403.25</v>
      </c>
      <c r="I80">
        <v>81627771.489999995</v>
      </c>
      <c r="J80">
        <v>82990635.549999997</v>
      </c>
      <c r="K80">
        <v>84323997.969999999</v>
      </c>
      <c r="L80">
        <v>85642944.890000001</v>
      </c>
      <c r="M80">
        <v>86951375.930000007</v>
      </c>
      <c r="N80">
        <v>88251032.340000004</v>
      </c>
      <c r="O80">
        <v>89585475.75</v>
      </c>
      <c r="P80">
        <v>91207228.230000004</v>
      </c>
      <c r="Q80">
        <v>92963203.590000004</v>
      </c>
      <c r="R80">
        <v>94791420.079999998</v>
      </c>
      <c r="S80">
        <v>96622952.159999996</v>
      </c>
      <c r="T80">
        <v>98106952.319999903</v>
      </c>
      <c r="U80">
        <v>99714202.790000007</v>
      </c>
      <c r="V80">
        <v>101285231.09999999</v>
      </c>
      <c r="W80">
        <v>102788135.2</v>
      </c>
      <c r="X80">
        <v>104215787</v>
      </c>
      <c r="Y80">
        <v>105563856.90000001</v>
      </c>
      <c r="Z80">
        <v>106827731.90000001</v>
      </c>
      <c r="AA80">
        <v>108002352</v>
      </c>
      <c r="AB80">
        <v>109082504.5</v>
      </c>
      <c r="AC80">
        <v>110062462.3</v>
      </c>
      <c r="AD80">
        <v>111030790.3</v>
      </c>
      <c r="AE80">
        <v>112177266.2</v>
      </c>
      <c r="AF80">
        <v>113364481.59999999</v>
      </c>
      <c r="AG80">
        <v>114577917.40000001</v>
      </c>
      <c r="AH80">
        <v>115811511.3</v>
      </c>
      <c r="AI80">
        <v>117059460.2</v>
      </c>
      <c r="AJ80">
        <v>118317264.59999999</v>
      </c>
      <c r="AK80">
        <v>119584930.3</v>
      </c>
      <c r="AL80">
        <v>120863798.7</v>
      </c>
      <c r="AM80">
        <v>122157563.8</v>
      </c>
    </row>
    <row r="81" spans="1:39" x14ac:dyDescent="0.25">
      <c r="A81" t="s">
        <v>82</v>
      </c>
      <c r="B81">
        <v>57504410.18</v>
      </c>
      <c r="C81">
        <v>60152078.219999999</v>
      </c>
      <c r="D81">
        <v>63340253.25</v>
      </c>
      <c r="E81">
        <v>66501933.859999999</v>
      </c>
      <c r="F81">
        <v>69538267.200000003</v>
      </c>
      <c r="G81">
        <v>72686871.439999998</v>
      </c>
      <c r="H81">
        <v>75836556.989999995</v>
      </c>
      <c r="I81">
        <v>78988026.650000006</v>
      </c>
      <c r="J81">
        <v>82134534.219999999</v>
      </c>
      <c r="K81">
        <v>85278216.780000001</v>
      </c>
      <c r="L81">
        <v>88421024.129999995</v>
      </c>
      <c r="M81">
        <v>91560522.959999904</v>
      </c>
      <c r="N81">
        <v>94693881.189999998</v>
      </c>
      <c r="O81">
        <v>97816649.980000004</v>
      </c>
      <c r="P81">
        <v>100945504</v>
      </c>
      <c r="Q81">
        <v>104079301.3</v>
      </c>
      <c r="R81">
        <v>107210163.40000001</v>
      </c>
      <c r="S81">
        <v>110333416.90000001</v>
      </c>
      <c r="T81">
        <v>111524779</v>
      </c>
      <c r="U81">
        <v>112673183</v>
      </c>
      <c r="V81">
        <v>113818683.90000001</v>
      </c>
      <c r="W81">
        <v>114959759</v>
      </c>
      <c r="X81">
        <v>116089659.09999999</v>
      </c>
      <c r="Y81">
        <v>117201580.2</v>
      </c>
      <c r="Z81">
        <v>118289804.8</v>
      </c>
      <c r="AA81">
        <v>119349929.7</v>
      </c>
      <c r="AB81">
        <v>120378209.40000001</v>
      </c>
      <c r="AC81">
        <v>121371668.5</v>
      </c>
      <c r="AD81">
        <v>122344346</v>
      </c>
      <c r="AE81">
        <v>123305168.3</v>
      </c>
      <c r="AF81">
        <v>124257144</v>
      </c>
      <c r="AG81">
        <v>125211642</v>
      </c>
      <c r="AH81">
        <v>126174146.40000001</v>
      </c>
      <c r="AI81">
        <v>127148067.7</v>
      </c>
      <c r="AJ81">
        <v>128136254.8</v>
      </c>
      <c r="AK81">
        <v>129141370</v>
      </c>
      <c r="AL81">
        <v>130166649.09999999</v>
      </c>
      <c r="AM81">
        <v>131215817.5</v>
      </c>
    </row>
    <row r="82" spans="1:39" x14ac:dyDescent="0.25">
      <c r="A82" t="s">
        <v>83</v>
      </c>
      <c r="B82">
        <v>6833613.2439999999</v>
      </c>
      <c r="C82">
        <v>6768361.4730000002</v>
      </c>
      <c r="D82">
        <v>6698737.7390000001</v>
      </c>
      <c r="E82">
        <v>6643241.0640000002</v>
      </c>
      <c r="F82">
        <v>6599734.0159999998</v>
      </c>
      <c r="G82">
        <v>6565865.8799999999</v>
      </c>
      <c r="H82">
        <v>6538804.8739999998</v>
      </c>
      <c r="I82">
        <v>6513118.216</v>
      </c>
      <c r="J82">
        <v>6485527.2439999999</v>
      </c>
      <c r="K82">
        <v>6458601.5480000004</v>
      </c>
      <c r="L82">
        <v>6433837.3559999997</v>
      </c>
      <c r="M82">
        <v>6412155.5360000003</v>
      </c>
      <c r="N82">
        <v>6394575.301</v>
      </c>
      <c r="O82">
        <v>6379333.852</v>
      </c>
      <c r="P82">
        <v>6372231.4170000004</v>
      </c>
      <c r="Q82">
        <v>6382690.5800000001</v>
      </c>
      <c r="R82">
        <v>6414139.2429999998</v>
      </c>
      <c r="S82">
        <v>6469484.6869999999</v>
      </c>
      <c r="T82">
        <v>6626652.6830000002</v>
      </c>
      <c r="U82">
        <v>6742402.9730000002</v>
      </c>
      <c r="V82">
        <v>6822881.9450000003</v>
      </c>
      <c r="W82">
        <v>6877170.1610000003</v>
      </c>
      <c r="X82">
        <v>6913283.3289999999</v>
      </c>
      <c r="Y82">
        <v>6938157.8559999997</v>
      </c>
      <c r="Z82">
        <v>6957791.9879999999</v>
      </c>
      <c r="AA82">
        <v>6977292.432</v>
      </c>
      <c r="AB82">
        <v>7000879.0889999997</v>
      </c>
      <c r="AC82">
        <v>7031850.9630000005</v>
      </c>
      <c r="AD82">
        <v>7074149.0099999998</v>
      </c>
      <c r="AE82">
        <v>7133971.7110000001</v>
      </c>
      <c r="AF82">
        <v>7202744.534</v>
      </c>
      <c r="AG82">
        <v>7283836.0609999998</v>
      </c>
      <c r="AH82">
        <v>7379459.5029999996</v>
      </c>
      <c r="AI82">
        <v>7490950.8770000003</v>
      </c>
      <c r="AJ82">
        <v>7619028.1770000001</v>
      </c>
      <c r="AK82">
        <v>7764024.6169999996</v>
      </c>
      <c r="AL82">
        <v>7925871.7800000003</v>
      </c>
      <c r="AM82">
        <v>8104249.3339999998</v>
      </c>
    </row>
    <row r="83" spans="1:39" x14ac:dyDescent="0.25">
      <c r="A83" t="s">
        <v>128</v>
      </c>
      <c r="B83">
        <v>41882012.060000002</v>
      </c>
      <c r="C83">
        <v>43152401.119999997</v>
      </c>
      <c r="D83">
        <v>44466775.280000001</v>
      </c>
      <c r="E83">
        <v>45949552.170000002</v>
      </c>
      <c r="F83">
        <v>47491197.369999997</v>
      </c>
      <c r="G83">
        <v>49145078.579999998</v>
      </c>
      <c r="H83">
        <v>50729126.350000001</v>
      </c>
      <c r="I83">
        <v>52194013.600000001</v>
      </c>
      <c r="J83">
        <v>52919226.189999998</v>
      </c>
      <c r="K83">
        <v>53276944.079999998</v>
      </c>
      <c r="L83">
        <v>53515230.340000004</v>
      </c>
      <c r="M83">
        <v>53656502.109999999</v>
      </c>
      <c r="N83">
        <v>53691290.75</v>
      </c>
      <c r="O83">
        <v>53829435.93</v>
      </c>
      <c r="P83">
        <v>54692794.920000002</v>
      </c>
      <c r="Q83">
        <v>55663487.799999997</v>
      </c>
      <c r="R83">
        <v>56660679.530000001</v>
      </c>
      <c r="S83">
        <v>57656386.609999999</v>
      </c>
      <c r="T83">
        <v>58226543.509999998</v>
      </c>
      <c r="U83">
        <v>58714288.289999999</v>
      </c>
      <c r="V83">
        <v>59141605.609999999</v>
      </c>
      <c r="W83">
        <v>59510622.479999997</v>
      </c>
      <c r="X83">
        <v>59823621.140000001</v>
      </c>
      <c r="Y83">
        <v>60083434</v>
      </c>
      <c r="Z83">
        <v>60292850.469999999</v>
      </c>
      <c r="AA83">
        <v>60454267.729999997</v>
      </c>
      <c r="AB83">
        <v>60569569.520000003</v>
      </c>
      <c r="AC83">
        <v>60640179.479999997</v>
      </c>
      <c r="AD83">
        <v>60799547.329999998</v>
      </c>
      <c r="AE83">
        <v>61675773.799999997</v>
      </c>
      <c r="AF83">
        <v>62712340.439999998</v>
      </c>
      <c r="AG83">
        <v>63833147.359999999</v>
      </c>
      <c r="AH83">
        <v>65019027.189999998</v>
      </c>
      <c r="AI83">
        <v>66260510.68</v>
      </c>
      <c r="AJ83">
        <v>67552098.200000003</v>
      </c>
      <c r="AK83">
        <v>68891462.329999998</v>
      </c>
      <c r="AL83">
        <v>70278622.319999903</v>
      </c>
      <c r="AM83">
        <v>71715734.299999997</v>
      </c>
    </row>
    <row r="84" spans="1:39" x14ac:dyDescent="0.25">
      <c r="A84" t="s">
        <v>126</v>
      </c>
      <c r="B84">
        <v>125966805.8</v>
      </c>
      <c r="C84">
        <v>131598383.7</v>
      </c>
      <c r="D84">
        <v>134195629.09999999</v>
      </c>
      <c r="E84">
        <v>141223746.80000001</v>
      </c>
      <c r="F84">
        <v>148665025.30000001</v>
      </c>
      <c r="G84">
        <v>149482038.59999999</v>
      </c>
      <c r="H84">
        <v>151685214.90000001</v>
      </c>
      <c r="I84">
        <v>154748794</v>
      </c>
      <c r="J84">
        <v>157831923.90000001</v>
      </c>
      <c r="K84">
        <v>160535582.80000001</v>
      </c>
      <c r="L84">
        <v>162377651.59999999</v>
      </c>
      <c r="M84">
        <v>162819077.40000001</v>
      </c>
      <c r="N84">
        <v>161191611.19999999</v>
      </c>
      <c r="O84">
        <v>163053095.5</v>
      </c>
      <c r="P84">
        <v>165860320.40000001</v>
      </c>
      <c r="Q84">
        <v>169083936.59999999</v>
      </c>
      <c r="R84">
        <v>172760435.40000001</v>
      </c>
      <c r="S84">
        <v>176990382.90000001</v>
      </c>
      <c r="T84">
        <v>179596687.09999999</v>
      </c>
      <c r="U84">
        <v>181091808.59999999</v>
      </c>
      <c r="V84">
        <v>181467037.90000001</v>
      </c>
      <c r="W84">
        <v>180863036.5</v>
      </c>
      <c r="X84">
        <v>179430531.40000001</v>
      </c>
      <c r="Y84">
        <v>177305673.59999999</v>
      </c>
      <c r="Z84">
        <v>174602996.59999999</v>
      </c>
      <c r="AA84">
        <v>171415188.80000001</v>
      </c>
      <c r="AB84">
        <v>167816049.30000001</v>
      </c>
      <c r="AC84">
        <v>163864970.59999999</v>
      </c>
      <c r="AD84">
        <v>157465104.30000001</v>
      </c>
      <c r="AE84">
        <v>153945736.69999999</v>
      </c>
      <c r="AF84">
        <v>152442031.40000001</v>
      </c>
      <c r="AG84">
        <v>152335094.5</v>
      </c>
      <c r="AH84">
        <v>153206649.19999999</v>
      </c>
      <c r="AI84">
        <v>154774562</v>
      </c>
      <c r="AJ84">
        <v>156850315.59999999</v>
      </c>
      <c r="AK84">
        <v>159308667.5</v>
      </c>
      <c r="AL84">
        <v>162066519.5</v>
      </c>
      <c r="AM84">
        <v>165070163.69999999</v>
      </c>
    </row>
    <row r="85" spans="1:39" x14ac:dyDescent="0.25">
      <c r="A85" t="s">
        <v>235</v>
      </c>
      <c r="B85">
        <v>121404962</v>
      </c>
      <c r="C85">
        <v>125327114.7</v>
      </c>
      <c r="D85">
        <v>129237404.8</v>
      </c>
      <c r="E85">
        <v>133193445.09999999</v>
      </c>
      <c r="F85">
        <v>137169196.09999999</v>
      </c>
      <c r="G85">
        <v>141113766.80000001</v>
      </c>
      <c r="H85">
        <v>145051691.69999999</v>
      </c>
      <c r="I85">
        <v>149018778.69999999</v>
      </c>
      <c r="J85">
        <v>152984073.90000001</v>
      </c>
      <c r="K85">
        <v>156917072.69999999</v>
      </c>
      <c r="L85">
        <v>160830509.69999999</v>
      </c>
      <c r="M85">
        <v>164731242.90000001</v>
      </c>
      <c r="N85">
        <v>168622798.69999999</v>
      </c>
      <c r="O85">
        <v>172493237.40000001</v>
      </c>
      <c r="P85">
        <v>176395581.90000001</v>
      </c>
      <c r="Q85">
        <v>180298445.59999999</v>
      </c>
      <c r="R85">
        <v>184189716.80000001</v>
      </c>
      <c r="S85">
        <v>188054266.59999999</v>
      </c>
      <c r="T85">
        <v>188854443.09999999</v>
      </c>
      <c r="U85">
        <v>189735388.40000001</v>
      </c>
      <c r="V85">
        <v>190634441.90000001</v>
      </c>
      <c r="W85">
        <v>191509567.90000001</v>
      </c>
      <c r="X85">
        <v>192339477</v>
      </c>
      <c r="Y85">
        <v>193116969.19999999</v>
      </c>
      <c r="Z85">
        <v>193842526.80000001</v>
      </c>
      <c r="AA85">
        <v>194519285.80000001</v>
      </c>
      <c r="AB85">
        <v>195150568.80000001</v>
      </c>
      <c r="AC85">
        <v>195738837.59999999</v>
      </c>
      <c r="AD85">
        <v>196301544.90000001</v>
      </c>
      <c r="AE85">
        <v>196867239.59999999</v>
      </c>
      <c r="AF85">
        <v>197443988.40000001</v>
      </c>
      <c r="AG85">
        <v>198038480.5</v>
      </c>
      <c r="AH85">
        <v>198652809.59999999</v>
      </c>
      <c r="AI85">
        <v>199286265.19999999</v>
      </c>
      <c r="AJ85">
        <v>199936866.30000001</v>
      </c>
      <c r="AK85">
        <v>200601872.5</v>
      </c>
      <c r="AL85">
        <v>201278231.5</v>
      </c>
      <c r="AM85">
        <v>201962812.09999999</v>
      </c>
    </row>
    <row r="86" spans="1:39" x14ac:dyDescent="0.25">
      <c r="A86" t="s">
        <v>86</v>
      </c>
      <c r="B86">
        <v>8814662.9269999899</v>
      </c>
      <c r="C86">
        <v>9059690.4639999997</v>
      </c>
      <c r="D86">
        <v>9258823.3650000002</v>
      </c>
      <c r="E86">
        <v>9605246.6099999994</v>
      </c>
      <c r="F86">
        <v>9928870.0040000007</v>
      </c>
      <c r="G86">
        <v>10214591.859999999</v>
      </c>
      <c r="H86">
        <v>10452765.15</v>
      </c>
      <c r="I86">
        <v>10651470.07</v>
      </c>
      <c r="J86">
        <v>10822840.16</v>
      </c>
      <c r="K86">
        <v>10984328.85</v>
      </c>
      <c r="L86">
        <v>11136796.16</v>
      </c>
      <c r="M86">
        <v>11281132.76</v>
      </c>
      <c r="N86">
        <v>11418473.01</v>
      </c>
      <c r="O86">
        <v>11563435.439999999</v>
      </c>
      <c r="P86">
        <v>11762878.67</v>
      </c>
      <c r="Q86">
        <v>11978323.890000001</v>
      </c>
      <c r="R86">
        <v>12198240.18</v>
      </c>
      <c r="S86">
        <v>12405159.470000001</v>
      </c>
      <c r="T86">
        <v>12623782.560000001</v>
      </c>
      <c r="U86">
        <v>12859986.970000001</v>
      </c>
      <c r="V86">
        <v>13094807.85</v>
      </c>
      <c r="W86">
        <v>13324332.09</v>
      </c>
      <c r="X86">
        <v>13546297.73</v>
      </c>
      <c r="Y86">
        <v>13758690.15</v>
      </c>
      <c r="Z86">
        <v>13959551.6</v>
      </c>
      <c r="AA86">
        <v>14146916.060000001</v>
      </c>
      <c r="AB86">
        <v>14318769.73</v>
      </c>
      <c r="AC86">
        <v>14473016.16</v>
      </c>
      <c r="AD86">
        <v>14634182.23</v>
      </c>
      <c r="AE86">
        <v>14833235.07</v>
      </c>
      <c r="AF86">
        <v>15043138.33</v>
      </c>
      <c r="AG86">
        <v>15259238.449999999</v>
      </c>
      <c r="AH86">
        <v>15477637.91</v>
      </c>
      <c r="AI86">
        <v>15695319.16</v>
      </c>
      <c r="AJ86">
        <v>15910301.470000001</v>
      </c>
      <c r="AK86">
        <v>16121272.1</v>
      </c>
      <c r="AL86">
        <v>16327680.890000001</v>
      </c>
      <c r="AM86">
        <v>16529348.220000001</v>
      </c>
    </row>
    <row r="87" spans="1:39" x14ac:dyDescent="0.25">
      <c r="A87" t="s">
        <v>87</v>
      </c>
      <c r="B87" s="8">
        <v>68248372.930000007</v>
      </c>
      <c r="C87">
        <v>70457721.739999995</v>
      </c>
      <c r="D87">
        <v>72441346.969999999</v>
      </c>
      <c r="E87">
        <v>74546333.329999998</v>
      </c>
      <c r="F87">
        <v>76622589.969999999</v>
      </c>
      <c r="G87">
        <v>78417769.920000002</v>
      </c>
      <c r="H87">
        <v>80083551.939999998</v>
      </c>
      <c r="I87">
        <v>81505736.950000003</v>
      </c>
      <c r="J87">
        <v>82830527.890000001</v>
      </c>
      <c r="K87">
        <v>84123901.849999994</v>
      </c>
      <c r="L87">
        <v>85401297.480000004</v>
      </c>
      <c r="M87">
        <v>86666614.900000006</v>
      </c>
      <c r="N87">
        <v>87921514.120000005</v>
      </c>
      <c r="O87">
        <v>89211229.170000002</v>
      </c>
      <c r="P87">
        <v>90779067.409999996</v>
      </c>
      <c r="Q87">
        <v>92477967.939999998</v>
      </c>
      <c r="R87">
        <v>94245403.599999994</v>
      </c>
      <c r="S87">
        <v>96012269.329999998</v>
      </c>
      <c r="T87">
        <v>97430787.530000001</v>
      </c>
      <c r="U87">
        <v>98967961.810000002</v>
      </c>
      <c r="V87">
        <v>100465747.5</v>
      </c>
      <c r="W87">
        <v>101892598.3</v>
      </c>
      <c r="X87">
        <v>103241531.7</v>
      </c>
      <c r="Y87">
        <v>104508318.8</v>
      </c>
      <c r="Z87">
        <v>105688437.3</v>
      </c>
      <c r="AA87">
        <v>106776914.2</v>
      </c>
      <c r="AB87">
        <v>107768618.90000001</v>
      </c>
      <c r="AC87">
        <v>108657907.2</v>
      </c>
      <c r="AD87">
        <v>109526680.7</v>
      </c>
      <c r="AE87">
        <v>110559294.3</v>
      </c>
      <c r="AF87">
        <v>111621100.7</v>
      </c>
      <c r="AG87">
        <v>112699945.2</v>
      </c>
      <c r="AH87">
        <v>113790232.90000001</v>
      </c>
      <c r="AI87">
        <v>114885725.40000001</v>
      </c>
      <c r="AJ87">
        <v>115983533.90000001</v>
      </c>
      <c r="AK87">
        <v>117079844.3</v>
      </c>
      <c r="AL87">
        <v>118177640.5</v>
      </c>
      <c r="AM87">
        <v>119279558.90000001</v>
      </c>
    </row>
    <row r="88" spans="1:39" x14ac:dyDescent="0.25">
      <c r="A88" t="s">
        <v>88</v>
      </c>
      <c r="B88">
        <v>57504410.18</v>
      </c>
      <c r="C88">
        <v>60152078.219999999</v>
      </c>
      <c r="D88">
        <v>63337601.060000002</v>
      </c>
      <c r="E88">
        <v>66487708.109999999</v>
      </c>
      <c r="F88">
        <v>69513699.840000004</v>
      </c>
      <c r="G88">
        <v>72643813.299999997</v>
      </c>
      <c r="H88">
        <v>75766266.280000001</v>
      </c>
      <c r="I88">
        <v>78886275.060000002</v>
      </c>
      <c r="J88">
        <v>81997637.459999904</v>
      </c>
      <c r="K88">
        <v>85102131.390000001</v>
      </c>
      <c r="L88">
        <v>88201505.879999995</v>
      </c>
      <c r="M88">
        <v>91293043.599999994</v>
      </c>
      <c r="N88">
        <v>94373597.930000007</v>
      </c>
      <c r="O88">
        <v>97437602.5</v>
      </c>
      <c r="P88">
        <v>100498056.59999999</v>
      </c>
      <c r="Q88">
        <v>103556186.2</v>
      </c>
      <c r="R88">
        <v>106603554.5</v>
      </c>
      <c r="S88">
        <v>109634960</v>
      </c>
      <c r="T88">
        <v>110740356.90000001</v>
      </c>
      <c r="U88">
        <v>111796760.09999999</v>
      </c>
      <c r="V88">
        <v>112845628.2</v>
      </c>
      <c r="W88">
        <v>113885543</v>
      </c>
      <c r="X88">
        <v>114909863</v>
      </c>
      <c r="Y88">
        <v>115911883.90000001</v>
      </c>
      <c r="Z88">
        <v>116885950.2</v>
      </c>
      <c r="AA88">
        <v>117827656.09999999</v>
      </c>
      <c r="AB88">
        <v>118733172.3</v>
      </c>
      <c r="AC88">
        <v>119599332.2</v>
      </c>
      <c r="AD88">
        <v>120437816.7</v>
      </c>
      <c r="AE88">
        <v>121250808.3</v>
      </c>
      <c r="AF88">
        <v>122048937</v>
      </c>
      <c r="AG88">
        <v>122844271</v>
      </c>
      <c r="AH88">
        <v>123642461.5</v>
      </c>
      <c r="AI88">
        <v>124447097.09999999</v>
      </c>
      <c r="AJ88">
        <v>125260847.5</v>
      </c>
      <c r="AK88">
        <v>126086117.7</v>
      </c>
      <c r="AL88">
        <v>126926121.7</v>
      </c>
      <c r="AM88">
        <v>127784148.90000001</v>
      </c>
    </row>
    <row r="89" spans="1:39" x14ac:dyDescent="0.25">
      <c r="A89" t="s">
        <v>89</v>
      </c>
      <c r="B89">
        <v>6833613.2439999999</v>
      </c>
      <c r="C89">
        <v>6768361.4730000002</v>
      </c>
      <c r="D89">
        <v>6698674.0880000005</v>
      </c>
      <c r="E89">
        <v>6642262.409</v>
      </c>
      <c r="F89">
        <v>6597578.6670000004</v>
      </c>
      <c r="G89">
        <v>6562235.0650000004</v>
      </c>
      <c r="H89">
        <v>6533720.5350000001</v>
      </c>
      <c r="I89">
        <v>6506343.932</v>
      </c>
      <c r="J89">
        <v>6476914.7790000001</v>
      </c>
      <c r="K89">
        <v>6448032.6339999996</v>
      </c>
      <c r="L89">
        <v>6421221.3030000003</v>
      </c>
      <c r="M89">
        <v>6397412.3810000001</v>
      </c>
      <c r="N89">
        <v>6377637.7539999997</v>
      </c>
      <c r="O89">
        <v>6360371.7199999997</v>
      </c>
      <c r="P89">
        <v>6350563.9809999997</v>
      </c>
      <c r="Q89">
        <v>6358118.2199999997</v>
      </c>
      <c r="R89">
        <v>6386288.6849999996</v>
      </c>
      <c r="S89">
        <v>6437792.7089999998</v>
      </c>
      <c r="T89">
        <v>6590326.2110000001</v>
      </c>
      <c r="U89">
        <v>6701342.824</v>
      </c>
      <c r="V89">
        <v>6777067.6409999998</v>
      </c>
      <c r="W89">
        <v>6826684.9369999999</v>
      </c>
      <c r="X89">
        <v>6858291.5820000004</v>
      </c>
      <c r="Y89">
        <v>6878873.5269999998</v>
      </c>
      <c r="Z89">
        <v>6894446.0930000003</v>
      </c>
      <c r="AA89">
        <v>6910099.2810000004</v>
      </c>
      <c r="AB89">
        <v>6930011.1830000002</v>
      </c>
      <c r="AC89">
        <v>6957423.5240000002</v>
      </c>
      <c r="AD89">
        <v>6995925.4129999997</v>
      </c>
      <c r="AE89">
        <v>7051751.7580000004</v>
      </c>
      <c r="AF89">
        <v>7115682.1069999998</v>
      </c>
      <c r="AG89">
        <v>7191298.0199999996</v>
      </c>
      <c r="AH89">
        <v>7280838.8909999998</v>
      </c>
      <c r="AI89">
        <v>7385588.824</v>
      </c>
      <c r="AJ89">
        <v>7506358.449</v>
      </c>
      <c r="AK89">
        <v>7643004.9349999996</v>
      </c>
      <c r="AL89">
        <v>7795657.9000000004</v>
      </c>
      <c r="AM89">
        <v>7963863.9220000003</v>
      </c>
    </row>
    <row r="90" spans="1:39" x14ac:dyDescent="0.25">
      <c r="A90" t="s">
        <v>84</v>
      </c>
      <c r="B90">
        <v>41882012.060000002</v>
      </c>
      <c r="C90">
        <v>43152401.119999997</v>
      </c>
      <c r="D90">
        <v>44460011.299999997</v>
      </c>
      <c r="E90">
        <v>45925490.640000001</v>
      </c>
      <c r="F90">
        <v>47444585.539999999</v>
      </c>
      <c r="G90">
        <v>49071569.210000001</v>
      </c>
      <c r="H90">
        <v>50625492.850000001</v>
      </c>
      <c r="I90">
        <v>52056824.039999999</v>
      </c>
      <c r="J90">
        <v>52746924.079999998</v>
      </c>
      <c r="K90">
        <v>53066341.159999996</v>
      </c>
      <c r="L90">
        <v>53265972.609999999</v>
      </c>
      <c r="M90">
        <v>53368996.380000003</v>
      </c>
      <c r="N90">
        <v>53366653.460000001</v>
      </c>
      <c r="O90">
        <v>53465077.259999998</v>
      </c>
      <c r="P90">
        <v>54278706.710000001</v>
      </c>
      <c r="Q90">
        <v>55195501.509999998</v>
      </c>
      <c r="R90">
        <v>56135060.549999997</v>
      </c>
      <c r="S90">
        <v>57069332.159999996</v>
      </c>
      <c r="T90">
        <v>57580059.509999998</v>
      </c>
      <c r="U90">
        <v>58006999.520000003</v>
      </c>
      <c r="V90">
        <v>58372839.520000003</v>
      </c>
      <c r="W90">
        <v>58680080.899999999</v>
      </c>
      <c r="X90">
        <v>58931253.939999998</v>
      </c>
      <c r="Y90">
        <v>59129371.619999997</v>
      </c>
      <c r="Z90">
        <v>59277358.479999997</v>
      </c>
      <c r="AA90">
        <v>59377711.609999999</v>
      </c>
      <c r="AB90">
        <v>59432387.43</v>
      </c>
      <c r="AC90">
        <v>59442859.009999998</v>
      </c>
      <c r="AD90">
        <v>59538938.280000001</v>
      </c>
      <c r="AE90">
        <v>60324378.590000004</v>
      </c>
      <c r="AF90">
        <v>61257728.82</v>
      </c>
      <c r="AG90">
        <v>62265116.82</v>
      </c>
      <c r="AH90">
        <v>63327731.229999997</v>
      </c>
      <c r="AI90">
        <v>64436088.299999997</v>
      </c>
      <c r="AJ90">
        <v>65584456.32</v>
      </c>
      <c r="AK90">
        <v>66769568.310000002</v>
      </c>
      <c r="AL90">
        <v>67991168.209999904</v>
      </c>
      <c r="AM90">
        <v>69250601.239999995</v>
      </c>
    </row>
    <row r="91" spans="1:39" x14ac:dyDescent="0.25">
      <c r="A91" t="s">
        <v>85</v>
      </c>
      <c r="B91" s="8">
        <v>125966805.8</v>
      </c>
      <c r="C91">
        <v>131598383.7</v>
      </c>
      <c r="D91">
        <v>134170798.90000001</v>
      </c>
      <c r="E91">
        <v>140999783.19999999</v>
      </c>
      <c r="F91">
        <v>148174306.69999999</v>
      </c>
      <c r="G91">
        <v>148801039.5</v>
      </c>
      <c r="H91">
        <v>150819501.90000001</v>
      </c>
      <c r="I91">
        <v>153675091.59999999</v>
      </c>
      <c r="J91">
        <v>156528830.80000001</v>
      </c>
      <c r="K91">
        <v>158985754.5</v>
      </c>
      <c r="L91">
        <v>160575126.80000001</v>
      </c>
      <c r="M91">
        <v>160772279.59999999</v>
      </c>
      <c r="N91">
        <v>158928745.69999999</v>
      </c>
      <c r="O91">
        <v>160522606.09999999</v>
      </c>
      <c r="P91">
        <v>163012537.80000001</v>
      </c>
      <c r="Q91">
        <v>165893016.80000001</v>
      </c>
      <c r="R91">
        <v>169196558.40000001</v>
      </c>
      <c r="S91">
        <v>173017610.69999999</v>
      </c>
      <c r="T91">
        <v>175227992.90000001</v>
      </c>
      <c r="U91">
        <v>176333579.69999999</v>
      </c>
      <c r="V91">
        <v>176340866.69999999</v>
      </c>
      <c r="W91">
        <v>175394118.59999999</v>
      </c>
      <c r="X91">
        <v>173645809.80000001</v>
      </c>
      <c r="Y91">
        <v>171232958.30000001</v>
      </c>
      <c r="Z91">
        <v>168270418.09999999</v>
      </c>
      <c r="AA91">
        <v>164850837</v>
      </c>
      <c r="AB91">
        <v>161047767.09999999</v>
      </c>
      <c r="AC91">
        <v>156920215.09999999</v>
      </c>
      <c r="AD91">
        <v>150630918.90000001</v>
      </c>
      <c r="AE91">
        <v>147036787.30000001</v>
      </c>
      <c r="AF91">
        <v>145315950.09999999</v>
      </c>
      <c r="AG91">
        <v>144886636.5</v>
      </c>
      <c r="AH91">
        <v>145354903.09999999</v>
      </c>
      <c r="AI91">
        <v>146455327.59999999</v>
      </c>
      <c r="AJ91">
        <v>148006389.19999999</v>
      </c>
      <c r="AK91">
        <v>149883733.19999999</v>
      </c>
      <c r="AL91">
        <v>152010564.09999999</v>
      </c>
      <c r="AM91">
        <v>154333466.40000001</v>
      </c>
    </row>
    <row r="92" spans="1:39" x14ac:dyDescent="0.25">
      <c r="A92" t="s">
        <v>236</v>
      </c>
      <c r="B92">
        <v>121404962</v>
      </c>
      <c r="C92">
        <v>125327114.7</v>
      </c>
      <c r="D92">
        <v>129199947.5</v>
      </c>
      <c r="E92">
        <v>133097022</v>
      </c>
      <c r="F92">
        <v>137000999.40000001</v>
      </c>
      <c r="G92">
        <v>140867336.80000001</v>
      </c>
      <c r="H92">
        <v>144724047.5</v>
      </c>
      <c r="I92">
        <v>148609100.5</v>
      </c>
      <c r="J92">
        <v>152491261.40000001</v>
      </c>
      <c r="K92">
        <v>156339958.09999999</v>
      </c>
      <c r="L92">
        <v>160167614</v>
      </c>
      <c r="M92">
        <v>163980822.59999999</v>
      </c>
      <c r="N92">
        <v>167782846.30000001</v>
      </c>
      <c r="O92">
        <v>171553297.69999999</v>
      </c>
      <c r="P92">
        <v>175347016.59999999</v>
      </c>
      <c r="Q92">
        <v>179132643.40000001</v>
      </c>
      <c r="R92">
        <v>182898352.19999999</v>
      </c>
      <c r="S92">
        <v>186629348.59999999</v>
      </c>
      <c r="T92">
        <v>187307961.30000001</v>
      </c>
      <c r="U92">
        <v>188060614.30000001</v>
      </c>
      <c r="V92">
        <v>188826404.80000001</v>
      </c>
      <c r="W92">
        <v>189564200.5</v>
      </c>
      <c r="X92">
        <v>190253174.5</v>
      </c>
      <c r="Y92">
        <v>190886355.90000001</v>
      </c>
      <c r="Z92">
        <v>191464335</v>
      </c>
      <c r="AA92">
        <v>191990296.59999999</v>
      </c>
      <c r="AB92">
        <v>192467580.80000001</v>
      </c>
      <c r="AC92">
        <v>192898643.5</v>
      </c>
      <c r="AD92">
        <v>193279722.30000001</v>
      </c>
      <c r="AE92">
        <v>193647498.09999999</v>
      </c>
      <c r="AF92">
        <v>194013630</v>
      </c>
      <c r="AG92">
        <v>194386584</v>
      </c>
      <c r="AH92">
        <v>194769324</v>
      </c>
      <c r="AI92">
        <v>195161773.59999999</v>
      </c>
      <c r="AJ92">
        <v>195561401.59999999</v>
      </c>
      <c r="AK92">
        <v>195965668</v>
      </c>
      <c r="AL92">
        <v>196371150</v>
      </c>
      <c r="AM92">
        <v>196774355</v>
      </c>
    </row>
    <row r="93" spans="1:39" x14ac:dyDescent="0.25">
      <c r="A93" t="s">
        <v>90</v>
      </c>
      <c r="B93" s="8">
        <v>3.4552374029999999</v>
      </c>
      <c r="C93">
        <v>3.7165761069999999</v>
      </c>
      <c r="D93">
        <v>3.958113317</v>
      </c>
      <c r="E93">
        <v>4.2200886840000003</v>
      </c>
      <c r="F93">
        <v>4.4698499060000003</v>
      </c>
      <c r="G93">
        <v>4.9394286489999999</v>
      </c>
      <c r="H93">
        <v>5.2810409150000002</v>
      </c>
      <c r="I93">
        <v>5.516384253</v>
      </c>
      <c r="J93">
        <v>5.6848784700000001</v>
      </c>
      <c r="K93">
        <v>5.8006567689999997</v>
      </c>
      <c r="L93">
        <v>5.8615847969999999</v>
      </c>
      <c r="M93">
        <v>5.8562853749999997</v>
      </c>
      <c r="N93">
        <v>5.7650981029999997</v>
      </c>
      <c r="O93">
        <v>5.9356812699999999</v>
      </c>
      <c r="P93">
        <v>6.1668081749999999</v>
      </c>
      <c r="Q93">
        <v>6.3985279190000002</v>
      </c>
      <c r="R93">
        <v>6.6322971769999999</v>
      </c>
      <c r="S93">
        <v>6.8755587570000003</v>
      </c>
      <c r="T93">
        <v>7.0580413689999997</v>
      </c>
      <c r="U93">
        <v>7.2042061039999998</v>
      </c>
      <c r="V93">
        <v>7.3116469180000001</v>
      </c>
      <c r="W93">
        <v>7.3814070110000003</v>
      </c>
      <c r="X93">
        <v>7.4159961049999996</v>
      </c>
      <c r="Y93">
        <v>7.4184618640000002</v>
      </c>
      <c r="Z93">
        <v>7.3919030689999996</v>
      </c>
      <c r="AA93">
        <v>7.3392243119999998</v>
      </c>
      <c r="AB93">
        <v>7.2630258440000004</v>
      </c>
      <c r="AC93">
        <v>7.1656078709999997</v>
      </c>
      <c r="AD93">
        <v>7.2834860079999997</v>
      </c>
      <c r="AE93">
        <v>7.3587726910000004</v>
      </c>
      <c r="AF93">
        <v>7.3883522670000001</v>
      </c>
      <c r="AG93">
        <v>7.3919903910000002</v>
      </c>
      <c r="AH93">
        <v>7.380374153</v>
      </c>
      <c r="AI93">
        <v>7.3590070230000002</v>
      </c>
      <c r="AJ93">
        <v>7.3313885350000003</v>
      </c>
      <c r="AK93">
        <v>7.300199127</v>
      </c>
      <c r="AL93">
        <v>7.2670313560000004</v>
      </c>
      <c r="AM93">
        <v>7.2331121410000003</v>
      </c>
    </row>
    <row r="94" spans="1:39" x14ac:dyDescent="0.25">
      <c r="A94" t="s">
        <v>91</v>
      </c>
      <c r="B94">
        <v>0.51584152589999999</v>
      </c>
      <c r="C94">
        <v>0.6657405368</v>
      </c>
      <c r="D94">
        <v>0.86658787979999996</v>
      </c>
      <c r="E94">
        <v>1.1303406600000001</v>
      </c>
      <c r="F94">
        <v>1.463712106</v>
      </c>
      <c r="G94">
        <v>1.87183085</v>
      </c>
      <c r="H94">
        <v>2.3039301640000001</v>
      </c>
      <c r="I94">
        <v>2.7687941679999999</v>
      </c>
      <c r="J94">
        <v>3.2816839839999998</v>
      </c>
      <c r="K94">
        <v>3.8503080280000002</v>
      </c>
      <c r="L94">
        <v>4.4734845480000001</v>
      </c>
      <c r="M94">
        <v>5.1392595310000004</v>
      </c>
      <c r="N94">
        <v>5.8185729640000003</v>
      </c>
      <c r="O94">
        <v>6.4875325269999999</v>
      </c>
      <c r="P94">
        <v>7.2520729089999998</v>
      </c>
      <c r="Q94">
        <v>8.0918153200000003</v>
      </c>
      <c r="R94">
        <v>9.0212267859999997</v>
      </c>
      <c r="S94">
        <v>10.06119144</v>
      </c>
      <c r="T94">
        <v>10.880581250000001</v>
      </c>
      <c r="U94">
        <v>11.672566270000001</v>
      </c>
      <c r="V94">
        <v>12.44720386</v>
      </c>
      <c r="W94">
        <v>13.202424219999999</v>
      </c>
      <c r="X94">
        <v>13.936578020000001</v>
      </c>
      <c r="Y94">
        <v>14.64886198</v>
      </c>
      <c r="Z94">
        <v>15.33874979</v>
      </c>
      <c r="AA94">
        <v>16.005568579999998</v>
      </c>
      <c r="AB94">
        <v>16.64825424</v>
      </c>
      <c r="AC94">
        <v>17.265290889999999</v>
      </c>
      <c r="AD94">
        <v>17.844930059999999</v>
      </c>
      <c r="AE94">
        <v>18.270838390000002</v>
      </c>
      <c r="AF94">
        <v>18.583829009999999</v>
      </c>
      <c r="AG94">
        <v>18.835142439999998</v>
      </c>
      <c r="AH94">
        <v>19.050448889999998</v>
      </c>
      <c r="AI94">
        <v>19.242894379999999</v>
      </c>
      <c r="AJ94">
        <v>19.420893679999999</v>
      </c>
      <c r="AK94">
        <v>19.59111205</v>
      </c>
      <c r="AL94">
        <v>19.757572889999999</v>
      </c>
      <c r="AM94">
        <v>19.923463770000001</v>
      </c>
    </row>
    <row r="95" spans="1:39" x14ac:dyDescent="0.25">
      <c r="A95" t="s">
        <v>92</v>
      </c>
      <c r="B95">
        <v>0.74823260869999997</v>
      </c>
      <c r="C95">
        <v>0.77880833620000001</v>
      </c>
      <c r="D95">
        <v>0.79811907370000001</v>
      </c>
      <c r="E95">
        <v>0.8175894078</v>
      </c>
      <c r="F95">
        <v>0.83210479510000002</v>
      </c>
      <c r="G95">
        <v>0.99678341500000001</v>
      </c>
      <c r="H95">
        <v>1.171764679</v>
      </c>
      <c r="I95">
        <v>1.3484852110000001</v>
      </c>
      <c r="J95">
        <v>1.531562842</v>
      </c>
      <c r="K95">
        <v>1.722536413</v>
      </c>
      <c r="L95">
        <v>1.918907063</v>
      </c>
      <c r="M95">
        <v>2.114054377</v>
      </c>
      <c r="N95">
        <v>2.2956050389999998</v>
      </c>
      <c r="O95">
        <v>2.3356576179999999</v>
      </c>
      <c r="P95">
        <v>2.3702391070000002</v>
      </c>
      <c r="Q95">
        <v>2.3998209039999998</v>
      </c>
      <c r="R95">
        <v>2.4278269109999999</v>
      </c>
      <c r="S95">
        <v>2.4572835309999999</v>
      </c>
      <c r="T95">
        <v>2.515481673</v>
      </c>
      <c r="U95">
        <v>2.5657474929999999</v>
      </c>
      <c r="V95">
        <v>2.602457281</v>
      </c>
      <c r="W95">
        <v>2.6256495289999999</v>
      </c>
      <c r="X95">
        <v>2.6363511900000001</v>
      </c>
      <c r="Y95">
        <v>2.6357892920000001</v>
      </c>
      <c r="Z95">
        <v>2.6251613069999999</v>
      </c>
      <c r="AA95">
        <v>2.6055468140000002</v>
      </c>
      <c r="AB95">
        <v>2.5778798869999999</v>
      </c>
      <c r="AC95">
        <v>2.5429596800000001</v>
      </c>
      <c r="AD95">
        <v>2.5816224769999998</v>
      </c>
      <c r="AE95">
        <v>2.605031753</v>
      </c>
      <c r="AF95">
        <v>2.6121658029999999</v>
      </c>
      <c r="AG95">
        <v>2.6099642580000002</v>
      </c>
      <c r="AH95">
        <v>2.6022355620000002</v>
      </c>
      <c r="AI95">
        <v>2.5909922029999999</v>
      </c>
      <c r="AJ95">
        <v>2.5775141239999999</v>
      </c>
      <c r="AK95">
        <v>2.5627867169999998</v>
      </c>
      <c r="AL95">
        <v>2.5473984239999998</v>
      </c>
      <c r="AM95">
        <v>2.5317950119999999</v>
      </c>
    </row>
    <row r="96" spans="1:39" x14ac:dyDescent="0.25">
      <c r="A96" t="s">
        <v>93</v>
      </c>
      <c r="B96">
        <v>2.4028705899999999E-3</v>
      </c>
      <c r="C96">
        <v>4.7850452999999996E-3</v>
      </c>
      <c r="D96">
        <v>1.00255812E-2</v>
      </c>
      <c r="E96">
        <v>2.1077582099999999E-2</v>
      </c>
      <c r="F96">
        <v>4.3974872499999998E-2</v>
      </c>
      <c r="G96">
        <v>8.4081601899999997E-2</v>
      </c>
      <c r="H96">
        <v>0.1539220254</v>
      </c>
      <c r="I96">
        <v>0.27525077190000002</v>
      </c>
      <c r="J96">
        <v>0.48572135420000001</v>
      </c>
      <c r="K96">
        <v>0.84880830510000005</v>
      </c>
      <c r="L96">
        <v>1.4693133039999999</v>
      </c>
      <c r="M96">
        <v>2.5155704160000001</v>
      </c>
      <c r="N96">
        <v>4.2454604380000003</v>
      </c>
      <c r="O96">
        <v>4.6848991399999997</v>
      </c>
      <c r="P96">
        <v>4.965602412</v>
      </c>
      <c r="Q96">
        <v>5.2322407919999998</v>
      </c>
      <c r="R96">
        <v>5.5088471070000002</v>
      </c>
      <c r="S96">
        <v>5.8048465179999997</v>
      </c>
      <c r="T96">
        <v>6.6032751110000003</v>
      </c>
      <c r="U96">
        <v>7.5363049279999998</v>
      </c>
      <c r="V96">
        <v>8.5599561340000001</v>
      </c>
      <c r="W96">
        <v>9.6723685130000003</v>
      </c>
      <c r="X96">
        <v>10.8780736</v>
      </c>
      <c r="Y96">
        <v>12.18317644</v>
      </c>
      <c r="Z96">
        <v>13.59437269</v>
      </c>
      <c r="AA96">
        <v>15.11850518</v>
      </c>
      <c r="AB96">
        <v>16.762241670000002</v>
      </c>
      <c r="AC96">
        <v>18.53183632</v>
      </c>
      <c r="AD96">
        <v>19.418921950000001</v>
      </c>
      <c r="AE96">
        <v>20.054149259999999</v>
      </c>
      <c r="AF96">
        <v>20.56395487</v>
      </c>
      <c r="AG96">
        <v>21.01106661</v>
      </c>
      <c r="AH96">
        <v>21.423649879999999</v>
      </c>
      <c r="AI96">
        <v>21.816100989999999</v>
      </c>
      <c r="AJ96">
        <v>22.197660769999999</v>
      </c>
      <c r="AK96">
        <v>22.575887649999999</v>
      </c>
      <c r="AL96">
        <v>22.955454759999999</v>
      </c>
      <c r="AM96">
        <v>23.340119619999999</v>
      </c>
    </row>
    <row r="97" spans="1:39" x14ac:dyDescent="0.25">
      <c r="A97" t="s">
        <v>94</v>
      </c>
      <c r="B97">
        <v>18.786700339999999</v>
      </c>
      <c r="C97">
        <v>25.1899461</v>
      </c>
      <c r="D97">
        <v>33.421428489999997</v>
      </c>
      <c r="E97">
        <v>46.257594619999999</v>
      </c>
      <c r="F97">
        <v>63.92013189</v>
      </c>
      <c r="G97">
        <v>77.704492880000004</v>
      </c>
      <c r="H97">
        <v>89.226785980000002</v>
      </c>
      <c r="I97">
        <v>99.487493439999994</v>
      </c>
      <c r="J97">
        <v>109.0159623</v>
      </c>
      <c r="K97">
        <v>118.0829549</v>
      </c>
      <c r="L97">
        <v>126.6385361</v>
      </c>
      <c r="M97">
        <v>134.3388338</v>
      </c>
      <c r="N97">
        <v>140.53911650000001</v>
      </c>
      <c r="O97">
        <v>142.26794140000001</v>
      </c>
      <c r="P97">
        <v>143.53265450000001</v>
      </c>
      <c r="Q97">
        <v>144.74601200000001</v>
      </c>
      <c r="R97">
        <v>146.07829849999999</v>
      </c>
      <c r="S97">
        <v>147.6339964</v>
      </c>
      <c r="T97">
        <v>150.8343199</v>
      </c>
      <c r="U97">
        <v>153.4075023</v>
      </c>
      <c r="V97">
        <v>155.09987190000001</v>
      </c>
      <c r="W97">
        <v>155.9729342</v>
      </c>
      <c r="X97">
        <v>156.12552529999999</v>
      </c>
      <c r="Y97">
        <v>155.652906</v>
      </c>
      <c r="Z97">
        <v>154.63731949999999</v>
      </c>
      <c r="AA97">
        <v>153.14616710000001</v>
      </c>
      <c r="AB97">
        <v>151.23335080000001</v>
      </c>
      <c r="AC97">
        <v>148.9423189</v>
      </c>
      <c r="AD97">
        <v>79.408504539999996</v>
      </c>
      <c r="AE97">
        <v>39.42848772</v>
      </c>
      <c r="AF97">
        <v>19.348948790000001</v>
      </c>
      <c r="AG97">
        <v>9.4709021139999905</v>
      </c>
      <c r="AH97">
        <v>4.6414474490000002</v>
      </c>
      <c r="AI97">
        <v>2.2809503040000001</v>
      </c>
      <c r="AJ97">
        <v>1.1269182280000001</v>
      </c>
      <c r="AK97">
        <v>0.56360013090000005</v>
      </c>
      <c r="AL97">
        <v>0.28885021220000001</v>
      </c>
      <c r="AM97">
        <v>0.15529716199999999</v>
      </c>
    </row>
    <row r="98" spans="1:39" x14ac:dyDescent="0.25">
      <c r="A98" t="s">
        <v>95</v>
      </c>
      <c r="B98">
        <v>11.05650142</v>
      </c>
      <c r="C98">
        <v>12.44897022</v>
      </c>
      <c r="D98">
        <v>13.597960629999999</v>
      </c>
      <c r="E98">
        <v>15.46206258</v>
      </c>
      <c r="F98">
        <v>17.562663520000001</v>
      </c>
      <c r="G98">
        <v>20.02095727</v>
      </c>
      <c r="H98">
        <v>21.864486679999999</v>
      </c>
      <c r="I98">
        <v>23.22293371</v>
      </c>
      <c r="J98">
        <v>24.246935430000001</v>
      </c>
      <c r="K98">
        <v>25.027274949999999</v>
      </c>
      <c r="L98">
        <v>25.578691460000002</v>
      </c>
      <c r="M98">
        <v>25.859542650000002</v>
      </c>
      <c r="N98">
        <v>25.783463080000001</v>
      </c>
      <c r="O98">
        <v>25.85580714</v>
      </c>
      <c r="P98">
        <v>25.946288559999999</v>
      </c>
      <c r="Q98">
        <v>26.036692250000002</v>
      </c>
      <c r="R98">
        <v>26.147700319999998</v>
      </c>
      <c r="S98">
        <v>26.296578069999999</v>
      </c>
      <c r="T98">
        <v>24.71591608</v>
      </c>
      <c r="U98">
        <v>22.93575435</v>
      </c>
      <c r="V98">
        <v>21.140533980000001</v>
      </c>
      <c r="W98">
        <v>19.381077340000001</v>
      </c>
      <c r="X98">
        <v>17.686684629999998</v>
      </c>
      <c r="Y98">
        <v>16.076634550000001</v>
      </c>
      <c r="Z98">
        <v>14.56256887</v>
      </c>
      <c r="AA98">
        <v>13.15027502</v>
      </c>
      <c r="AB98">
        <v>11.84131052</v>
      </c>
      <c r="AC98">
        <v>10.634372669999999</v>
      </c>
      <c r="AD98">
        <v>8.9416675679999997</v>
      </c>
      <c r="AE98">
        <v>7.4131155</v>
      </c>
      <c r="AF98">
        <v>6.1052584010000004</v>
      </c>
      <c r="AG98">
        <v>5.0116662420000004</v>
      </c>
      <c r="AH98">
        <v>4.1070625820000002</v>
      </c>
      <c r="AI98">
        <v>3.363079682</v>
      </c>
      <c r="AJ98">
        <v>2.7532032630000001</v>
      </c>
      <c r="AK98">
        <v>2.254225173</v>
      </c>
      <c r="AL98">
        <v>1.8464368920000001</v>
      </c>
      <c r="AM98">
        <v>1.513387568</v>
      </c>
    </row>
    <row r="99" spans="1:39" x14ac:dyDescent="0.25">
      <c r="A99" t="s">
        <v>96</v>
      </c>
      <c r="B99" s="8">
        <v>7.0719006999999997E-5</v>
      </c>
      <c r="C99">
        <v>3.5969878000000001E-4</v>
      </c>
      <c r="D99">
        <v>2.1910536500000001E-3</v>
      </c>
      <c r="E99">
        <v>1.4381005299999999E-2</v>
      </c>
      <c r="F99">
        <v>9.3460628899999995E-2</v>
      </c>
      <c r="G99">
        <v>0.13822186380000001</v>
      </c>
      <c r="H99">
        <v>0.16848184059999999</v>
      </c>
      <c r="I99">
        <v>0.19733813559999999</v>
      </c>
      <c r="J99">
        <v>0.22765084739999999</v>
      </c>
      <c r="K99">
        <v>0.26001833219999998</v>
      </c>
      <c r="L99">
        <v>0.29418819340000002</v>
      </c>
      <c r="M99">
        <v>0.32919640059999999</v>
      </c>
      <c r="N99">
        <v>0.36308275020000003</v>
      </c>
      <c r="O99">
        <v>0.3690946974</v>
      </c>
      <c r="P99">
        <v>0.37370448350000002</v>
      </c>
      <c r="Q99">
        <v>0.37747882519999998</v>
      </c>
      <c r="R99">
        <v>0.38097684700000001</v>
      </c>
      <c r="S99">
        <v>0.38465925229999998</v>
      </c>
      <c r="T99">
        <v>0.36738044920000001</v>
      </c>
      <c r="U99">
        <v>0.34731803789999999</v>
      </c>
      <c r="V99">
        <v>0.32643076170000002</v>
      </c>
      <c r="W99">
        <v>0.30524938260000001</v>
      </c>
      <c r="X99">
        <v>0.28413708300000001</v>
      </c>
      <c r="Y99">
        <v>0.26338898770000002</v>
      </c>
      <c r="Z99">
        <v>0.24323631009999999</v>
      </c>
      <c r="AA99">
        <v>0.22385059190000001</v>
      </c>
      <c r="AB99">
        <v>0.2053513652</v>
      </c>
      <c r="AC99">
        <v>0.18781625800000001</v>
      </c>
      <c r="AD99">
        <v>0.18433303779999999</v>
      </c>
      <c r="AE99">
        <v>0.18059723550000001</v>
      </c>
      <c r="AF99">
        <v>0.17592135810000001</v>
      </c>
      <c r="AG99">
        <v>0.17078985669999999</v>
      </c>
      <c r="AH99">
        <v>0.1654827539</v>
      </c>
      <c r="AI99">
        <v>0.16014000140000001</v>
      </c>
      <c r="AJ99">
        <v>0.1548455232</v>
      </c>
      <c r="AK99">
        <v>0.1496572276</v>
      </c>
      <c r="AL99">
        <v>0.14460528110000001</v>
      </c>
      <c r="AM99">
        <v>0.13970972100000001</v>
      </c>
    </row>
    <row r="100" spans="1:39" x14ac:dyDescent="0.25">
      <c r="A100" t="s">
        <v>97</v>
      </c>
      <c r="B100">
        <v>1.454606002</v>
      </c>
      <c r="C100">
        <v>1.491342333</v>
      </c>
      <c r="D100">
        <v>1.5056397960000001</v>
      </c>
      <c r="E100">
        <v>1.5208882770000001</v>
      </c>
      <c r="F100">
        <v>1.5264612</v>
      </c>
      <c r="G100">
        <v>1.6664188280000001</v>
      </c>
      <c r="H100">
        <v>1.7682952320000001</v>
      </c>
      <c r="I100">
        <v>1.8343902030000001</v>
      </c>
      <c r="J100">
        <v>1.87771266</v>
      </c>
      <c r="K100">
        <v>1.903225143</v>
      </c>
      <c r="L100">
        <v>1.9105356680000001</v>
      </c>
      <c r="M100">
        <v>1.8962876070000001</v>
      </c>
      <c r="N100">
        <v>1.8545583590000001</v>
      </c>
      <c r="O100">
        <v>1.868018124</v>
      </c>
      <c r="P100">
        <v>1.895630261</v>
      </c>
      <c r="Q100">
        <v>1.9208378209999999</v>
      </c>
      <c r="R100">
        <v>1.944421744</v>
      </c>
      <c r="S100">
        <v>1.9685801089999999</v>
      </c>
      <c r="T100">
        <v>2.0161222410000001</v>
      </c>
      <c r="U100">
        <v>2.0577010389999999</v>
      </c>
      <c r="V100">
        <v>2.0886892819999998</v>
      </c>
      <c r="W100">
        <v>2.1089472329999999</v>
      </c>
      <c r="X100">
        <v>2.119137244</v>
      </c>
      <c r="Y100">
        <v>2.120120381</v>
      </c>
      <c r="Z100">
        <v>2.1127802490000001</v>
      </c>
      <c r="AA100">
        <v>2.09794795</v>
      </c>
      <c r="AB100">
        <v>2.0763691149999999</v>
      </c>
      <c r="AC100">
        <v>2.0487041910000001</v>
      </c>
      <c r="AD100">
        <v>2.0823904259999999</v>
      </c>
      <c r="AE100">
        <v>2.1038756890000001</v>
      </c>
      <c r="AF100">
        <v>2.1122807670000001</v>
      </c>
      <c r="AG100">
        <v>2.1132541169999999</v>
      </c>
      <c r="AH100">
        <v>2.109851506</v>
      </c>
      <c r="AI100">
        <v>2.1036491399999999</v>
      </c>
      <c r="AJ100">
        <v>2.09564964</v>
      </c>
      <c r="AK100">
        <v>2.0866218170000002</v>
      </c>
      <c r="AL100">
        <v>2.0770230729999999</v>
      </c>
      <c r="AM100">
        <v>2.0672056699999999</v>
      </c>
    </row>
    <row r="101" spans="1:39" x14ac:dyDescent="0.25">
      <c r="A101" t="s">
        <v>98</v>
      </c>
      <c r="B101">
        <v>344.32535730000001</v>
      </c>
      <c r="C101">
        <v>355.23380470000001</v>
      </c>
      <c r="D101">
        <v>358.27414909999999</v>
      </c>
      <c r="E101">
        <v>369.1293225</v>
      </c>
      <c r="F101">
        <v>379.06360560000002</v>
      </c>
      <c r="G101">
        <v>421.08121899999998</v>
      </c>
      <c r="H101">
        <v>451.19220840000003</v>
      </c>
      <c r="I101">
        <v>469.82118270000001</v>
      </c>
      <c r="J101">
        <v>480.4820818</v>
      </c>
      <c r="K101">
        <v>485.90439980000002</v>
      </c>
      <c r="L101">
        <v>486.66294240000002</v>
      </c>
      <c r="M101">
        <v>482.23889750000001</v>
      </c>
      <c r="N101">
        <v>471.30100590000001</v>
      </c>
      <c r="O101">
        <v>453.51421599999998</v>
      </c>
      <c r="P101">
        <v>437.15374859999997</v>
      </c>
      <c r="Q101">
        <v>421.87075049999999</v>
      </c>
      <c r="R101">
        <v>407.68296959999998</v>
      </c>
      <c r="S101">
        <v>394.67879649999998</v>
      </c>
      <c r="T101">
        <v>392.29570289999998</v>
      </c>
      <c r="U101">
        <v>388.96918199999999</v>
      </c>
      <c r="V101">
        <v>383.35284200000001</v>
      </c>
      <c r="W101">
        <v>375.7220188</v>
      </c>
      <c r="X101">
        <v>366.48411110000001</v>
      </c>
      <c r="Y101">
        <v>356.00530609999998</v>
      </c>
      <c r="Z101">
        <v>344.58744849999999</v>
      </c>
      <c r="AA101">
        <v>332.4712169</v>
      </c>
      <c r="AB101">
        <v>319.84635969999999</v>
      </c>
      <c r="AC101">
        <v>306.86398200000002</v>
      </c>
      <c r="AD101">
        <v>227.4963702</v>
      </c>
      <c r="AE101">
        <v>163.24030339999999</v>
      </c>
      <c r="AF101">
        <v>116.22778750000001</v>
      </c>
      <c r="AG101">
        <v>82.525642430000005</v>
      </c>
      <c r="AH101">
        <v>58.549006370000001</v>
      </c>
      <c r="AI101">
        <v>41.556879119999998</v>
      </c>
      <c r="AJ101">
        <v>29.53931601</v>
      </c>
      <c r="AK101">
        <v>21.048768410000001</v>
      </c>
      <c r="AL101">
        <v>15.05277946</v>
      </c>
      <c r="AM101">
        <v>10.81898402</v>
      </c>
    </row>
    <row r="102" spans="1:39" x14ac:dyDescent="0.25">
      <c r="A102" t="s">
        <v>99</v>
      </c>
      <c r="B102">
        <v>1654.8800980000001</v>
      </c>
      <c r="C102">
        <v>1779.6290550000001</v>
      </c>
      <c r="D102">
        <v>1886.0113349999999</v>
      </c>
      <c r="E102">
        <v>2035.538978</v>
      </c>
      <c r="F102">
        <v>2188.4017359999998</v>
      </c>
      <c r="G102">
        <v>2476.494533</v>
      </c>
      <c r="H102">
        <v>2696.7874830000001</v>
      </c>
      <c r="I102">
        <v>2855.251276</v>
      </c>
      <c r="J102">
        <v>2970.335102</v>
      </c>
      <c r="K102">
        <v>3055.3003939999999</v>
      </c>
      <c r="L102">
        <v>3112.191648</v>
      </c>
      <c r="M102">
        <v>3136.163763</v>
      </c>
      <c r="N102">
        <v>3116.879461</v>
      </c>
      <c r="O102">
        <v>3221.4444520000002</v>
      </c>
      <c r="P102">
        <v>3349.774124</v>
      </c>
      <c r="Q102">
        <v>3487.1525099999999</v>
      </c>
      <c r="R102">
        <v>3634.3752559999998</v>
      </c>
      <c r="S102">
        <v>3793.9710009999999</v>
      </c>
      <c r="T102">
        <v>3874.8548510000001</v>
      </c>
      <c r="U102">
        <v>3927.0266109999998</v>
      </c>
      <c r="V102">
        <v>3954.2884610000001</v>
      </c>
      <c r="W102">
        <v>3959.8058129999999</v>
      </c>
      <c r="X102">
        <v>3946.6281949999998</v>
      </c>
      <c r="Y102">
        <v>3917.516333</v>
      </c>
      <c r="Z102">
        <v>3874.813525</v>
      </c>
      <c r="AA102">
        <v>3820.4299150000002</v>
      </c>
      <c r="AB102">
        <v>3755.8952370000002</v>
      </c>
      <c r="AC102">
        <v>3682.4482870000002</v>
      </c>
      <c r="AD102">
        <v>3818.2202480000001</v>
      </c>
      <c r="AE102">
        <v>3955.9678319999998</v>
      </c>
      <c r="AF102">
        <v>4076.451892</v>
      </c>
      <c r="AG102">
        <v>4185.4918660000003</v>
      </c>
      <c r="AH102">
        <v>4287.9637240000002</v>
      </c>
      <c r="AI102">
        <v>4386.9687670000003</v>
      </c>
      <c r="AJ102">
        <v>4484.520219</v>
      </c>
      <c r="AK102">
        <v>4582.0047670000004</v>
      </c>
      <c r="AL102">
        <v>4680.4214400000001</v>
      </c>
      <c r="AM102">
        <v>4780.547826</v>
      </c>
    </row>
    <row r="103" spans="1:39" x14ac:dyDescent="0.25">
      <c r="A103" t="s">
        <v>100</v>
      </c>
      <c r="B103">
        <v>5.531089014</v>
      </c>
      <c r="C103">
        <v>6.549992058</v>
      </c>
      <c r="D103">
        <v>7.5767059540000004</v>
      </c>
      <c r="E103">
        <v>9.1924971509999995</v>
      </c>
      <c r="F103">
        <v>11.157433190000001</v>
      </c>
      <c r="G103">
        <v>8.2694738769999905</v>
      </c>
      <c r="H103">
        <v>5.5533251559999997</v>
      </c>
      <c r="I103">
        <v>3.593008593</v>
      </c>
      <c r="J103">
        <v>2.2773943499999998</v>
      </c>
      <c r="K103">
        <v>1.4250421769999999</v>
      </c>
      <c r="L103">
        <v>0.88206754430000001</v>
      </c>
      <c r="M103">
        <v>0.53981258269999999</v>
      </c>
      <c r="N103">
        <v>0.32607592279999997</v>
      </c>
      <c r="O103">
        <v>0.2931663115</v>
      </c>
      <c r="P103">
        <v>0.27595115869999998</v>
      </c>
      <c r="Q103">
        <v>0.26144849009999999</v>
      </c>
      <c r="R103">
        <v>0.24835866479999999</v>
      </c>
      <c r="S103">
        <v>0.23651844429999999</v>
      </c>
      <c r="T103">
        <v>0.2653424626</v>
      </c>
      <c r="U103">
        <v>0.30147328010000002</v>
      </c>
      <c r="V103">
        <v>0.34113794339999998</v>
      </c>
      <c r="W103">
        <v>0.38402973969999998</v>
      </c>
      <c r="X103">
        <v>0.43029847589999998</v>
      </c>
      <c r="Y103">
        <v>0.48017468730000001</v>
      </c>
      <c r="Z103">
        <v>0.53390684450000003</v>
      </c>
      <c r="AA103">
        <v>0.59174093949999995</v>
      </c>
      <c r="AB103">
        <v>0.65390917559999995</v>
      </c>
      <c r="AC103">
        <v>0.72062459479999996</v>
      </c>
      <c r="AD103">
        <v>0.789835705</v>
      </c>
      <c r="AE103">
        <v>0.86067672750000002</v>
      </c>
      <c r="AF103">
        <v>0.9332017454</v>
      </c>
      <c r="AG103">
        <v>1.0088192140000001</v>
      </c>
      <c r="AH103">
        <v>1.08860818</v>
      </c>
      <c r="AI103">
        <v>1.1733869770000001</v>
      </c>
      <c r="AJ103">
        <v>1.263842723</v>
      </c>
      <c r="AK103">
        <v>1.3606114520000001</v>
      </c>
      <c r="AL103">
        <v>1.464318279</v>
      </c>
      <c r="AM103">
        <v>1.5756117759999999</v>
      </c>
    </row>
    <row r="104" spans="1:39" x14ac:dyDescent="0.25">
      <c r="A104" t="s">
        <v>101</v>
      </c>
      <c r="B104" s="8">
        <v>127.6313988</v>
      </c>
      <c r="C104">
        <v>126.5849628</v>
      </c>
      <c r="D104">
        <v>118.9088895</v>
      </c>
      <c r="E104">
        <v>118.39366510000001</v>
      </c>
      <c r="F104">
        <v>118.2757733</v>
      </c>
      <c r="G104">
        <v>65.767447129999894</v>
      </c>
      <c r="H104">
        <v>32.829404590000003</v>
      </c>
      <c r="I104">
        <v>15.78851624</v>
      </c>
      <c r="J104">
        <v>7.4593440470000001</v>
      </c>
      <c r="K104">
        <v>3.503526645</v>
      </c>
      <c r="L104">
        <v>1.654101002</v>
      </c>
      <c r="M104">
        <v>0.79946787230000005</v>
      </c>
      <c r="N104">
        <v>0.40801227569999998</v>
      </c>
      <c r="O104">
        <v>0.3808604015</v>
      </c>
      <c r="P104">
        <v>0.38034582490000002</v>
      </c>
      <c r="Q104">
        <v>0.38321799000000001</v>
      </c>
      <c r="R104">
        <v>0.38714188830000001</v>
      </c>
      <c r="S104">
        <v>0.39194023849999998</v>
      </c>
      <c r="T104">
        <v>0.40084296730000002</v>
      </c>
      <c r="U104">
        <v>0.40903012020000001</v>
      </c>
      <c r="V104">
        <v>0.41554930439999999</v>
      </c>
      <c r="W104">
        <v>0.4204364283</v>
      </c>
      <c r="X104">
        <v>0.42385800270000001</v>
      </c>
      <c r="Y104">
        <v>0.42599120940000001</v>
      </c>
      <c r="Z104">
        <v>0.42699585610000002</v>
      </c>
      <c r="AA104">
        <v>0.4270074385</v>
      </c>
      <c r="AB104">
        <v>0.42613837570000002</v>
      </c>
      <c r="AC104">
        <v>0.42448324180000002</v>
      </c>
      <c r="AD104">
        <v>0.43279834830000002</v>
      </c>
      <c r="AE104">
        <v>0.44131579399999998</v>
      </c>
      <c r="AF104">
        <v>0.44891167850000002</v>
      </c>
      <c r="AG104">
        <v>0.45599034360000001</v>
      </c>
      <c r="AH104">
        <v>0.46285415800000002</v>
      </c>
      <c r="AI104">
        <v>0.46967721400000001</v>
      </c>
      <c r="AJ104">
        <v>0.47656374080000002</v>
      </c>
      <c r="AK104">
        <v>0.48358449780000001</v>
      </c>
      <c r="AL104">
        <v>0.49079422309999998</v>
      </c>
      <c r="AM104">
        <v>0.4982435449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1102357.1810000001</v>
      </c>
      <c r="D109">
        <v>1462581.601</v>
      </c>
      <c r="E109">
        <v>2024315.233</v>
      </c>
      <c r="F109">
        <v>2797259.5159999998</v>
      </c>
      <c r="G109">
        <v>3400487.8539999998</v>
      </c>
      <c r="H109">
        <v>3904724.048</v>
      </c>
      <c r="I109">
        <v>4353750.9929999998</v>
      </c>
      <c r="J109">
        <v>4770733.8640000001</v>
      </c>
      <c r="K109">
        <v>5167521.71</v>
      </c>
      <c r="L109">
        <v>5541929.2740000002</v>
      </c>
      <c r="M109">
        <v>5878908.0990000004</v>
      </c>
      <c r="N109">
        <v>6150243.5810000002</v>
      </c>
      <c r="O109">
        <v>6225900.0590000004</v>
      </c>
      <c r="P109">
        <v>6281246.1679999996</v>
      </c>
      <c r="Q109">
        <v>6334344.8679999998</v>
      </c>
      <c r="R109">
        <v>6392648.1109999996</v>
      </c>
      <c r="S109">
        <v>6460728.2390000001</v>
      </c>
      <c r="T109">
        <v>6600780.1310000001</v>
      </c>
      <c r="U109">
        <v>6713387.2060000002</v>
      </c>
      <c r="V109">
        <v>6787448.3289999999</v>
      </c>
      <c r="W109">
        <v>6825655.102</v>
      </c>
      <c r="X109">
        <v>6832332.7620000001</v>
      </c>
      <c r="Y109">
        <v>6811650.0939999996</v>
      </c>
      <c r="Z109">
        <v>6767206.21</v>
      </c>
      <c r="AA109">
        <v>6701950.7089999998</v>
      </c>
      <c r="AB109">
        <v>6618242.4390000002</v>
      </c>
      <c r="AC109">
        <v>6517982.7779999999</v>
      </c>
      <c r="AD109">
        <v>3475058.4580000001</v>
      </c>
      <c r="AE109">
        <v>1725461.2779999999</v>
      </c>
      <c r="AF109">
        <v>846744.67229999998</v>
      </c>
      <c r="AG109">
        <v>414463.6482</v>
      </c>
      <c r="AH109">
        <v>203118.05780000001</v>
      </c>
      <c r="AI109">
        <v>99818.472710000002</v>
      </c>
      <c r="AJ109">
        <v>49315.961089999997</v>
      </c>
      <c r="AK109">
        <v>24664.151689999999</v>
      </c>
      <c r="AL109">
        <v>12640.6029</v>
      </c>
      <c r="AM109">
        <v>6796.0820999999996</v>
      </c>
    </row>
    <row r="110" spans="1:39" x14ac:dyDescent="0.25">
      <c r="A110" t="s">
        <v>107</v>
      </c>
      <c r="B110">
        <v>483852.31530000002</v>
      </c>
      <c r="C110">
        <v>544789.24490000005</v>
      </c>
      <c r="D110">
        <v>595071.12419999996</v>
      </c>
      <c r="E110">
        <v>676647.56579999998</v>
      </c>
      <c r="F110">
        <v>768573.62719999999</v>
      </c>
      <c r="G110">
        <v>876152.9669</v>
      </c>
      <c r="H110">
        <v>956829.11750000005</v>
      </c>
      <c r="I110">
        <v>1016277.194</v>
      </c>
      <c r="J110">
        <v>1061089.344</v>
      </c>
      <c r="K110">
        <v>1095238.3999999999</v>
      </c>
      <c r="L110">
        <v>1119369.3740000001</v>
      </c>
      <c r="M110">
        <v>1131659.926</v>
      </c>
      <c r="N110">
        <v>1128330.547</v>
      </c>
      <c r="O110">
        <v>1131496.453</v>
      </c>
      <c r="P110">
        <v>1135456.0819999999</v>
      </c>
      <c r="Q110">
        <v>1139412.31</v>
      </c>
      <c r="R110">
        <v>1144270.2220000001</v>
      </c>
      <c r="S110">
        <v>1150785.379</v>
      </c>
      <c r="T110">
        <v>1081612.7779999999</v>
      </c>
      <c r="U110">
        <v>1003709.711</v>
      </c>
      <c r="V110">
        <v>925147.64980000001</v>
      </c>
      <c r="W110">
        <v>848150.67440000002</v>
      </c>
      <c r="X110">
        <v>774001.01289999997</v>
      </c>
      <c r="Y110">
        <v>703542.33640000003</v>
      </c>
      <c r="Z110">
        <v>637284.10849999997</v>
      </c>
      <c r="AA110">
        <v>575479.59900000005</v>
      </c>
      <c r="AB110">
        <v>518196.96639999998</v>
      </c>
      <c r="AC110">
        <v>465379.20309999998</v>
      </c>
      <c r="AD110">
        <v>391303.3946</v>
      </c>
      <c r="AE110">
        <v>324411.21730000002</v>
      </c>
      <c r="AF110">
        <v>267177.04719999997</v>
      </c>
      <c r="AG110">
        <v>219319.49489999999</v>
      </c>
      <c r="AH110">
        <v>179732.41769999999</v>
      </c>
      <c r="AI110">
        <v>147174.3928</v>
      </c>
      <c r="AJ110">
        <v>120485.10890000001</v>
      </c>
      <c r="AK110">
        <v>98648.934479999996</v>
      </c>
      <c r="AL110">
        <v>80803.38377</v>
      </c>
      <c r="AM110">
        <v>66228.545989999999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35544577.789999999</v>
      </c>
      <c r="D113">
        <v>35848793.649999999</v>
      </c>
      <c r="E113">
        <v>36934958.729999997</v>
      </c>
      <c r="F113">
        <v>37928979.850000001</v>
      </c>
      <c r="G113">
        <v>42133248.43</v>
      </c>
      <c r="H113">
        <v>45146144.140000001</v>
      </c>
      <c r="I113">
        <v>47010153.189999998</v>
      </c>
      <c r="J113">
        <v>48076879.240000002</v>
      </c>
      <c r="K113">
        <v>48619434.609999999</v>
      </c>
      <c r="L113">
        <v>48695334.130000003</v>
      </c>
      <c r="M113">
        <v>48252665.649999999</v>
      </c>
      <c r="N113">
        <v>47158223.810000002</v>
      </c>
      <c r="O113">
        <v>45378483.450000003</v>
      </c>
      <c r="P113">
        <v>43741460.469999999</v>
      </c>
      <c r="Q113">
        <v>42212248.700000003</v>
      </c>
      <c r="R113">
        <v>40792624.009999998</v>
      </c>
      <c r="S113">
        <v>39491430.719999999</v>
      </c>
      <c r="T113">
        <v>39252979.149999999</v>
      </c>
      <c r="U113">
        <v>38920128.560000002</v>
      </c>
      <c r="V113">
        <v>38358159.43</v>
      </c>
      <c r="W113">
        <v>37594621.770000003</v>
      </c>
      <c r="X113">
        <v>36670279.759999998</v>
      </c>
      <c r="Y113">
        <v>35621773.969999999</v>
      </c>
      <c r="Z113">
        <v>34479306.890000001</v>
      </c>
      <c r="AA113">
        <v>33266960.73</v>
      </c>
      <c r="AB113">
        <v>32003721.670000002</v>
      </c>
      <c r="AC113">
        <v>30704709.23</v>
      </c>
      <c r="AD113">
        <v>22763211.550000001</v>
      </c>
      <c r="AE113">
        <v>16333771.029999999</v>
      </c>
      <c r="AF113">
        <v>11629714.16</v>
      </c>
      <c r="AG113">
        <v>8257489.0140000004</v>
      </c>
      <c r="AH113">
        <v>5858394.4900000002</v>
      </c>
      <c r="AI113">
        <v>4158169.0350000001</v>
      </c>
      <c r="AJ113">
        <v>2955697.9360000002</v>
      </c>
      <c r="AK113">
        <v>2106137.855</v>
      </c>
      <c r="AL113">
        <v>1506175.5589999999</v>
      </c>
      <c r="AM113">
        <v>1082541.4010000001</v>
      </c>
    </row>
    <row r="114" spans="1:39" x14ac:dyDescent="0.25">
      <c r="A114" t="s">
        <v>111</v>
      </c>
      <c r="B114">
        <v>56591382.229999997</v>
      </c>
      <c r="C114">
        <v>60857380.68</v>
      </c>
      <c r="D114">
        <v>64495299.960000001</v>
      </c>
      <c r="E114">
        <v>69608646.870000005</v>
      </c>
      <c r="F114">
        <v>74836043.560000002</v>
      </c>
      <c r="G114">
        <v>84687856.769999996</v>
      </c>
      <c r="H114">
        <v>92221141.230000004</v>
      </c>
      <c r="I114">
        <v>97640074.659999996</v>
      </c>
      <c r="J114">
        <v>101575557.8</v>
      </c>
      <c r="K114">
        <v>104481087.5</v>
      </c>
      <c r="L114">
        <v>106426578.8</v>
      </c>
      <c r="M114">
        <v>107246345.2</v>
      </c>
      <c r="N114">
        <v>106586886.40000001</v>
      </c>
      <c r="O114">
        <v>110162660.40000001</v>
      </c>
      <c r="P114">
        <v>114551107.40000001</v>
      </c>
      <c r="Q114">
        <v>119248990.2</v>
      </c>
      <c r="R114">
        <v>124283517.3</v>
      </c>
      <c r="S114">
        <v>129741159.7</v>
      </c>
      <c r="T114">
        <v>132507117.7</v>
      </c>
      <c r="U114">
        <v>134291218</v>
      </c>
      <c r="V114">
        <v>135223482.30000001</v>
      </c>
      <c r="W114">
        <v>135412157.40000001</v>
      </c>
      <c r="X114">
        <v>134961526.80000001</v>
      </c>
      <c r="Y114">
        <v>133965998.2</v>
      </c>
      <c r="Z114">
        <v>132505704.5</v>
      </c>
      <c r="AA114">
        <v>130645966.40000001</v>
      </c>
      <c r="AB114">
        <v>128439095.5</v>
      </c>
      <c r="AC114">
        <v>125927454.7</v>
      </c>
      <c r="AD114">
        <v>130570403.09999999</v>
      </c>
      <c r="AE114">
        <v>135280911.30000001</v>
      </c>
      <c r="AF114">
        <v>139401064.40000001</v>
      </c>
      <c r="AG114">
        <v>143129868</v>
      </c>
      <c r="AH114">
        <v>146634063.90000001</v>
      </c>
      <c r="AI114">
        <v>150019706.30000001</v>
      </c>
      <c r="AJ114">
        <v>153355640.80000001</v>
      </c>
      <c r="AK114">
        <v>156689287.30000001</v>
      </c>
      <c r="AL114">
        <v>160054809.40000001</v>
      </c>
      <c r="AM114">
        <v>163478798</v>
      </c>
    </row>
    <row r="115" spans="1:39" x14ac:dyDescent="0.25">
      <c r="A115" t="s">
        <v>112</v>
      </c>
      <c r="B115">
        <v>1083848.0830000001</v>
      </c>
      <c r="C115">
        <v>1283507.852</v>
      </c>
      <c r="D115">
        <v>1484698.2290000001</v>
      </c>
      <c r="E115">
        <v>1801321.618</v>
      </c>
      <c r="F115">
        <v>2186361.9180000001</v>
      </c>
      <c r="G115">
        <v>1620449.996</v>
      </c>
      <c r="H115">
        <v>1088212.588</v>
      </c>
      <c r="I115">
        <v>704080.8909</v>
      </c>
      <c r="J115">
        <v>446284.89020000002</v>
      </c>
      <c r="K115">
        <v>279253.66629999998</v>
      </c>
      <c r="L115">
        <v>172850.4601</v>
      </c>
      <c r="M115">
        <v>105795.73</v>
      </c>
      <c r="N115">
        <v>63900.015449999999</v>
      </c>
      <c r="O115">
        <v>57450.828000000001</v>
      </c>
      <c r="P115">
        <v>54077.231720000003</v>
      </c>
      <c r="Q115">
        <v>51235.191939999997</v>
      </c>
      <c r="R115">
        <v>48670.022369999999</v>
      </c>
      <c r="S115">
        <v>46349.733699999997</v>
      </c>
      <c r="T115">
        <v>51998.280910000001</v>
      </c>
      <c r="U115">
        <v>59078.717539999998</v>
      </c>
      <c r="V115">
        <v>66851.670209999997</v>
      </c>
      <c r="W115">
        <v>75257.033429999996</v>
      </c>
      <c r="X115">
        <v>84324.164319999996</v>
      </c>
      <c r="Y115">
        <v>94098.240179999906</v>
      </c>
      <c r="Z115">
        <v>104627.9529</v>
      </c>
      <c r="AA115">
        <v>115961.5088</v>
      </c>
      <c r="AB115">
        <v>128144.41190000001</v>
      </c>
      <c r="AC115">
        <v>141218.41149999999</v>
      </c>
      <c r="AD115">
        <v>154781.48319999999</v>
      </c>
      <c r="AE115">
        <v>168663.9633</v>
      </c>
      <c r="AF115">
        <v>182876.45050000001</v>
      </c>
      <c r="AG115">
        <v>197694.95499999999</v>
      </c>
      <c r="AH115">
        <v>213330.93410000001</v>
      </c>
      <c r="AI115">
        <v>229944.7537</v>
      </c>
      <c r="AJ115">
        <v>247671.0662</v>
      </c>
      <c r="AK115">
        <v>266634.51299999998</v>
      </c>
      <c r="AL115">
        <v>286957.59600000002</v>
      </c>
      <c r="AM115">
        <v>308767.41330000001</v>
      </c>
    </row>
    <row r="116" spans="1:39" x14ac:dyDescent="0.25">
      <c r="A116" t="s">
        <v>113</v>
      </c>
      <c r="B116">
        <v>32532501.420000002</v>
      </c>
      <c r="C116">
        <v>32265770.960000001</v>
      </c>
      <c r="D116">
        <v>30309184.52</v>
      </c>
      <c r="E116">
        <v>30177856.82</v>
      </c>
      <c r="F116">
        <v>30147806.890000001</v>
      </c>
      <c r="G116">
        <v>16763842.529999999</v>
      </c>
      <c r="H116">
        <v>8368163.8130000001</v>
      </c>
      <c r="I116">
        <v>4024457.0460000001</v>
      </c>
      <c r="J116">
        <v>1901378.7720000001</v>
      </c>
      <c r="K116">
        <v>893046.8909</v>
      </c>
      <c r="L116">
        <v>421589.53779999999</v>
      </c>
      <c r="M116">
        <v>203702.82769999999</v>
      </c>
      <c r="N116">
        <v>104026.8811</v>
      </c>
      <c r="O116">
        <v>97104.234469999996</v>
      </c>
      <c r="P116">
        <v>96973.037920000002</v>
      </c>
      <c r="Q116">
        <v>97705.325639999995</v>
      </c>
      <c r="R116">
        <v>98705.763439999995</v>
      </c>
      <c r="S116">
        <v>99929.151639999996</v>
      </c>
      <c r="T116">
        <v>102198.9929</v>
      </c>
      <c r="U116">
        <v>104286.39079999999</v>
      </c>
      <c r="V116">
        <v>105948.5232</v>
      </c>
      <c r="W116">
        <v>107194.54519999999</v>
      </c>
      <c r="X116">
        <v>108066.91039999999</v>
      </c>
      <c r="Y116">
        <v>108610.7931</v>
      </c>
      <c r="Z116">
        <v>108866.93799999999</v>
      </c>
      <c r="AA116">
        <v>108869.89109999999</v>
      </c>
      <c r="AB116">
        <v>108648.3147</v>
      </c>
      <c r="AC116">
        <v>108226.32150000001</v>
      </c>
      <c r="AD116">
        <v>110346.34239999999</v>
      </c>
      <c r="AE116">
        <v>112517.9519</v>
      </c>
      <c r="AF116">
        <v>114454.5999</v>
      </c>
      <c r="AG116">
        <v>116259.37760000001</v>
      </c>
      <c r="AH116">
        <v>118009.3769</v>
      </c>
      <c r="AI116">
        <v>119748.98450000001</v>
      </c>
      <c r="AJ116">
        <v>121504.7746</v>
      </c>
      <c r="AK116">
        <v>123294.788</v>
      </c>
      <c r="AL116">
        <v>125132.9808</v>
      </c>
      <c r="AM116">
        <v>127032.26119999999</v>
      </c>
    </row>
    <row r="117" spans="1:39" x14ac:dyDescent="0.25">
      <c r="A117" t="s">
        <v>157</v>
      </c>
      <c r="B117">
        <v>80.751014299999994</v>
      </c>
      <c r="C117">
        <v>86.993539420000005</v>
      </c>
      <c r="D117">
        <v>93.056874280000002</v>
      </c>
      <c r="E117">
        <v>98.922409619999996</v>
      </c>
      <c r="F117">
        <v>104.27721029999999</v>
      </c>
      <c r="G117">
        <v>116.52638229999999</v>
      </c>
      <c r="H117">
        <v>124.6553643</v>
      </c>
      <c r="I117">
        <v>130.18342029999999</v>
      </c>
      <c r="J117">
        <v>133.99827759999999</v>
      </c>
      <c r="K117">
        <v>136.527005</v>
      </c>
      <c r="L117">
        <v>137.8128207</v>
      </c>
      <c r="M117">
        <v>137.62065140000001</v>
      </c>
      <c r="N117">
        <v>135.4814308</v>
      </c>
      <c r="O117">
        <v>140.1587954</v>
      </c>
      <c r="P117">
        <v>144.7766507</v>
      </c>
      <c r="Q117">
        <v>149.3290274</v>
      </c>
      <c r="R117">
        <v>153.8248869</v>
      </c>
      <c r="S117">
        <v>158.2857722</v>
      </c>
      <c r="T117">
        <v>161.284909</v>
      </c>
      <c r="U117">
        <v>163.70607530000001</v>
      </c>
      <c r="V117">
        <v>165.56538459999999</v>
      </c>
      <c r="W117">
        <v>166.88726629999999</v>
      </c>
      <c r="X117">
        <v>167.6977492</v>
      </c>
      <c r="Y117">
        <v>168.019226</v>
      </c>
      <c r="Z117">
        <v>167.86884699999999</v>
      </c>
      <c r="AA117">
        <v>167.25916309999999</v>
      </c>
      <c r="AB117">
        <v>166.1994143</v>
      </c>
      <c r="AC117">
        <v>164.6977388</v>
      </c>
      <c r="AD117">
        <v>168.74789340000001</v>
      </c>
      <c r="AE117">
        <v>171.1667976</v>
      </c>
      <c r="AF117">
        <v>172.5516514</v>
      </c>
      <c r="AG117">
        <v>173.28892400000001</v>
      </c>
      <c r="AH117">
        <v>173.6101214</v>
      </c>
      <c r="AI117">
        <v>173.65525550000001</v>
      </c>
      <c r="AJ117">
        <v>173.51150939999999</v>
      </c>
      <c r="AK117">
        <v>173.2349706</v>
      </c>
      <c r="AL117">
        <v>172.86284839999999</v>
      </c>
      <c r="AM117">
        <v>172.42096280000001</v>
      </c>
    </row>
    <row r="118" spans="1:39" x14ac:dyDescent="0.25">
      <c r="A118" t="s">
        <v>158</v>
      </c>
      <c r="B118">
        <v>12.055532449999999</v>
      </c>
      <c r="C118">
        <v>15.87729071</v>
      </c>
      <c r="D118">
        <v>20.762939670000002</v>
      </c>
      <c r="E118">
        <v>26.982740289999999</v>
      </c>
      <c r="F118">
        <v>34.772166970000001</v>
      </c>
      <c r="G118">
        <v>44.636093789999997</v>
      </c>
      <c r="H118">
        <v>54.851998549999998</v>
      </c>
      <c r="I118">
        <v>65.804671709999994</v>
      </c>
      <c r="J118">
        <v>77.807207950000006</v>
      </c>
      <c r="K118">
        <v>91.066520699999998</v>
      </c>
      <c r="L118">
        <v>105.5964622</v>
      </c>
      <c r="M118">
        <v>121.13312500000001</v>
      </c>
      <c r="N118">
        <v>136.98677850000001</v>
      </c>
      <c r="O118">
        <v>152.4711557</v>
      </c>
      <c r="P118">
        <v>169.4471696</v>
      </c>
      <c r="Q118">
        <v>188.03924029999999</v>
      </c>
      <c r="R118">
        <v>208.40076740000001</v>
      </c>
      <c r="S118">
        <v>230.71883310000001</v>
      </c>
      <c r="T118">
        <v>247.16977019999999</v>
      </c>
      <c r="U118">
        <v>263.7708935</v>
      </c>
      <c r="V118">
        <v>280.47365200000002</v>
      </c>
      <c r="W118">
        <v>297.23926660000001</v>
      </c>
      <c r="X118">
        <v>314.02965879999999</v>
      </c>
      <c r="Y118">
        <v>330.7979934</v>
      </c>
      <c r="Z118">
        <v>347.48370829999999</v>
      </c>
      <c r="AA118">
        <v>364.0111718</v>
      </c>
      <c r="AB118">
        <v>380.28985130000001</v>
      </c>
      <c r="AC118">
        <v>396.21721100000002</v>
      </c>
      <c r="AD118">
        <v>411.39719380000003</v>
      </c>
      <c r="AE118">
        <v>422.88254110000003</v>
      </c>
      <c r="AF118">
        <v>432.0128004</v>
      </c>
      <c r="AG118">
        <v>439.66871600000002</v>
      </c>
      <c r="AH118">
        <v>446.38240309999998</v>
      </c>
      <c r="AI118">
        <v>452.47774290000001</v>
      </c>
      <c r="AJ118">
        <v>458.15754500000003</v>
      </c>
      <c r="AK118">
        <v>463.55299009999999</v>
      </c>
      <c r="AL118">
        <v>468.7515861</v>
      </c>
      <c r="AM118">
        <v>473.81457510000001</v>
      </c>
    </row>
    <row r="119" spans="1:39" x14ac:dyDescent="0.25">
      <c r="A119" t="s">
        <v>159</v>
      </c>
      <c r="B119">
        <v>17.48665437</v>
      </c>
      <c r="C119">
        <v>18.224798010000001</v>
      </c>
      <c r="D119">
        <v>18.85997733</v>
      </c>
      <c r="E119">
        <v>19.39565163</v>
      </c>
      <c r="F119">
        <v>19.779534900000002</v>
      </c>
      <c r="G119">
        <v>24.352007820000001</v>
      </c>
      <c r="H119">
        <v>28.701548150000001</v>
      </c>
      <c r="I119">
        <v>33.024318809999997</v>
      </c>
      <c r="J119">
        <v>37.450812720000002</v>
      </c>
      <c r="K119">
        <v>42.04016712</v>
      </c>
      <c r="L119">
        <v>46.754060250000002</v>
      </c>
      <c r="M119">
        <v>51.439549839999998</v>
      </c>
      <c r="N119">
        <v>55.792672459999999</v>
      </c>
      <c r="O119">
        <v>56.373159800000003</v>
      </c>
      <c r="P119">
        <v>56.872874539999998</v>
      </c>
      <c r="Q119">
        <v>57.293522299999999</v>
      </c>
      <c r="R119">
        <v>57.642462100000003</v>
      </c>
      <c r="S119">
        <v>57.931187319999999</v>
      </c>
      <c r="T119">
        <v>59.02473105</v>
      </c>
      <c r="U119">
        <v>59.906619509999999</v>
      </c>
      <c r="V119">
        <v>60.582793100000004</v>
      </c>
      <c r="W119">
        <v>61.062233229999997</v>
      </c>
      <c r="X119">
        <v>61.35450402</v>
      </c>
      <c r="Y119">
        <v>61.467836689999999</v>
      </c>
      <c r="Z119">
        <v>61.408542500000003</v>
      </c>
      <c r="AA119">
        <v>61.181248429999997</v>
      </c>
      <c r="AB119">
        <v>60.789369290000003</v>
      </c>
      <c r="AC119">
        <v>60.235915900000002</v>
      </c>
      <c r="AD119">
        <v>61.630133540000003</v>
      </c>
      <c r="AE119">
        <v>62.425372340000003</v>
      </c>
      <c r="AF119">
        <v>62.841653399999998</v>
      </c>
      <c r="AG119">
        <v>63.021125550000001</v>
      </c>
      <c r="AH119">
        <v>63.048862890000002</v>
      </c>
      <c r="AI119">
        <v>62.976281819999997</v>
      </c>
      <c r="AJ119">
        <v>62.835379099999997</v>
      </c>
      <c r="AK119">
        <v>62.64672693</v>
      </c>
      <c r="AL119">
        <v>62.423965099999997</v>
      </c>
      <c r="AM119">
        <v>62.176549770000001</v>
      </c>
    </row>
    <row r="120" spans="1:39" x14ac:dyDescent="0.25">
      <c r="A120" t="s">
        <v>160</v>
      </c>
      <c r="B120">
        <v>5.6156558400000001E-2</v>
      </c>
      <c r="C120">
        <v>0.1201006738</v>
      </c>
      <c r="D120">
        <v>0.25504267139999998</v>
      </c>
      <c r="E120">
        <v>0.53822642919999997</v>
      </c>
      <c r="F120">
        <v>1.1263300789999999</v>
      </c>
      <c r="G120">
        <v>2.1523556560000001</v>
      </c>
      <c r="H120">
        <v>3.937442629</v>
      </c>
      <c r="I120">
        <v>7.0318959919999999</v>
      </c>
      <c r="J120">
        <v>12.37740129</v>
      </c>
      <c r="K120">
        <v>21.565638109999998</v>
      </c>
      <c r="L120">
        <v>37.226042249999999</v>
      </c>
      <c r="M120">
        <v>63.570312680000001</v>
      </c>
      <c r="N120">
        <v>107.0197685</v>
      </c>
      <c r="O120">
        <v>112.8464567</v>
      </c>
      <c r="P120">
        <v>118.8090256</v>
      </c>
      <c r="Q120">
        <v>124.90461449999999</v>
      </c>
      <c r="R120">
        <v>131.14272070000001</v>
      </c>
      <c r="S120">
        <v>137.54436490000001</v>
      </c>
      <c r="T120">
        <v>157.1423245</v>
      </c>
      <c r="U120">
        <v>178.83921430000001</v>
      </c>
      <c r="V120">
        <v>202.7990963</v>
      </c>
      <c r="W120">
        <v>229.20188780000001</v>
      </c>
      <c r="X120">
        <v>258.23835100000002</v>
      </c>
      <c r="Y120">
        <v>290.1021867</v>
      </c>
      <c r="Z120">
        <v>324.98300260000002</v>
      </c>
      <c r="AA120">
        <v>363.06047819999998</v>
      </c>
      <c r="AB120">
        <v>404.49863599999998</v>
      </c>
      <c r="AC120">
        <v>449.44207390000003</v>
      </c>
      <c r="AD120">
        <v>470.72458349999999</v>
      </c>
      <c r="AE120">
        <v>488.07939759999999</v>
      </c>
      <c r="AF120">
        <v>502.95890429999997</v>
      </c>
      <c r="AG120">
        <v>516.32911739999997</v>
      </c>
      <c r="AH120">
        <v>528.77788510000005</v>
      </c>
      <c r="AI120">
        <v>540.66543349999995</v>
      </c>
      <c r="AJ120">
        <v>552.21905930000003</v>
      </c>
      <c r="AK120">
        <v>563.58717449999995</v>
      </c>
      <c r="AL120">
        <v>574.86998029999995</v>
      </c>
      <c r="AM120">
        <v>586.13878780000005</v>
      </c>
    </row>
    <row r="121" spans="1:39" x14ac:dyDescent="0.25">
      <c r="A121" t="s">
        <v>161</v>
      </c>
      <c r="B121">
        <v>6.4122143400000002</v>
      </c>
      <c r="C121">
        <v>8.88845201</v>
      </c>
      <c r="D121">
        <v>12.233949340000001</v>
      </c>
      <c r="E121">
        <v>16.733700429999999</v>
      </c>
      <c r="F121">
        <v>22.696860780000002</v>
      </c>
      <c r="G121">
        <v>26.968873299999998</v>
      </c>
      <c r="H121">
        <v>30.676913500000001</v>
      </c>
      <c r="I121">
        <v>34.065794089999997</v>
      </c>
      <c r="J121">
        <v>37.284146489999998</v>
      </c>
      <c r="K121">
        <v>40.392962179999998</v>
      </c>
      <c r="L121">
        <v>43.35497213</v>
      </c>
      <c r="M121">
        <v>46.03573153</v>
      </c>
      <c r="N121">
        <v>48.18960474</v>
      </c>
      <c r="O121">
        <v>48.691493940000001</v>
      </c>
      <c r="P121">
        <v>49.123626700000003</v>
      </c>
      <c r="Q121">
        <v>49.487474079999998</v>
      </c>
      <c r="R121">
        <v>49.789390410000003</v>
      </c>
      <c r="S121">
        <v>50.039301379999998</v>
      </c>
      <c r="T121">
        <v>50.926927730000003</v>
      </c>
      <c r="U121">
        <v>51.630095220000001</v>
      </c>
      <c r="V121">
        <v>52.154532529999997</v>
      </c>
      <c r="W121">
        <v>52.50855911</v>
      </c>
      <c r="X121">
        <v>52.700959130000001</v>
      </c>
      <c r="Y121">
        <v>52.739335150000002</v>
      </c>
      <c r="Z121">
        <v>52.62961147</v>
      </c>
      <c r="AA121">
        <v>52.37624521</v>
      </c>
      <c r="AB121">
        <v>51.982638119999997</v>
      </c>
      <c r="AC121">
        <v>51.451832760000002</v>
      </c>
      <c r="AD121">
        <v>25.833515380000001</v>
      </c>
      <c r="AE121">
        <v>12.840933870000001</v>
      </c>
      <c r="AF121">
        <v>6.3434882449999996</v>
      </c>
      <c r="AG121">
        <v>3.1218480450000001</v>
      </c>
      <c r="AH121">
        <v>1.5326674410000001</v>
      </c>
      <c r="AI121">
        <v>0.75126431010000005</v>
      </c>
      <c r="AJ121">
        <v>0.36784516299999998</v>
      </c>
      <c r="AK121">
        <v>0.17997171870000001</v>
      </c>
      <c r="AL121">
        <v>8.8003976799999994E-2</v>
      </c>
      <c r="AM121">
        <v>4.3015268099999997E-2</v>
      </c>
    </row>
    <row r="122" spans="1:39" x14ac:dyDescent="0.25">
      <c r="A122" t="s">
        <v>162</v>
      </c>
      <c r="B122">
        <v>3.7737684480000002</v>
      </c>
      <c r="C122">
        <v>4.3122817810000003</v>
      </c>
      <c r="D122">
        <v>4.8928450129999996</v>
      </c>
      <c r="E122">
        <v>5.5169691160000003</v>
      </c>
      <c r="F122">
        <v>6.1686217110000001</v>
      </c>
      <c r="G122">
        <v>6.9857546729999997</v>
      </c>
      <c r="H122">
        <v>7.5733908589999999</v>
      </c>
      <c r="I122">
        <v>8.0154038520000004</v>
      </c>
      <c r="J122">
        <v>8.361020345</v>
      </c>
      <c r="K122">
        <v>8.6331435009999904</v>
      </c>
      <c r="L122">
        <v>8.8314161720000008</v>
      </c>
      <c r="M122">
        <v>8.9374715170000005</v>
      </c>
      <c r="N122">
        <v>8.9166386840000005</v>
      </c>
      <c r="O122">
        <v>8.9610765719999996</v>
      </c>
      <c r="P122">
        <v>8.9920102919999998</v>
      </c>
      <c r="Q122">
        <v>9.0099201979999997</v>
      </c>
      <c r="R122">
        <v>9.0161629110000003</v>
      </c>
      <c r="S122">
        <v>9.0127113689999998</v>
      </c>
      <c r="T122">
        <v>8.365170848</v>
      </c>
      <c r="U122">
        <v>7.7341639979999997</v>
      </c>
      <c r="V122">
        <v>7.1250123350000001</v>
      </c>
      <c r="W122">
        <v>6.5419433199999997</v>
      </c>
      <c r="X122">
        <v>5.987951968</v>
      </c>
      <c r="Y122">
        <v>5.46484127</v>
      </c>
      <c r="Z122">
        <v>4.9734319280000001</v>
      </c>
      <c r="AA122">
        <v>4.5138122200000002</v>
      </c>
      <c r="AB122">
        <v>4.0855502430000001</v>
      </c>
      <c r="AC122">
        <v>3.6878750779999998</v>
      </c>
      <c r="AD122">
        <v>3.093380958</v>
      </c>
      <c r="AE122">
        <v>2.5687453680000001</v>
      </c>
      <c r="AF122">
        <v>2.1199573979999999</v>
      </c>
      <c r="AG122">
        <v>1.742951497</v>
      </c>
      <c r="AH122">
        <v>1.429539041</v>
      </c>
      <c r="AI122">
        <v>1.1706185280000001</v>
      </c>
      <c r="AJ122">
        <v>0.95755170359999997</v>
      </c>
      <c r="AK122">
        <v>0.78266514769999995</v>
      </c>
      <c r="AL122">
        <v>0.63936458460000001</v>
      </c>
      <c r="AM122">
        <v>0.52208769799999999</v>
      </c>
    </row>
    <row r="123" spans="1:39" x14ac:dyDescent="0.25">
      <c r="A123" t="s">
        <v>163</v>
      </c>
      <c r="B123">
        <v>1.65276387E-3</v>
      </c>
      <c r="C123">
        <v>1.06870088E-2</v>
      </c>
      <c r="D123">
        <v>6.8615774800000001E-2</v>
      </c>
      <c r="E123">
        <v>0.43780079059999999</v>
      </c>
      <c r="F123">
        <v>2.7699861819999998</v>
      </c>
      <c r="G123">
        <v>3.4761994729999999</v>
      </c>
      <c r="H123">
        <v>4.1762224659999996</v>
      </c>
      <c r="I123">
        <v>4.8980200429999998</v>
      </c>
      <c r="J123">
        <v>5.6618234650000003</v>
      </c>
      <c r="K123">
        <v>6.478402075</v>
      </c>
      <c r="L123">
        <v>7.3439749079999999</v>
      </c>
      <c r="M123">
        <v>8.2360201219999905</v>
      </c>
      <c r="N123">
        <v>9.1055417869999999</v>
      </c>
      <c r="O123">
        <v>9.2004246559999903</v>
      </c>
      <c r="P123">
        <v>9.2821277609999999</v>
      </c>
      <c r="Q123">
        <v>9.3509288539999904</v>
      </c>
      <c r="R123">
        <v>9.4080284130000003</v>
      </c>
      <c r="S123">
        <v>9.4553017869999998</v>
      </c>
      <c r="T123">
        <v>8.9430247450000007</v>
      </c>
      <c r="U123">
        <v>8.4258297429999995</v>
      </c>
      <c r="V123">
        <v>7.9099658469999996</v>
      </c>
      <c r="W123">
        <v>7.4009155770000001</v>
      </c>
      <c r="X123">
        <v>6.9031397659999998</v>
      </c>
      <c r="Y123">
        <v>6.4200083939999999</v>
      </c>
      <c r="Z123">
        <v>5.9539325070000002</v>
      </c>
      <c r="AA123">
        <v>5.5065666799999997</v>
      </c>
      <c r="AB123">
        <v>5.0789934829999996</v>
      </c>
      <c r="AC123">
        <v>4.6718940660000001</v>
      </c>
      <c r="AD123">
        <v>4.6474453560000004</v>
      </c>
      <c r="AE123">
        <v>4.5768432600000004</v>
      </c>
      <c r="AF123">
        <v>4.479568853</v>
      </c>
      <c r="AG123">
        <v>4.3677571520000003</v>
      </c>
      <c r="AH123">
        <v>4.2484772929999997</v>
      </c>
      <c r="AI123">
        <v>4.1258817240000001</v>
      </c>
      <c r="AJ123">
        <v>4.0024665639999997</v>
      </c>
      <c r="AK123">
        <v>3.8797663629999999</v>
      </c>
      <c r="AL123">
        <v>3.7587397249999999</v>
      </c>
      <c r="AM123">
        <v>3.639998769</v>
      </c>
    </row>
    <row r="124" spans="1:39" x14ac:dyDescent="0.25">
      <c r="A124" t="s">
        <v>164</v>
      </c>
      <c r="B124">
        <v>33.995033239999998</v>
      </c>
      <c r="C124">
        <v>34.761957969999997</v>
      </c>
      <c r="D124">
        <v>35.295182769999997</v>
      </c>
      <c r="E124">
        <v>35.613233409999999</v>
      </c>
      <c r="F124">
        <v>35.633285610000001</v>
      </c>
      <c r="G124">
        <v>39.558157350000002</v>
      </c>
      <c r="H124">
        <v>42.040520829999998</v>
      </c>
      <c r="I124">
        <v>43.617233740000003</v>
      </c>
      <c r="J124">
        <v>44.6012451</v>
      </c>
      <c r="K124">
        <v>45.1452077</v>
      </c>
      <c r="L124">
        <v>45.271828890000002</v>
      </c>
      <c r="M124">
        <v>44.912512630000002</v>
      </c>
      <c r="N124">
        <v>43.924703970000003</v>
      </c>
      <c r="O124">
        <v>44.382414449999999</v>
      </c>
      <c r="P124">
        <v>44.776546369999998</v>
      </c>
      <c r="Q124">
        <v>45.108439599999997</v>
      </c>
      <c r="R124">
        <v>45.38388518</v>
      </c>
      <c r="S124">
        <v>45.611929709999998</v>
      </c>
      <c r="T124">
        <v>46.476166679999999</v>
      </c>
      <c r="U124">
        <v>47.173854579999997</v>
      </c>
      <c r="V124">
        <v>47.709636709999998</v>
      </c>
      <c r="W124">
        <v>48.090552670000001</v>
      </c>
      <c r="X124">
        <v>48.324102969999998</v>
      </c>
      <c r="Y124">
        <v>48.416740320000002</v>
      </c>
      <c r="Z124">
        <v>48.373406840000001</v>
      </c>
      <c r="AA124">
        <v>48.197719169999999</v>
      </c>
      <c r="AB124">
        <v>47.892339939999999</v>
      </c>
      <c r="AC124">
        <v>47.459614279999997</v>
      </c>
      <c r="AD124">
        <v>48.622182729999999</v>
      </c>
      <c r="AE124">
        <v>49.314557460000003</v>
      </c>
      <c r="AF124">
        <v>49.708912069999997</v>
      </c>
      <c r="AG124">
        <v>49.916654080000001</v>
      </c>
      <c r="AH124">
        <v>50.004515789999999</v>
      </c>
      <c r="AI124">
        <v>50.01285421</v>
      </c>
      <c r="AJ124">
        <v>49.966798079999997</v>
      </c>
      <c r="AK124">
        <v>49.882512800000001</v>
      </c>
      <c r="AL124">
        <v>49.770722429999999</v>
      </c>
      <c r="AM124">
        <v>49.638867990000001</v>
      </c>
    </row>
    <row r="125" spans="1:39" x14ac:dyDescent="0.25">
      <c r="A125" t="s">
        <v>165</v>
      </c>
      <c r="B125">
        <v>103.399939</v>
      </c>
      <c r="C125">
        <v>107.12935160000001</v>
      </c>
      <c r="D125">
        <v>110.209521</v>
      </c>
      <c r="E125">
        <v>112.6716151</v>
      </c>
      <c r="F125">
        <v>114.2242765</v>
      </c>
      <c r="G125">
        <v>127.5776517</v>
      </c>
      <c r="H125">
        <v>136.4088792</v>
      </c>
      <c r="I125">
        <v>142.38645389999999</v>
      </c>
      <c r="J125">
        <v>146.48513019999999</v>
      </c>
      <c r="K125">
        <v>149.17437150000001</v>
      </c>
      <c r="L125">
        <v>150.5035014</v>
      </c>
      <c r="M125">
        <v>150.2179806</v>
      </c>
      <c r="N125">
        <v>147.8085011</v>
      </c>
      <c r="O125">
        <v>143.0633942</v>
      </c>
      <c r="P125">
        <v>138.25957679999999</v>
      </c>
      <c r="Q125">
        <v>133.4226199</v>
      </c>
      <c r="R125">
        <v>128.5879765</v>
      </c>
      <c r="S125">
        <v>123.7953029</v>
      </c>
      <c r="T125">
        <v>122.7473012</v>
      </c>
      <c r="U125">
        <v>121.2380512</v>
      </c>
      <c r="V125">
        <v>119.3162578</v>
      </c>
      <c r="W125">
        <v>117.033236</v>
      </c>
      <c r="X125">
        <v>114.437715</v>
      </c>
      <c r="Y125">
        <v>111.57242050000001</v>
      </c>
      <c r="Z125">
        <v>108.4735651</v>
      </c>
      <c r="AA125">
        <v>105.17188489999999</v>
      </c>
      <c r="AB125">
        <v>101.69395969999999</v>
      </c>
      <c r="AC125">
        <v>98.063917169999996</v>
      </c>
      <c r="AD125">
        <v>71.060842120000004</v>
      </c>
      <c r="AE125">
        <v>50.977895740000001</v>
      </c>
      <c r="AF125">
        <v>36.345603850000003</v>
      </c>
      <c r="AG125">
        <v>25.815109</v>
      </c>
      <c r="AH125">
        <v>18.291469119999999</v>
      </c>
      <c r="AI125">
        <v>12.939928249999999</v>
      </c>
      <c r="AJ125">
        <v>9.1441346810000006</v>
      </c>
      <c r="AK125">
        <v>6.4568438280000002</v>
      </c>
      <c r="AL125">
        <v>4.5567664490000004</v>
      </c>
      <c r="AM125">
        <v>3.2145157649999998</v>
      </c>
    </row>
    <row r="126" spans="1:39" x14ac:dyDescent="0.25">
      <c r="A126" t="s">
        <v>166</v>
      </c>
      <c r="B126">
        <v>441.38007470000002</v>
      </c>
      <c r="C126">
        <v>478.2195595</v>
      </c>
      <c r="D126">
        <v>514.47513700000002</v>
      </c>
      <c r="E126">
        <v>550.02979259999995</v>
      </c>
      <c r="F126">
        <v>583.1181077</v>
      </c>
      <c r="G126">
        <v>660.5989611</v>
      </c>
      <c r="H126">
        <v>716.42559670000003</v>
      </c>
      <c r="I126">
        <v>758.51172499999996</v>
      </c>
      <c r="J126">
        <v>791.50258259999998</v>
      </c>
      <c r="K126">
        <v>817.55726570000002</v>
      </c>
      <c r="L126">
        <v>836.63444349999997</v>
      </c>
      <c r="M126">
        <v>846.98598960000004</v>
      </c>
      <c r="N126">
        <v>845.31561399999998</v>
      </c>
      <c r="O126">
        <v>881.68622379999999</v>
      </c>
      <c r="P126">
        <v>918.22012329999995</v>
      </c>
      <c r="Q126">
        <v>954.87626820000003</v>
      </c>
      <c r="R126">
        <v>991.70853320000003</v>
      </c>
      <c r="S126">
        <v>1028.854372</v>
      </c>
      <c r="T126">
        <v>1042.4119900000001</v>
      </c>
      <c r="U126">
        <v>1052.0686949999999</v>
      </c>
      <c r="V126">
        <v>1057.9922349999999</v>
      </c>
      <c r="W126">
        <v>1060.400138</v>
      </c>
      <c r="X126">
        <v>1059.5158180000001</v>
      </c>
      <c r="Y126">
        <v>1055.5354600000001</v>
      </c>
      <c r="Z126">
        <v>1048.6186849999999</v>
      </c>
      <c r="AA126">
        <v>1038.8935280000001</v>
      </c>
      <c r="AB126">
        <v>1026.4652390000001</v>
      </c>
      <c r="AC126">
        <v>1011.430466</v>
      </c>
      <c r="AD126">
        <v>1059.917567</v>
      </c>
      <c r="AE126">
        <v>1099.609774</v>
      </c>
      <c r="AF126">
        <v>1133.7662419999999</v>
      </c>
      <c r="AG126">
        <v>1164.5564429999999</v>
      </c>
      <c r="AH126">
        <v>1193.3013000000001</v>
      </c>
      <c r="AI126">
        <v>1220.8107359999999</v>
      </c>
      <c r="AJ126">
        <v>1247.596168</v>
      </c>
      <c r="AK126">
        <v>1273.991841</v>
      </c>
      <c r="AL126">
        <v>1300.2237090000001</v>
      </c>
      <c r="AM126">
        <v>1326.4528499999999</v>
      </c>
    </row>
    <row r="127" spans="1:39" x14ac:dyDescent="0.25">
      <c r="A127" t="s">
        <v>167</v>
      </c>
      <c r="B127">
        <v>6.4144215210000004</v>
      </c>
      <c r="C127">
        <v>7.7517780319999998</v>
      </c>
      <c r="D127">
        <v>9.3018130330000002</v>
      </c>
      <c r="E127">
        <v>11.092224460000001</v>
      </c>
      <c r="F127">
        <v>13.11650667</v>
      </c>
      <c r="G127">
        <v>9.1122909910000001</v>
      </c>
      <c r="H127">
        <v>6.0602260619999999</v>
      </c>
      <c r="I127">
        <v>3.9346677539999999</v>
      </c>
      <c r="J127">
        <v>2.517828476</v>
      </c>
      <c r="K127">
        <v>1.5948506659999999</v>
      </c>
      <c r="L127">
        <v>1.000842223</v>
      </c>
      <c r="M127">
        <v>0.621346909</v>
      </c>
      <c r="N127">
        <v>0.38028118950000001</v>
      </c>
      <c r="O127">
        <v>0.36267136039999998</v>
      </c>
      <c r="P127">
        <v>0.34534984559999998</v>
      </c>
      <c r="Q127">
        <v>0.32837706230000002</v>
      </c>
      <c r="R127">
        <v>0.311833678</v>
      </c>
      <c r="S127">
        <v>0.29580542040000002</v>
      </c>
      <c r="T127">
        <v>0.33712530439999999</v>
      </c>
      <c r="U127">
        <v>0.38273288999999999</v>
      </c>
      <c r="V127">
        <v>0.43294616800000002</v>
      </c>
      <c r="W127">
        <v>0.48811362229999999</v>
      </c>
      <c r="X127">
        <v>0.54860319270000002</v>
      </c>
      <c r="Y127">
        <v>0.61478525989999999</v>
      </c>
      <c r="Z127">
        <v>0.68701772800000005</v>
      </c>
      <c r="AA127">
        <v>0.76563384869999995</v>
      </c>
      <c r="AB127">
        <v>0.85093044949999996</v>
      </c>
      <c r="AC127">
        <v>0.94316045230000001</v>
      </c>
      <c r="AD127">
        <v>1.0372687279999999</v>
      </c>
      <c r="AE127">
        <v>1.129347071</v>
      </c>
      <c r="AF127">
        <v>1.2220303830000001</v>
      </c>
      <c r="AG127">
        <v>1.317312061</v>
      </c>
      <c r="AH127">
        <v>1.4166021070000001</v>
      </c>
      <c r="AI127">
        <v>1.520952858</v>
      </c>
      <c r="AJ127">
        <v>1.6312145600000001</v>
      </c>
      <c r="AK127">
        <v>1.7481284770000001</v>
      </c>
      <c r="AL127">
        <v>1.872381861</v>
      </c>
      <c r="AM127">
        <v>2.0046465250000001</v>
      </c>
    </row>
    <row r="128" spans="1:39" x14ac:dyDescent="0.25">
      <c r="A128" t="s">
        <v>168</v>
      </c>
      <c r="B128">
        <v>148.01453799999999</v>
      </c>
      <c r="C128">
        <v>147.53462110000001</v>
      </c>
      <c r="D128">
        <v>146.0178544</v>
      </c>
      <c r="E128">
        <v>143.61597309999999</v>
      </c>
      <c r="F128">
        <v>140.0709325</v>
      </c>
      <c r="G128">
        <v>72.375434810000002</v>
      </c>
      <c r="H128">
        <v>35.800261689999999</v>
      </c>
      <c r="I128">
        <v>17.287779440000001</v>
      </c>
      <c r="J128">
        <v>8.2279389110000007</v>
      </c>
      <c r="K128">
        <v>3.876311882</v>
      </c>
      <c r="L128">
        <v>1.8092479020000001</v>
      </c>
      <c r="M128">
        <v>0.83541135050000004</v>
      </c>
      <c r="N128">
        <v>0.38028118950000001</v>
      </c>
      <c r="O128">
        <v>0.38424385</v>
      </c>
      <c r="P128">
        <v>0.38765607460000001</v>
      </c>
      <c r="Q128">
        <v>0.39052946329999999</v>
      </c>
      <c r="R128">
        <v>0.39291415270000002</v>
      </c>
      <c r="S128">
        <v>0.3948884641</v>
      </c>
      <c r="T128">
        <v>0.40237065589999998</v>
      </c>
      <c r="U128">
        <v>0.40841093769999998</v>
      </c>
      <c r="V128">
        <v>0.41304950889999997</v>
      </c>
      <c r="W128">
        <v>0.41634731530000002</v>
      </c>
      <c r="X128">
        <v>0.41836929340000001</v>
      </c>
      <c r="Y128">
        <v>0.4191713077</v>
      </c>
      <c r="Z128">
        <v>0.41879614510000002</v>
      </c>
      <c r="AA128">
        <v>0.41727511680000001</v>
      </c>
      <c r="AB128">
        <v>0.4146312748</v>
      </c>
      <c r="AC128">
        <v>0.4108849222</v>
      </c>
      <c r="AD128">
        <v>0.42098917429999999</v>
      </c>
      <c r="AE128">
        <v>0.42702381249999999</v>
      </c>
      <c r="AF128">
        <v>0.43047872050000002</v>
      </c>
      <c r="AG128">
        <v>0.43231805490000003</v>
      </c>
      <c r="AH128">
        <v>0.43311937249999999</v>
      </c>
      <c r="AI128">
        <v>0.43323197219999998</v>
      </c>
      <c r="AJ128">
        <v>0.43287335719999998</v>
      </c>
      <c r="AK128">
        <v>0.43218345320000001</v>
      </c>
      <c r="AL128">
        <v>0.43125508959999997</v>
      </c>
      <c r="AM128">
        <v>0.43015268140000001</v>
      </c>
    </row>
    <row r="129" spans="1:39" x14ac:dyDescent="0.25">
      <c r="A129" t="s">
        <v>170</v>
      </c>
      <c r="B129">
        <v>80.751014299999994</v>
      </c>
      <c r="C129">
        <v>86.993539420000005</v>
      </c>
      <c r="D129">
        <v>93.051198060000004</v>
      </c>
      <c r="E129">
        <v>98.893070620000003</v>
      </c>
      <c r="F129">
        <v>104.2175635</v>
      </c>
      <c r="G129">
        <v>116.42654330000001</v>
      </c>
      <c r="H129">
        <v>124.51366040000001</v>
      </c>
      <c r="I129">
        <v>129.99433289999999</v>
      </c>
      <c r="J129">
        <v>133.75848500000001</v>
      </c>
      <c r="K129">
        <v>136.23496119999999</v>
      </c>
      <c r="L129">
        <v>137.4698913</v>
      </c>
      <c r="M129">
        <v>137.2322997</v>
      </c>
      <c r="N129">
        <v>135.05893510000001</v>
      </c>
      <c r="O129">
        <v>139.67527480000001</v>
      </c>
      <c r="P129">
        <v>144.21684089999999</v>
      </c>
      <c r="Q129">
        <v>148.68847030000001</v>
      </c>
      <c r="R129">
        <v>153.09882479999999</v>
      </c>
      <c r="S129">
        <v>157.46885330000001</v>
      </c>
      <c r="T129">
        <v>160.3823447</v>
      </c>
      <c r="U129">
        <v>162.72019420000001</v>
      </c>
      <c r="V129">
        <v>164.49949810000001</v>
      </c>
      <c r="W129">
        <v>165.74594930000001</v>
      </c>
      <c r="X129">
        <v>166.4867672</v>
      </c>
      <c r="Y129">
        <v>166.74541489999999</v>
      </c>
      <c r="Z129">
        <v>166.53998189999999</v>
      </c>
      <c r="AA129">
        <v>165.88380549999999</v>
      </c>
      <c r="AB129">
        <v>164.78676039999999</v>
      </c>
      <c r="AC129">
        <v>163.25745269999999</v>
      </c>
      <c r="AD129">
        <v>167.2400964</v>
      </c>
      <c r="AE129">
        <v>169.5966928</v>
      </c>
      <c r="AF129">
        <v>170.9103757</v>
      </c>
      <c r="AG129">
        <v>171.56999479999999</v>
      </c>
      <c r="AH129">
        <v>171.80829259999999</v>
      </c>
      <c r="AI129">
        <v>171.7687391</v>
      </c>
      <c r="AJ129">
        <v>171.5351737</v>
      </c>
      <c r="AK129">
        <v>171.1611418</v>
      </c>
      <c r="AL129">
        <v>170.68862569999999</v>
      </c>
      <c r="AM129">
        <v>170.142989</v>
      </c>
    </row>
    <row r="130" spans="1:39" x14ac:dyDescent="0.25">
      <c r="A130" t="s">
        <v>171</v>
      </c>
      <c r="B130">
        <v>12.055532449999999</v>
      </c>
      <c r="C130">
        <v>15.87729071</v>
      </c>
      <c r="D130">
        <v>20.761673179999999</v>
      </c>
      <c r="E130">
        <v>26.97473759</v>
      </c>
      <c r="F130">
        <v>34.752277200000002</v>
      </c>
      <c r="G130">
        <v>44.597849869999997</v>
      </c>
      <c r="H130">
        <v>54.789644699999997</v>
      </c>
      <c r="I130">
        <v>65.709092459999894</v>
      </c>
      <c r="J130">
        <v>77.667970370000006</v>
      </c>
      <c r="K130">
        <v>90.871721059999999</v>
      </c>
      <c r="L130">
        <v>105.3336991</v>
      </c>
      <c r="M130">
        <v>120.79129949999999</v>
      </c>
      <c r="N130">
        <v>136.5595884</v>
      </c>
      <c r="O130">
        <v>151.94515989999999</v>
      </c>
      <c r="P130">
        <v>168.7919661</v>
      </c>
      <c r="Q130">
        <v>187.23263309999999</v>
      </c>
      <c r="R130">
        <v>207.41710409999999</v>
      </c>
      <c r="S130">
        <v>229.52808429999999</v>
      </c>
      <c r="T130">
        <v>245.78658680000001</v>
      </c>
      <c r="U130">
        <v>262.18239569999997</v>
      </c>
      <c r="V130">
        <v>278.66800230000001</v>
      </c>
      <c r="W130">
        <v>295.20649179999998</v>
      </c>
      <c r="X130">
        <v>311.76198210000001</v>
      </c>
      <c r="Y130">
        <v>328.29010099999999</v>
      </c>
      <c r="Z130">
        <v>344.73299559999998</v>
      </c>
      <c r="AA130">
        <v>361.01793959999998</v>
      </c>
      <c r="AB130">
        <v>377.05748169999998</v>
      </c>
      <c r="AC130">
        <v>392.75228099999998</v>
      </c>
      <c r="AD130">
        <v>407.72127569999998</v>
      </c>
      <c r="AE130">
        <v>419.00345979999997</v>
      </c>
      <c r="AF130">
        <v>427.90358379999998</v>
      </c>
      <c r="AG130">
        <v>435.30744829999998</v>
      </c>
      <c r="AH130">
        <v>441.74958190000001</v>
      </c>
      <c r="AI130">
        <v>447.56221849999997</v>
      </c>
      <c r="AJ130">
        <v>452.93902589999999</v>
      </c>
      <c r="AK130">
        <v>458.00370900000001</v>
      </c>
      <c r="AL130">
        <v>462.8557538</v>
      </c>
      <c r="AM130">
        <v>467.5546799</v>
      </c>
    </row>
    <row r="131" spans="1:39" x14ac:dyDescent="0.25">
      <c r="A131" t="s">
        <v>172</v>
      </c>
      <c r="B131">
        <v>17.48665437</v>
      </c>
      <c r="C131">
        <v>18.224798010000001</v>
      </c>
      <c r="D131">
        <v>18.858826919999998</v>
      </c>
      <c r="E131">
        <v>19.389899150000002</v>
      </c>
      <c r="F131">
        <v>19.768220960000001</v>
      </c>
      <c r="G131">
        <v>24.331143180000002</v>
      </c>
      <c r="H131">
        <v>28.668921229999999</v>
      </c>
      <c r="I131">
        <v>32.976351999999999</v>
      </c>
      <c r="J131">
        <v>37.383793730000001</v>
      </c>
      <c r="K131">
        <v>41.950239340000003</v>
      </c>
      <c r="L131">
        <v>46.637718810000003</v>
      </c>
      <c r="M131">
        <v>51.294392569999999</v>
      </c>
      <c r="N131">
        <v>55.618684299999998</v>
      </c>
      <c r="O131">
        <v>56.178683380000003</v>
      </c>
      <c r="P131">
        <v>56.652963460000002</v>
      </c>
      <c r="Q131">
        <v>57.047757789999999</v>
      </c>
      <c r="R131">
        <v>57.370386459999999</v>
      </c>
      <c r="S131">
        <v>57.632202239999998</v>
      </c>
      <c r="T131">
        <v>58.694423559999997</v>
      </c>
      <c r="U131">
        <v>59.545846070000003</v>
      </c>
      <c r="V131">
        <v>60.192769650000002</v>
      </c>
      <c r="W131">
        <v>60.644637750000001</v>
      </c>
      <c r="X131">
        <v>60.911449769999997</v>
      </c>
      <c r="Y131">
        <v>61.001828060000001</v>
      </c>
      <c r="Z131">
        <v>60.922426870000002</v>
      </c>
      <c r="AA131">
        <v>60.678160339999998</v>
      </c>
      <c r="AB131">
        <v>60.272674709999997</v>
      </c>
      <c r="AC131">
        <v>59.709151230000003</v>
      </c>
      <c r="AD131">
        <v>61.079455690000003</v>
      </c>
      <c r="AE131">
        <v>61.852747389999998</v>
      </c>
      <c r="AF131">
        <v>62.243916570000003</v>
      </c>
      <c r="AG131">
        <v>62.39599123</v>
      </c>
      <c r="AH131">
        <v>62.394504400000002</v>
      </c>
      <c r="AI131">
        <v>62.29213446</v>
      </c>
      <c r="AJ131">
        <v>62.119669770000002</v>
      </c>
      <c r="AK131">
        <v>61.896771029999996</v>
      </c>
      <c r="AL131">
        <v>61.638813140000003</v>
      </c>
      <c r="AM131">
        <v>61.355091960000003</v>
      </c>
    </row>
    <row r="132" spans="1:39" x14ac:dyDescent="0.25">
      <c r="A132" t="s">
        <v>173</v>
      </c>
      <c r="B132">
        <v>5.6156558400000001E-2</v>
      </c>
      <c r="C132">
        <v>0.1201006738</v>
      </c>
      <c r="D132">
        <v>0.25502711449999999</v>
      </c>
      <c r="E132">
        <v>0.53806679879999997</v>
      </c>
      <c r="F132">
        <v>1.125685815</v>
      </c>
      <c r="G132">
        <v>2.1505115319999999</v>
      </c>
      <c r="H132">
        <v>3.9329666809999999</v>
      </c>
      <c r="I132">
        <v>7.0216823799999997</v>
      </c>
      <c r="J132">
        <v>12.35525168</v>
      </c>
      <c r="K132">
        <v>21.519507229999999</v>
      </c>
      <c r="L132">
        <v>37.133410050000002</v>
      </c>
      <c r="M132">
        <v>63.390923610000002</v>
      </c>
      <c r="N132">
        <v>106.68602989999999</v>
      </c>
      <c r="O132">
        <v>112.4571584</v>
      </c>
      <c r="P132">
        <v>118.3496253</v>
      </c>
      <c r="Q132">
        <v>124.3688276</v>
      </c>
      <c r="R132">
        <v>130.52371980000001</v>
      </c>
      <c r="S132">
        <v>136.8344932</v>
      </c>
      <c r="T132">
        <v>156.26294250000001</v>
      </c>
      <c r="U132">
        <v>177.76219739999999</v>
      </c>
      <c r="V132">
        <v>201.49350440000001</v>
      </c>
      <c r="W132">
        <v>227.63441040000001</v>
      </c>
      <c r="X132">
        <v>256.37355559999997</v>
      </c>
      <c r="Y132">
        <v>287.90282309999998</v>
      </c>
      <c r="Z132">
        <v>322.41040750000002</v>
      </c>
      <c r="AA132">
        <v>360.07506339999998</v>
      </c>
      <c r="AB132">
        <v>401.06049780000001</v>
      </c>
      <c r="AC132">
        <v>445.51169110000001</v>
      </c>
      <c r="AD132">
        <v>466.51856299999997</v>
      </c>
      <c r="AE132">
        <v>483.60226870000002</v>
      </c>
      <c r="AF132">
        <v>498.17486300000002</v>
      </c>
      <c r="AG132">
        <v>511.20742139999999</v>
      </c>
      <c r="AH132">
        <v>523.28991459999997</v>
      </c>
      <c r="AI132">
        <v>534.79187569999999</v>
      </c>
      <c r="AJ132">
        <v>545.9291581</v>
      </c>
      <c r="AK132">
        <v>556.84036509999999</v>
      </c>
      <c r="AL132">
        <v>567.63941920000002</v>
      </c>
      <c r="AM132">
        <v>578.39489900000001</v>
      </c>
    </row>
    <row r="133" spans="1:39" x14ac:dyDescent="0.25">
      <c r="A133" t="s">
        <v>174</v>
      </c>
      <c r="B133">
        <v>6.4122143400000002</v>
      </c>
      <c r="C133">
        <v>8.88845201</v>
      </c>
      <c r="D133">
        <v>12.23320311</v>
      </c>
      <c r="E133">
        <v>16.728737450000001</v>
      </c>
      <c r="F133">
        <v>22.683878109999998</v>
      </c>
      <c r="G133">
        <v>26.945766549999998</v>
      </c>
      <c r="H133">
        <v>30.642041039999999</v>
      </c>
      <c r="I133">
        <v>34.016314569999999</v>
      </c>
      <c r="J133">
        <v>37.217425749999997</v>
      </c>
      <c r="K133">
        <v>40.306557920000003</v>
      </c>
      <c r="L133">
        <v>43.24708888</v>
      </c>
      <c r="M133">
        <v>45.905823300000002</v>
      </c>
      <c r="N133">
        <v>48.03932657</v>
      </c>
      <c r="O133">
        <v>48.523517759999997</v>
      </c>
      <c r="P133">
        <v>48.933679740000002</v>
      </c>
      <c r="Q133">
        <v>49.275194159999998</v>
      </c>
      <c r="R133">
        <v>49.554381710000001</v>
      </c>
      <c r="S133">
        <v>49.781046629999999</v>
      </c>
      <c r="T133">
        <v>50.64193624</v>
      </c>
      <c r="U133">
        <v>51.31916519</v>
      </c>
      <c r="V133">
        <v>51.818769029999999</v>
      </c>
      <c r="W133">
        <v>52.149460929999996</v>
      </c>
      <c r="X133">
        <v>52.320394020000002</v>
      </c>
      <c r="Y133">
        <v>52.339500260000001</v>
      </c>
      <c r="Z133">
        <v>52.212990660000003</v>
      </c>
      <c r="AA133">
        <v>51.945559889999998</v>
      </c>
      <c r="AB133">
        <v>51.54079857</v>
      </c>
      <c r="AC133">
        <v>51.001885119999997</v>
      </c>
      <c r="AD133">
        <v>25.602687629999998</v>
      </c>
      <c r="AE133">
        <v>12.723144599999999</v>
      </c>
      <c r="AF133">
        <v>6.2831502950000004</v>
      </c>
      <c r="AG133">
        <v>3.090881059</v>
      </c>
      <c r="AH133">
        <v>1.516760509</v>
      </c>
      <c r="AI133">
        <v>0.74310289630000004</v>
      </c>
      <c r="AJ133">
        <v>0.3636553226</v>
      </c>
      <c r="AK133">
        <v>0.17781724300000001</v>
      </c>
      <c r="AL133">
        <v>8.6897086299999995E-2</v>
      </c>
      <c r="AM133">
        <v>4.2446963400000003E-2</v>
      </c>
    </row>
    <row r="134" spans="1:39" x14ac:dyDescent="0.25">
      <c r="A134" t="s">
        <v>175</v>
      </c>
      <c r="B134">
        <v>3.7737684480000002</v>
      </c>
      <c r="C134">
        <v>4.3122817810000003</v>
      </c>
      <c r="D134">
        <v>4.8925465629999998</v>
      </c>
      <c r="E134">
        <v>5.51533286</v>
      </c>
      <c r="F134">
        <v>6.1650932430000003</v>
      </c>
      <c r="G134">
        <v>6.9797693240000003</v>
      </c>
      <c r="H134">
        <v>7.5647816910000003</v>
      </c>
      <c r="I134">
        <v>8.0037617250000004</v>
      </c>
      <c r="J134">
        <v>8.3460581279999904</v>
      </c>
      <c r="K134">
        <v>8.6146764149999999</v>
      </c>
      <c r="L134">
        <v>8.8094403319999994</v>
      </c>
      <c r="M134">
        <v>8.9122508660000008</v>
      </c>
      <c r="N134">
        <v>8.8888323509999996</v>
      </c>
      <c r="O134">
        <v>8.9301626029999994</v>
      </c>
      <c r="P134">
        <v>8.9572407700000003</v>
      </c>
      <c r="Q134">
        <v>8.9712715260000007</v>
      </c>
      <c r="R134">
        <v>8.9736061189999994</v>
      </c>
      <c r="S134">
        <v>8.9661964209999905</v>
      </c>
      <c r="T134">
        <v>8.3183586290000004</v>
      </c>
      <c r="U134">
        <v>7.6875868260000004</v>
      </c>
      <c r="V134">
        <v>7.0791425129999999</v>
      </c>
      <c r="W134">
        <v>6.4972039490000002</v>
      </c>
      <c r="X134">
        <v>5.9447116610000004</v>
      </c>
      <c r="Y134">
        <v>5.4234104439999999</v>
      </c>
      <c r="Z134">
        <v>4.9340617870000001</v>
      </c>
      <c r="AA134">
        <v>4.4766955350000002</v>
      </c>
      <c r="AB134">
        <v>4.0508240779999998</v>
      </c>
      <c r="AC134">
        <v>3.6556245139999999</v>
      </c>
      <c r="AD134">
        <v>3.0657409659999999</v>
      </c>
      <c r="AE134">
        <v>2.5451823899999999</v>
      </c>
      <c r="AF134">
        <v>2.099792801</v>
      </c>
      <c r="AG134">
        <v>1.7256623929999999</v>
      </c>
      <c r="AH134">
        <v>1.4147024370000001</v>
      </c>
      <c r="AI134">
        <v>1.1579014299999999</v>
      </c>
      <c r="AJ134">
        <v>0.94664497089999999</v>
      </c>
      <c r="AK134">
        <v>0.77329571419999998</v>
      </c>
      <c r="AL134">
        <v>0.63132282760000002</v>
      </c>
      <c r="AM134">
        <v>0.51519003289999998</v>
      </c>
    </row>
    <row r="135" spans="1:39" x14ac:dyDescent="0.25">
      <c r="A135" t="s">
        <v>176</v>
      </c>
      <c r="B135">
        <v>1.65276387E-3</v>
      </c>
      <c r="C135">
        <v>1.06870088E-2</v>
      </c>
      <c r="D135">
        <v>6.86115895E-2</v>
      </c>
      <c r="E135">
        <v>0.43767094499999998</v>
      </c>
      <c r="F135">
        <v>2.7684017430000001</v>
      </c>
      <c r="G135">
        <v>3.4732210870000002</v>
      </c>
      <c r="H135">
        <v>4.1714750809999996</v>
      </c>
      <c r="I135">
        <v>4.8909058200000004</v>
      </c>
      <c r="J135">
        <v>5.6516915169999997</v>
      </c>
      <c r="K135">
        <v>6.4645441779999997</v>
      </c>
      <c r="L135">
        <v>7.3257003750000003</v>
      </c>
      <c r="M135">
        <v>8.2127788959999997</v>
      </c>
      <c r="N135">
        <v>9.0771463640000007</v>
      </c>
      <c r="O135">
        <v>9.1686849820000003</v>
      </c>
      <c r="P135">
        <v>9.2462364390000005</v>
      </c>
      <c r="Q135">
        <v>9.3108174019999996</v>
      </c>
      <c r="R135">
        <v>9.3636219940000007</v>
      </c>
      <c r="S135">
        <v>9.4065026120000006</v>
      </c>
      <c r="T135">
        <v>8.8929788060000003</v>
      </c>
      <c r="U135">
        <v>8.3750871769999904</v>
      </c>
      <c r="V135">
        <v>7.859042606</v>
      </c>
      <c r="W135">
        <v>7.3503018229999997</v>
      </c>
      <c r="X135">
        <v>6.8532906889999996</v>
      </c>
      <c r="Y135">
        <v>6.3713361209999997</v>
      </c>
      <c r="Z135">
        <v>5.9068006339999997</v>
      </c>
      <c r="AA135">
        <v>5.4612866599999998</v>
      </c>
      <c r="AB135">
        <v>5.0358232960000002</v>
      </c>
      <c r="AC135">
        <v>4.6310382289999996</v>
      </c>
      <c r="AD135">
        <v>4.6059194809999999</v>
      </c>
      <c r="AE135">
        <v>4.5348600960000001</v>
      </c>
      <c r="AF135">
        <v>4.4369601190000001</v>
      </c>
      <c r="AG135">
        <v>4.324431444</v>
      </c>
      <c r="AH135">
        <v>4.2043840770000003</v>
      </c>
      <c r="AI135">
        <v>4.0810599109999997</v>
      </c>
      <c r="AJ135">
        <v>3.9568775550000002</v>
      </c>
      <c r="AK135">
        <v>3.8333209419999998</v>
      </c>
      <c r="AL135">
        <v>3.7114633010000002</v>
      </c>
      <c r="AM135">
        <v>3.5919082040000001</v>
      </c>
    </row>
    <row r="136" spans="1:39" x14ac:dyDescent="0.25">
      <c r="A136" t="s">
        <v>177</v>
      </c>
      <c r="B136">
        <v>33.995033239999998</v>
      </c>
      <c r="C136">
        <v>34.761957969999997</v>
      </c>
      <c r="D136">
        <v>35.293029850000003</v>
      </c>
      <c r="E136">
        <v>35.602671020000002</v>
      </c>
      <c r="F136">
        <v>35.612903269999997</v>
      </c>
      <c r="G136">
        <v>39.524264180000003</v>
      </c>
      <c r="H136">
        <v>41.992730629999997</v>
      </c>
      <c r="I136">
        <v>43.553881050000001</v>
      </c>
      <c r="J136">
        <v>44.521430270000003</v>
      </c>
      <c r="K136">
        <v>45.048637960000001</v>
      </c>
      <c r="L136">
        <v>45.159175789999999</v>
      </c>
      <c r="M136">
        <v>44.785774000000004</v>
      </c>
      <c r="N136">
        <v>43.787725790000003</v>
      </c>
      <c r="O136">
        <v>44.229303760000001</v>
      </c>
      <c r="P136">
        <v>44.603408330000001</v>
      </c>
      <c r="Q136">
        <v>44.91494385</v>
      </c>
      <c r="R136">
        <v>45.169670709999998</v>
      </c>
      <c r="S136">
        <v>45.376524789999998</v>
      </c>
      <c r="T136">
        <v>46.216082030000003</v>
      </c>
      <c r="U136">
        <v>46.889761200000002</v>
      </c>
      <c r="V136">
        <v>47.402488820000002</v>
      </c>
      <c r="W136">
        <v>47.761668569999998</v>
      </c>
      <c r="X136">
        <v>47.97514408</v>
      </c>
      <c r="Y136">
        <v>48.049676499999997</v>
      </c>
      <c r="Z136">
        <v>47.990478539999998</v>
      </c>
      <c r="AA136">
        <v>47.801393509999997</v>
      </c>
      <c r="AB136">
        <v>47.485266920000001</v>
      </c>
      <c r="AC136">
        <v>47.044578710000003</v>
      </c>
      <c r="AD136">
        <v>48.18773358</v>
      </c>
      <c r="AE136">
        <v>48.862197379999998</v>
      </c>
      <c r="AF136">
        <v>49.236091160000001</v>
      </c>
      <c r="AG136">
        <v>49.421508799999998</v>
      </c>
      <c r="AH136">
        <v>49.485539279999998</v>
      </c>
      <c r="AI136">
        <v>49.469535970000003</v>
      </c>
      <c r="AJ136">
        <v>49.397664829999997</v>
      </c>
      <c r="AK136">
        <v>49.285359739999997</v>
      </c>
      <c r="AL136">
        <v>49.144719569999999</v>
      </c>
      <c r="AM136">
        <v>48.983054250000002</v>
      </c>
    </row>
    <row r="137" spans="1:39" x14ac:dyDescent="0.25">
      <c r="A137" t="s">
        <v>178</v>
      </c>
      <c r="B137">
        <v>103.399939</v>
      </c>
      <c r="C137">
        <v>107.12935160000001</v>
      </c>
      <c r="D137">
        <v>110.2027985</v>
      </c>
      <c r="E137">
        <v>112.63819820000001</v>
      </c>
      <c r="F137">
        <v>114.15894</v>
      </c>
      <c r="G137">
        <v>127.46834389999999</v>
      </c>
      <c r="H137">
        <v>136.25381440000001</v>
      </c>
      <c r="I137">
        <v>142.179642</v>
      </c>
      <c r="J137">
        <v>146.222992</v>
      </c>
      <c r="K137">
        <v>148.85527389999999</v>
      </c>
      <c r="L137">
        <v>150.12899279999999</v>
      </c>
      <c r="M137">
        <v>149.79408040000001</v>
      </c>
      <c r="N137">
        <v>147.34756369999999</v>
      </c>
      <c r="O137">
        <v>142.5698534</v>
      </c>
      <c r="P137">
        <v>137.7249668</v>
      </c>
      <c r="Q137">
        <v>132.8502944</v>
      </c>
      <c r="R137">
        <v>127.98103399999999</v>
      </c>
      <c r="S137">
        <v>123.15639059999999</v>
      </c>
      <c r="T137">
        <v>122.0603967</v>
      </c>
      <c r="U137">
        <v>120.50792370000001</v>
      </c>
      <c r="V137">
        <v>118.5481166</v>
      </c>
      <c r="W137">
        <v>116.2328632</v>
      </c>
      <c r="X137">
        <v>113.61133529999999</v>
      </c>
      <c r="Y137">
        <v>110.7265519</v>
      </c>
      <c r="Z137">
        <v>107.6148785</v>
      </c>
      <c r="AA137">
        <v>104.3070656</v>
      </c>
      <c r="AB137">
        <v>100.8295863</v>
      </c>
      <c r="AC137">
        <v>97.206345630000001</v>
      </c>
      <c r="AD137">
        <v>70.425898950000004</v>
      </c>
      <c r="AE137">
        <v>50.510277940000002</v>
      </c>
      <c r="AF137">
        <v>35.99989197</v>
      </c>
      <c r="AG137">
        <v>25.55903756</v>
      </c>
      <c r="AH137">
        <v>18.101629410000001</v>
      </c>
      <c r="AI137">
        <v>12.799354409999999</v>
      </c>
      <c r="AJ137">
        <v>9.0399808969999995</v>
      </c>
      <c r="AK137">
        <v>6.3795477209999998</v>
      </c>
      <c r="AL137">
        <v>4.499452657</v>
      </c>
      <c r="AM137">
        <v>3.1720465529999999</v>
      </c>
    </row>
    <row r="138" spans="1:39" x14ac:dyDescent="0.25">
      <c r="A138" t="s">
        <v>179</v>
      </c>
      <c r="B138">
        <v>441.38007470000002</v>
      </c>
      <c r="C138">
        <v>478.2195595</v>
      </c>
      <c r="D138">
        <v>514.44375539999999</v>
      </c>
      <c r="E138">
        <v>549.8666614</v>
      </c>
      <c r="F138">
        <v>582.78456259999996</v>
      </c>
      <c r="G138">
        <v>660.03296420000004</v>
      </c>
      <c r="H138">
        <v>715.6111889</v>
      </c>
      <c r="I138">
        <v>757.41001010000002</v>
      </c>
      <c r="J138">
        <v>790.08617249999998</v>
      </c>
      <c r="K138">
        <v>815.80843570000002</v>
      </c>
      <c r="L138">
        <v>834.55258660000004</v>
      </c>
      <c r="M138">
        <v>844.59587969999995</v>
      </c>
      <c r="N138">
        <v>842.67951670000002</v>
      </c>
      <c r="O138">
        <v>878.64457800000002</v>
      </c>
      <c r="P138">
        <v>914.66962980000005</v>
      </c>
      <c r="Q138">
        <v>950.78026079999995</v>
      </c>
      <c r="R138">
        <v>987.02761350000003</v>
      </c>
      <c r="S138">
        <v>1023.544415</v>
      </c>
      <c r="T138">
        <v>1036.578563</v>
      </c>
      <c r="U138">
        <v>1045.7328600000001</v>
      </c>
      <c r="V138">
        <v>1051.1810310000001</v>
      </c>
      <c r="W138">
        <v>1053.14822</v>
      </c>
      <c r="X138">
        <v>1051.864824</v>
      </c>
      <c r="Y138">
        <v>1047.533085</v>
      </c>
      <c r="Z138">
        <v>1040.317724</v>
      </c>
      <c r="AA138">
        <v>1030.3507959999999</v>
      </c>
      <c r="AB138">
        <v>1017.740539</v>
      </c>
      <c r="AC138">
        <v>1002.58548</v>
      </c>
      <c r="AD138">
        <v>1050.446987</v>
      </c>
      <c r="AE138">
        <v>1089.5231060000001</v>
      </c>
      <c r="AF138">
        <v>1122.9820910000001</v>
      </c>
      <c r="AG138">
        <v>1153.004694</v>
      </c>
      <c r="AH138">
        <v>1180.916512</v>
      </c>
      <c r="AI138">
        <v>1207.5483710000001</v>
      </c>
      <c r="AJ138">
        <v>1233.385763</v>
      </c>
      <c r="AK138">
        <v>1258.740642</v>
      </c>
      <c r="AL138">
        <v>1283.8698420000001</v>
      </c>
      <c r="AM138">
        <v>1308.9281550000001</v>
      </c>
    </row>
    <row r="139" spans="1:39" x14ac:dyDescent="0.25">
      <c r="A139" t="s">
        <v>180</v>
      </c>
      <c r="B139">
        <v>6.4144215210000004</v>
      </c>
      <c r="C139">
        <v>7.7517780319999998</v>
      </c>
      <c r="D139">
        <v>9.301245647</v>
      </c>
      <c r="E139">
        <v>11.08893466</v>
      </c>
      <c r="F139">
        <v>13.109004000000001</v>
      </c>
      <c r="G139">
        <v>9.1044836389999997</v>
      </c>
      <c r="H139">
        <v>6.0533370069999997</v>
      </c>
      <c r="I139">
        <v>3.92895277</v>
      </c>
      <c r="J139">
        <v>2.5133227699999998</v>
      </c>
      <c r="K139">
        <v>1.591439134</v>
      </c>
      <c r="L139">
        <v>0.99835175620000005</v>
      </c>
      <c r="M139">
        <v>0.61959353009999996</v>
      </c>
      <c r="N139">
        <v>0.37909529139999998</v>
      </c>
      <c r="O139">
        <v>0.36142021479999997</v>
      </c>
      <c r="P139">
        <v>0.34401447689999998</v>
      </c>
      <c r="Q139">
        <v>0.32696846629999998</v>
      </c>
      <c r="R139">
        <v>0.31036180559999998</v>
      </c>
      <c r="S139">
        <v>0.29427875730000003</v>
      </c>
      <c r="T139">
        <v>0.3352387221</v>
      </c>
      <c r="U139">
        <v>0.38042797169999998</v>
      </c>
      <c r="V139">
        <v>0.43015892179999998</v>
      </c>
      <c r="W139">
        <v>0.4847754863</v>
      </c>
      <c r="X139">
        <v>0.54464160939999995</v>
      </c>
      <c r="Y139">
        <v>0.61012436319999996</v>
      </c>
      <c r="Z139">
        <v>0.6815792329</v>
      </c>
      <c r="AA139">
        <v>0.75933810810000002</v>
      </c>
      <c r="AB139">
        <v>0.84369775150000004</v>
      </c>
      <c r="AC139">
        <v>0.93491248930000004</v>
      </c>
      <c r="AD139">
        <v>1.02800052</v>
      </c>
      <c r="AE139">
        <v>1.1189876240000001</v>
      </c>
      <c r="AF139">
        <v>1.2104066819999999</v>
      </c>
      <c r="AG139">
        <v>1.3042450619999999</v>
      </c>
      <c r="AH139">
        <v>1.40189977</v>
      </c>
      <c r="AI139">
        <v>1.504429877</v>
      </c>
      <c r="AJ139">
        <v>1.612634653</v>
      </c>
      <c r="AK139">
        <v>1.727201298</v>
      </c>
      <c r="AL139">
        <v>1.8488315420000001</v>
      </c>
      <c r="AM139">
        <v>1.97816174</v>
      </c>
    </row>
    <row r="140" spans="1:39" x14ac:dyDescent="0.25">
      <c r="A140" t="s">
        <v>181</v>
      </c>
      <c r="B140">
        <v>148.01453799999999</v>
      </c>
      <c r="C140">
        <v>147.53462110000001</v>
      </c>
      <c r="D140">
        <v>146.00894769999999</v>
      </c>
      <c r="E140">
        <v>143.57337860000001</v>
      </c>
      <c r="F140">
        <v>139.99081150000001</v>
      </c>
      <c r="G140">
        <v>72.313424010000006</v>
      </c>
      <c r="H140">
        <v>35.759565190000004</v>
      </c>
      <c r="I140">
        <v>17.26266948</v>
      </c>
      <c r="J140">
        <v>8.2132148459999996</v>
      </c>
      <c r="K140">
        <v>3.8680200949999999</v>
      </c>
      <c r="L140">
        <v>1.8047458220000001</v>
      </c>
      <c r="M140">
        <v>0.83305390310000005</v>
      </c>
      <c r="N140">
        <v>0.37909529139999998</v>
      </c>
      <c r="O140">
        <v>0.38291828350000001</v>
      </c>
      <c r="P140">
        <v>0.38615711990000001</v>
      </c>
      <c r="Q140">
        <v>0.38885426039999998</v>
      </c>
      <c r="R140">
        <v>0.39105957600000002</v>
      </c>
      <c r="S140">
        <v>0.3928504296</v>
      </c>
      <c r="T140">
        <v>0.400118955</v>
      </c>
      <c r="U140">
        <v>0.40595137939999998</v>
      </c>
      <c r="V140">
        <v>0.41039035460000001</v>
      </c>
      <c r="W140">
        <v>0.41349997830000002</v>
      </c>
      <c r="X140">
        <v>0.41534815749999998</v>
      </c>
      <c r="Y140">
        <v>0.41599342709999998</v>
      </c>
      <c r="Z140">
        <v>0.41548091660000003</v>
      </c>
      <c r="AA140">
        <v>0.41384389970000002</v>
      </c>
      <c r="AB140">
        <v>0.41110701170000002</v>
      </c>
      <c r="AC140">
        <v>0.40729172279999998</v>
      </c>
      <c r="AD140">
        <v>0.41722754989999999</v>
      </c>
      <c r="AE140">
        <v>0.42310674349999999</v>
      </c>
      <c r="AF140">
        <v>0.42638409579999997</v>
      </c>
      <c r="AG140">
        <v>0.42802970159999998</v>
      </c>
      <c r="AH140">
        <v>0.42862420289999997</v>
      </c>
      <c r="AI140">
        <v>0.4285255255</v>
      </c>
      <c r="AJ140">
        <v>0.4279428307</v>
      </c>
      <c r="AK140">
        <v>0.4270097028</v>
      </c>
      <c r="AL140">
        <v>0.42583087829999999</v>
      </c>
      <c r="AM140">
        <v>0.42446963389999998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7249503</v>
      </c>
      <c r="D2">
        <v>7329813.8550000004</v>
      </c>
      <c r="E2">
        <v>7411977.9210000001</v>
      </c>
      <c r="F2">
        <v>7495454.7699999996</v>
      </c>
      <c r="G2">
        <v>7577605.9019999998</v>
      </c>
      <c r="H2">
        <v>7657158.3720000004</v>
      </c>
      <c r="I2">
        <v>7733709.523</v>
      </c>
      <c r="J2">
        <v>7807391.6770000001</v>
      </c>
      <c r="K2">
        <v>7877891.1009999998</v>
      </c>
      <c r="L2">
        <v>7945592.8169999998</v>
      </c>
      <c r="M2">
        <v>8010917.6320000002</v>
      </c>
      <c r="N2">
        <v>8074249.1409999998</v>
      </c>
      <c r="O2">
        <v>8135942.693</v>
      </c>
      <c r="P2">
        <v>8197600.4069999997</v>
      </c>
      <c r="Q2">
        <v>8260499.1880000001</v>
      </c>
      <c r="R2">
        <v>8324795.2750000004</v>
      </c>
      <c r="S2">
        <v>8390440.0769999996</v>
      </c>
      <c r="T2">
        <v>8457294.50699999</v>
      </c>
      <c r="U2">
        <v>8527067.2019999996</v>
      </c>
      <c r="V2">
        <v>8598904.9079999998</v>
      </c>
      <c r="W2">
        <v>8672089.2190000005</v>
      </c>
      <c r="X2">
        <v>8746046.1410000008</v>
      </c>
      <c r="Y2">
        <v>8820320.6280000005</v>
      </c>
      <c r="Z2">
        <v>8894555.4220000003</v>
      </c>
      <c r="AA2">
        <v>8968470.841</v>
      </c>
      <c r="AB2">
        <v>9041846.3870000001</v>
      </c>
      <c r="AC2">
        <v>9114505.6620000005</v>
      </c>
      <c r="AD2">
        <v>9186306.8589999899</v>
      </c>
      <c r="AE2">
        <v>9257852.9879999999</v>
      </c>
      <c r="AF2">
        <v>9329774.7620000001</v>
      </c>
      <c r="AG2">
        <v>9402124.97299999</v>
      </c>
      <c r="AH2">
        <v>9474827.5179999899</v>
      </c>
      <c r="AI2">
        <v>9547763.3629999999</v>
      </c>
      <c r="AJ2">
        <v>9620834.1040000003</v>
      </c>
      <c r="AK2">
        <v>9694020.90499999</v>
      </c>
      <c r="AL2">
        <v>9767410.8359999899</v>
      </c>
      <c r="AM2">
        <v>9841213.0370000005</v>
      </c>
      <c r="AN2">
        <v>9915768.091</v>
      </c>
    </row>
    <row r="3" spans="1:40" x14ac:dyDescent="0.25">
      <c r="A3" s="5" t="s">
        <v>219</v>
      </c>
      <c r="B3" t="s">
        <v>240</v>
      </c>
      <c r="C3">
        <v>100707</v>
      </c>
      <c r="D3">
        <v>101827.2153</v>
      </c>
      <c r="E3">
        <v>102937.74</v>
      </c>
      <c r="F3">
        <v>104019.8867</v>
      </c>
      <c r="G3">
        <v>105069.5824</v>
      </c>
      <c r="H3">
        <v>106104.36199999999</v>
      </c>
      <c r="I3">
        <v>107130.9192</v>
      </c>
      <c r="J3">
        <v>108151.4813</v>
      </c>
      <c r="K3">
        <v>109146.32520000001</v>
      </c>
      <c r="L3">
        <v>110121.54459999999</v>
      </c>
      <c r="M3">
        <v>111087.6652</v>
      </c>
      <c r="N3">
        <v>112050.3711</v>
      </c>
      <c r="O3">
        <v>113009.8308</v>
      </c>
      <c r="P3">
        <v>113974.768</v>
      </c>
      <c r="Q3">
        <v>114961.8077</v>
      </c>
      <c r="R3">
        <v>115963.0316</v>
      </c>
      <c r="S3">
        <v>116968.11569999999</v>
      </c>
      <c r="T3">
        <v>117969.7297</v>
      </c>
      <c r="U3">
        <v>118948.04</v>
      </c>
      <c r="V3">
        <v>119892.53230000001</v>
      </c>
      <c r="W3">
        <v>120801.9529</v>
      </c>
      <c r="X3">
        <v>121678.213</v>
      </c>
      <c r="Y3">
        <v>122523.8311</v>
      </c>
      <c r="Z3">
        <v>123341.0227</v>
      </c>
      <c r="AA3">
        <v>124131.49619999999</v>
      </c>
      <c r="AB3">
        <v>124896.53630000001</v>
      </c>
      <c r="AC3">
        <v>125637.182</v>
      </c>
      <c r="AD3">
        <v>126354.41409999999</v>
      </c>
      <c r="AE3">
        <v>127056.1626</v>
      </c>
      <c r="AF3">
        <v>127752.7261</v>
      </c>
      <c r="AG3">
        <v>128440.7709</v>
      </c>
      <c r="AH3">
        <v>129117.52589999999</v>
      </c>
      <c r="AI3">
        <v>129783.4794</v>
      </c>
      <c r="AJ3">
        <v>130441.8201</v>
      </c>
      <c r="AK3">
        <v>131097.61600000001</v>
      </c>
      <c r="AL3">
        <v>131757.3597</v>
      </c>
      <c r="AM3">
        <v>132428.76180000001</v>
      </c>
      <c r="AN3">
        <v>133120.7121</v>
      </c>
    </row>
    <row r="4" spans="1:40" x14ac:dyDescent="0.25">
      <c r="A4" s="5" t="s">
        <v>218</v>
      </c>
      <c r="B4" t="s">
        <v>241</v>
      </c>
      <c r="C4">
        <v>1859303</v>
      </c>
      <c r="D4">
        <v>1879921.986</v>
      </c>
      <c r="E4">
        <v>1901462.922</v>
      </c>
      <c r="F4">
        <v>1923834.6340000001</v>
      </c>
      <c r="G4">
        <v>1945876.946</v>
      </c>
      <c r="H4">
        <v>1966860.7930000001</v>
      </c>
      <c r="I4">
        <v>1986574.9439999999</v>
      </c>
      <c r="J4">
        <v>2005096.206</v>
      </c>
      <c r="K4">
        <v>2022588.422</v>
      </c>
      <c r="L4">
        <v>2039200.372</v>
      </c>
      <c r="M4">
        <v>2055058.2039999999</v>
      </c>
      <c r="N4">
        <v>2070307.392</v>
      </c>
      <c r="O4">
        <v>2085114.0660000001</v>
      </c>
      <c r="P4">
        <v>2100210.7089999998</v>
      </c>
      <c r="Q4">
        <v>2115918.1340000001</v>
      </c>
      <c r="R4">
        <v>2132371.202</v>
      </c>
      <c r="S4">
        <v>2149615.5839999998</v>
      </c>
      <c r="T4">
        <v>2167628.5989999999</v>
      </c>
      <c r="U4">
        <v>2187260.202</v>
      </c>
      <c r="V4">
        <v>2208187.9029999999</v>
      </c>
      <c r="W4">
        <v>2230102.781</v>
      </c>
      <c r="X4">
        <v>2252729.5040000002</v>
      </c>
      <c r="Y4">
        <v>2275841.8319999999</v>
      </c>
      <c r="Z4">
        <v>2299264.3280000002</v>
      </c>
      <c r="AA4">
        <v>2322864.9750000001</v>
      </c>
      <c r="AB4">
        <v>2346544.7140000002</v>
      </c>
      <c r="AC4">
        <v>2370227.5419999999</v>
      </c>
      <c r="AD4">
        <v>2393853.4920000001</v>
      </c>
      <c r="AE4">
        <v>2417705.852</v>
      </c>
      <c r="AF4">
        <v>2441919.9160000002</v>
      </c>
      <c r="AG4">
        <v>2466540.852</v>
      </c>
      <c r="AH4">
        <v>2491544.3960000002</v>
      </c>
      <c r="AI4">
        <v>2516854.7659999998</v>
      </c>
      <c r="AJ4">
        <v>2542380.6579999998</v>
      </c>
      <c r="AK4">
        <v>2568050.784</v>
      </c>
      <c r="AL4">
        <v>2593830.8199999998</v>
      </c>
      <c r="AM4">
        <v>2619733.0809999998</v>
      </c>
      <c r="AN4">
        <v>2645820.7579999999</v>
      </c>
    </row>
    <row r="5" spans="1:40" x14ac:dyDescent="0.25">
      <c r="A5" s="5" t="s">
        <v>218</v>
      </c>
      <c r="B5" t="s">
        <v>242</v>
      </c>
      <c r="C5">
        <v>286222</v>
      </c>
      <c r="D5">
        <v>289415.40549999999</v>
      </c>
      <c r="E5">
        <v>292657.44760000001</v>
      </c>
      <c r="F5">
        <v>295916.06449999998</v>
      </c>
      <c r="G5">
        <v>299122.74650000001</v>
      </c>
      <c r="H5">
        <v>302260.33</v>
      </c>
      <c r="I5">
        <v>305316.19829999999</v>
      </c>
      <c r="J5">
        <v>308287.9105</v>
      </c>
      <c r="K5">
        <v>311137.58750000002</v>
      </c>
      <c r="L5">
        <v>313884.04599999997</v>
      </c>
      <c r="M5">
        <v>316552.06280000001</v>
      </c>
      <c r="N5">
        <v>319157.6776</v>
      </c>
      <c r="O5">
        <v>321707.85110000003</v>
      </c>
      <c r="P5">
        <v>324262.0307</v>
      </c>
      <c r="Q5">
        <v>326870.87849999999</v>
      </c>
      <c r="R5">
        <v>329524.7464</v>
      </c>
      <c r="S5">
        <v>332208.44410000002</v>
      </c>
      <c r="T5">
        <v>334909.78730000003</v>
      </c>
      <c r="U5">
        <v>337639.0393</v>
      </c>
      <c r="V5">
        <v>340366.95059999998</v>
      </c>
      <c r="W5">
        <v>343077.16470000002</v>
      </c>
      <c r="X5">
        <v>345760.26199999999</v>
      </c>
      <c r="Y5">
        <v>348410.82939999999</v>
      </c>
      <c r="Z5">
        <v>351025.74</v>
      </c>
      <c r="AA5">
        <v>353603.10239999997</v>
      </c>
      <c r="AB5">
        <v>356141.66399999999</v>
      </c>
      <c r="AC5">
        <v>358640.53169999999</v>
      </c>
      <c r="AD5">
        <v>361099.13669999997</v>
      </c>
      <c r="AE5">
        <v>363553.42589999997</v>
      </c>
      <c r="AF5">
        <v>366032.27370000002</v>
      </c>
      <c r="AG5">
        <v>368528.41249999998</v>
      </c>
      <c r="AH5">
        <v>371033.74890000001</v>
      </c>
      <c r="AI5">
        <v>373544.49599999998</v>
      </c>
      <c r="AJ5">
        <v>376061.27110000001</v>
      </c>
      <c r="AK5">
        <v>378589.10009999998</v>
      </c>
      <c r="AL5">
        <v>381137.44620000001</v>
      </c>
      <c r="AM5">
        <v>383720.31510000001</v>
      </c>
      <c r="AN5">
        <v>386356.38530000002</v>
      </c>
    </row>
    <row r="6" spans="1:40" x14ac:dyDescent="0.25">
      <c r="A6" s="5" t="s">
        <v>218</v>
      </c>
      <c r="B6" t="s">
        <v>243</v>
      </c>
      <c r="C6">
        <v>288023.5</v>
      </c>
      <c r="D6">
        <v>291240.21980000002</v>
      </c>
      <c r="E6">
        <v>294519.04629999999</v>
      </c>
      <c r="F6">
        <v>297855.20970000001</v>
      </c>
      <c r="G6">
        <v>301181.87329999998</v>
      </c>
      <c r="H6">
        <v>304435.15409999999</v>
      </c>
      <c r="I6">
        <v>307561.9976</v>
      </c>
      <c r="J6">
        <v>310558.53269999998</v>
      </c>
      <c r="K6">
        <v>313397.92190000002</v>
      </c>
      <c r="L6">
        <v>316109.76549999998</v>
      </c>
      <c r="M6">
        <v>318723.96659999999</v>
      </c>
      <c r="N6">
        <v>321259.8431</v>
      </c>
      <c r="O6">
        <v>323727.48629999999</v>
      </c>
      <c r="P6">
        <v>326196.59379999997</v>
      </c>
      <c r="Q6">
        <v>328720.47220000002</v>
      </c>
      <c r="R6">
        <v>331295.25829999999</v>
      </c>
      <c r="S6">
        <v>333914.08620000002</v>
      </c>
      <c r="T6">
        <v>336573.2328</v>
      </c>
      <c r="U6">
        <v>339298.66489999997</v>
      </c>
      <c r="V6">
        <v>342066.21090000001</v>
      </c>
      <c r="W6">
        <v>344858.22930000001</v>
      </c>
      <c r="X6">
        <v>347660.90289999999</v>
      </c>
      <c r="Y6">
        <v>350464.06089999998</v>
      </c>
      <c r="Z6">
        <v>353260.7083</v>
      </c>
      <c r="AA6">
        <v>356046.30810000002</v>
      </c>
      <c r="AB6">
        <v>358818.08799999999</v>
      </c>
      <c r="AC6">
        <v>361574.52029999997</v>
      </c>
      <c r="AD6">
        <v>364315.0441</v>
      </c>
      <c r="AE6">
        <v>367076.40629999997</v>
      </c>
      <c r="AF6">
        <v>369889.02120000002</v>
      </c>
      <c r="AG6">
        <v>372748.94520000002</v>
      </c>
      <c r="AH6">
        <v>375650.03700000001</v>
      </c>
      <c r="AI6">
        <v>378587.36859999999</v>
      </c>
      <c r="AJ6">
        <v>381558.38669999997</v>
      </c>
      <c r="AK6">
        <v>384564.27059999999</v>
      </c>
      <c r="AL6">
        <v>387610.74660000001</v>
      </c>
      <c r="AM6">
        <v>390708.5955</v>
      </c>
      <c r="AN6">
        <v>393873.9362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72584.727440000002</v>
      </c>
      <c r="E7">
        <v>73465.486170000004</v>
      </c>
      <c r="F7">
        <v>74373.909280000007</v>
      </c>
      <c r="G7">
        <v>75329.231750000006</v>
      </c>
      <c r="H7">
        <v>76347.581430000006</v>
      </c>
      <c r="I7">
        <v>77413.356820000001</v>
      </c>
      <c r="J7">
        <v>78508.164520000006</v>
      </c>
      <c r="K7">
        <v>79601.857870000007</v>
      </c>
      <c r="L7">
        <v>80687.751269999906</v>
      </c>
      <c r="M7">
        <v>81773.689350000001</v>
      </c>
      <c r="N7">
        <v>82873.244510000004</v>
      </c>
      <c r="O7">
        <v>84003.036040000006</v>
      </c>
      <c r="P7">
        <v>85107.043000000005</v>
      </c>
      <c r="Q7">
        <v>86203.189750000005</v>
      </c>
      <c r="R7">
        <v>87302.162349999999</v>
      </c>
      <c r="S7">
        <v>88411.038669999994</v>
      </c>
      <c r="T7">
        <v>89538.751229999994</v>
      </c>
      <c r="U7">
        <v>90658.584470000002</v>
      </c>
      <c r="V7">
        <v>91750.680710000001</v>
      </c>
      <c r="W7">
        <v>92807.812720000002</v>
      </c>
      <c r="X7">
        <v>93829.671359999906</v>
      </c>
      <c r="Y7">
        <v>94819.151710000006</v>
      </c>
      <c r="Z7">
        <v>95780.335930000001</v>
      </c>
      <c r="AA7">
        <v>96717.466400000005</v>
      </c>
      <c r="AB7">
        <v>97634.501250000001</v>
      </c>
      <c r="AC7">
        <v>98535.018609999999</v>
      </c>
      <c r="AD7">
        <v>99422.297999999995</v>
      </c>
      <c r="AE7">
        <v>100257.4994</v>
      </c>
      <c r="AF7">
        <v>101048.4736</v>
      </c>
      <c r="AG7">
        <v>101799.9742</v>
      </c>
      <c r="AH7">
        <v>102513.5249</v>
      </c>
      <c r="AI7">
        <v>103191.3792</v>
      </c>
      <c r="AJ7">
        <v>103837.9653</v>
      </c>
      <c r="AK7">
        <v>104459.58229999999</v>
      </c>
      <c r="AL7">
        <v>105064.0824</v>
      </c>
      <c r="AM7">
        <v>105660.5554</v>
      </c>
      <c r="AN7">
        <v>106259.1905</v>
      </c>
    </row>
    <row r="8" spans="1:40" x14ac:dyDescent="0.25">
      <c r="A8" s="5" t="s">
        <v>218</v>
      </c>
      <c r="B8" t="s">
        <v>245</v>
      </c>
      <c r="C8">
        <v>28100</v>
      </c>
      <c r="D8">
        <v>28420.22726</v>
      </c>
      <c r="E8">
        <v>28733.130700000002</v>
      </c>
      <c r="F8">
        <v>29031.046450000002</v>
      </c>
      <c r="G8">
        <v>29326.658240000001</v>
      </c>
      <c r="H8">
        <v>29634.847880000001</v>
      </c>
      <c r="I8">
        <v>29956.5779</v>
      </c>
      <c r="J8">
        <v>30288.090980000001</v>
      </c>
      <c r="K8">
        <v>30615.394390000001</v>
      </c>
      <c r="L8">
        <v>30939.023519999999</v>
      </c>
      <c r="M8">
        <v>31261.762200000001</v>
      </c>
      <c r="N8">
        <v>31584.309819999999</v>
      </c>
      <c r="O8">
        <v>31905.05214</v>
      </c>
      <c r="P8">
        <v>32219.232459999999</v>
      </c>
      <c r="Q8">
        <v>32530.89559</v>
      </c>
      <c r="R8">
        <v>32835.685660000003</v>
      </c>
      <c r="S8">
        <v>33130.517090000001</v>
      </c>
      <c r="T8">
        <v>33414.632859999998</v>
      </c>
      <c r="U8">
        <v>33672.910580000003</v>
      </c>
      <c r="V8">
        <v>33903.668610000001</v>
      </c>
      <c r="W8">
        <v>34109.402860000002</v>
      </c>
      <c r="X8">
        <v>34293.93118</v>
      </c>
      <c r="Y8">
        <v>34461.040990000001</v>
      </c>
      <c r="Z8">
        <v>34613.935729999997</v>
      </c>
      <c r="AA8">
        <v>34755.12887</v>
      </c>
      <c r="AB8">
        <v>34886.546920000001</v>
      </c>
      <c r="AC8">
        <v>35009.701509999999</v>
      </c>
      <c r="AD8">
        <v>35125.850059999997</v>
      </c>
      <c r="AE8">
        <v>35237.392910000002</v>
      </c>
      <c r="AF8">
        <v>35346.30919</v>
      </c>
      <c r="AG8">
        <v>35449.199910000003</v>
      </c>
      <c r="AH8">
        <v>35544.746599999999</v>
      </c>
      <c r="AI8">
        <v>35634.026180000001</v>
      </c>
      <c r="AJ8">
        <v>35719.554069999998</v>
      </c>
      <c r="AK8">
        <v>35804.42196</v>
      </c>
      <c r="AL8">
        <v>35891.910860000004</v>
      </c>
      <c r="AM8">
        <v>35985.314890000001</v>
      </c>
      <c r="AN8">
        <v>36087.904569999999</v>
      </c>
    </row>
    <row r="9" spans="1:40" x14ac:dyDescent="0.25">
      <c r="A9" s="5" t="s">
        <v>218</v>
      </c>
      <c r="B9" t="s">
        <v>246</v>
      </c>
      <c r="C9">
        <v>2093869</v>
      </c>
      <c r="D9">
        <v>2117440.13</v>
      </c>
      <c r="E9">
        <v>2140166.108</v>
      </c>
      <c r="F9">
        <v>2161620.5120000001</v>
      </c>
      <c r="G9">
        <v>2182610.35</v>
      </c>
      <c r="H9">
        <v>2204247.9750000001</v>
      </c>
      <c r="I9">
        <v>2226871.6660000002</v>
      </c>
      <c r="J9">
        <v>2250431.5099999998</v>
      </c>
      <c r="K9">
        <v>2273908.1159999999</v>
      </c>
      <c r="L9">
        <v>2297509.335</v>
      </c>
      <c r="M9">
        <v>2321494.4079999998</v>
      </c>
      <c r="N9">
        <v>2345901.858</v>
      </c>
      <c r="O9">
        <v>2370573.1030000001</v>
      </c>
      <c r="P9">
        <v>2395412.2790000001</v>
      </c>
      <c r="Q9">
        <v>2420742.5210000002</v>
      </c>
      <c r="R9">
        <v>2446016.7310000001</v>
      </c>
      <c r="S9">
        <v>2470850.86</v>
      </c>
      <c r="T9">
        <v>2495057.5550000002</v>
      </c>
      <c r="U9">
        <v>2517570.5329999998</v>
      </c>
      <c r="V9">
        <v>2538341.9610000001</v>
      </c>
      <c r="W9">
        <v>2557551.27</v>
      </c>
      <c r="X9">
        <v>2575444.2009999999</v>
      </c>
      <c r="Y9">
        <v>2592249.69</v>
      </c>
      <c r="Z9">
        <v>2608146.861</v>
      </c>
      <c r="AA9">
        <v>2623262.7760000001</v>
      </c>
      <c r="AB9">
        <v>2637684.0090000001</v>
      </c>
      <c r="AC9">
        <v>2651471.8969999999</v>
      </c>
      <c r="AD9">
        <v>2664675.7289999998</v>
      </c>
      <c r="AE9">
        <v>2677528.5630000001</v>
      </c>
      <c r="AF9">
        <v>2690251.1189999999</v>
      </c>
      <c r="AG9">
        <v>2702491.7039999999</v>
      </c>
      <c r="AH9">
        <v>2714089.4019999998</v>
      </c>
      <c r="AI9">
        <v>2725089.8689999999</v>
      </c>
      <c r="AJ9">
        <v>2735666.6340000001</v>
      </c>
      <c r="AK9">
        <v>2746052.3620000002</v>
      </c>
      <c r="AL9">
        <v>2756507.5819999999</v>
      </c>
      <c r="AM9">
        <v>2767305.4750000001</v>
      </c>
      <c r="AN9">
        <v>2778727.821</v>
      </c>
    </row>
    <row r="10" spans="1:40" x14ac:dyDescent="0.25">
      <c r="A10" s="19" t="s">
        <v>222</v>
      </c>
      <c r="B10" t="s">
        <v>247</v>
      </c>
      <c r="C10">
        <v>52938</v>
      </c>
      <c r="D10">
        <v>53518.386169999998</v>
      </c>
      <c r="E10">
        <v>54050.74581</v>
      </c>
      <c r="F10">
        <v>54556.547910000001</v>
      </c>
      <c r="G10">
        <v>55100.218430000001</v>
      </c>
      <c r="H10">
        <v>55719.191760000002</v>
      </c>
      <c r="I10">
        <v>56396.071750000003</v>
      </c>
      <c r="J10">
        <v>57097.88637</v>
      </c>
      <c r="K10">
        <v>57781.434029999997</v>
      </c>
      <c r="L10">
        <v>58445.513400000003</v>
      </c>
      <c r="M10">
        <v>59094.107459999999</v>
      </c>
      <c r="N10">
        <v>59724.28198</v>
      </c>
      <c r="O10">
        <v>60325.763140000003</v>
      </c>
      <c r="P10">
        <v>60900.666490000003</v>
      </c>
      <c r="Q10">
        <v>61465.228990000003</v>
      </c>
      <c r="R10">
        <v>62004.219279999998</v>
      </c>
      <c r="S10">
        <v>62506.67815</v>
      </c>
      <c r="T10">
        <v>62966.83971</v>
      </c>
      <c r="U10">
        <v>63244.156230000001</v>
      </c>
      <c r="V10">
        <v>63380.482170000003</v>
      </c>
      <c r="W10">
        <v>63411.630319999997</v>
      </c>
      <c r="X10">
        <v>63362.121659999997</v>
      </c>
      <c r="Y10">
        <v>63249.255969999998</v>
      </c>
      <c r="Z10">
        <v>63085.650959999999</v>
      </c>
      <c r="AA10">
        <v>62880.724869999998</v>
      </c>
      <c r="AB10">
        <v>62641.644639999999</v>
      </c>
      <c r="AC10">
        <v>62373.983260000001</v>
      </c>
      <c r="AD10">
        <v>62082.187769999997</v>
      </c>
      <c r="AE10">
        <v>61752.096530000003</v>
      </c>
      <c r="AF10">
        <v>61411.819960000001</v>
      </c>
      <c r="AG10">
        <v>61064.321309999999</v>
      </c>
      <c r="AH10">
        <v>60711.847249999999</v>
      </c>
      <c r="AI10">
        <v>60358.438620000001</v>
      </c>
      <c r="AJ10">
        <v>60009.136659999996</v>
      </c>
      <c r="AK10">
        <v>59669.074710000001</v>
      </c>
      <c r="AL10">
        <v>59343.21918</v>
      </c>
      <c r="AM10">
        <v>59036.20779</v>
      </c>
      <c r="AN10">
        <v>58752.356599999999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5620647.5259999996</v>
      </c>
      <c r="E11">
        <v>5683316.2889999999</v>
      </c>
      <c r="F11">
        <v>5745102.2010000004</v>
      </c>
      <c r="G11">
        <v>5806812.6529999999</v>
      </c>
      <c r="H11">
        <v>5870335.4199999999</v>
      </c>
      <c r="I11">
        <v>5935496.8420000002</v>
      </c>
      <c r="J11">
        <v>6002337.1090000002</v>
      </c>
      <c r="K11">
        <v>6069610.0190000003</v>
      </c>
      <c r="L11">
        <v>6137452.1220000004</v>
      </c>
      <c r="M11">
        <v>6206784.824</v>
      </c>
      <c r="N11">
        <v>6278780.4400000004</v>
      </c>
      <c r="O11">
        <v>6354817.0839999998</v>
      </c>
      <c r="P11">
        <v>6430352.1950000003</v>
      </c>
      <c r="Q11">
        <v>6507686.1409999998</v>
      </c>
      <c r="R11">
        <v>6587420.7300000004</v>
      </c>
      <c r="S11">
        <v>6669695.5240000002</v>
      </c>
      <c r="T11">
        <v>6754776.4460000005</v>
      </c>
      <c r="U11">
        <v>6840955.8150000004</v>
      </c>
      <c r="V11">
        <v>6926788.7039999999</v>
      </c>
      <c r="W11">
        <v>7011680.0650000004</v>
      </c>
      <c r="X11">
        <v>7095385.9110000003</v>
      </c>
      <c r="Y11">
        <v>7177816.5049999999</v>
      </c>
      <c r="Z11">
        <v>7258949.5539999995</v>
      </c>
      <c r="AA11">
        <v>7338791.818</v>
      </c>
      <c r="AB11">
        <v>7417365.0810000002</v>
      </c>
      <c r="AC11">
        <v>7494704.9289999995</v>
      </c>
      <c r="AD11">
        <v>7570866.6169999996</v>
      </c>
      <c r="AE11">
        <v>7641637.3360000001</v>
      </c>
      <c r="AF11">
        <v>7708290.6859999998</v>
      </c>
      <c r="AG11">
        <v>7771497.7379999999</v>
      </c>
      <c r="AH11">
        <v>7831497.2439999999</v>
      </c>
      <c r="AI11">
        <v>7888493.5010000002</v>
      </c>
      <c r="AJ11">
        <v>7942805.8569999998</v>
      </c>
      <c r="AK11">
        <v>7994885.4910000004</v>
      </c>
      <c r="AL11">
        <v>8045306.7599999998</v>
      </c>
      <c r="AM11">
        <v>8094756.2860000003</v>
      </c>
      <c r="AN11">
        <v>8144031.4989999998</v>
      </c>
    </row>
    <row r="12" spans="1:40" x14ac:dyDescent="0.25">
      <c r="A12" s="5" t="s">
        <v>218</v>
      </c>
      <c r="B12" t="s">
        <v>249</v>
      </c>
      <c r="C12">
        <v>4011081</v>
      </c>
      <c r="D12">
        <v>4056276.3020000001</v>
      </c>
      <c r="E12">
        <v>4101183.3790000002</v>
      </c>
      <c r="F12">
        <v>4145079.2659999998</v>
      </c>
      <c r="G12">
        <v>4188415.2050000001</v>
      </c>
      <c r="H12">
        <v>4232308.7759999996</v>
      </c>
      <c r="I12">
        <v>4276843.0089999996</v>
      </c>
      <c r="J12">
        <v>4321766.5999999996</v>
      </c>
      <c r="K12">
        <v>4365766.9910000004</v>
      </c>
      <c r="L12">
        <v>4409035.2220000001</v>
      </c>
      <c r="M12">
        <v>4451965.5669999998</v>
      </c>
      <c r="N12">
        <v>4494739.9230000004</v>
      </c>
      <c r="O12">
        <v>4537310.199</v>
      </c>
      <c r="P12">
        <v>4579645.9939999999</v>
      </c>
      <c r="Q12">
        <v>4622414.8660000004</v>
      </c>
      <c r="R12">
        <v>4665165.0140000004</v>
      </c>
      <c r="S12">
        <v>4707500.0199999996</v>
      </c>
      <c r="T12">
        <v>4749227.9550000001</v>
      </c>
      <c r="U12">
        <v>4788929.4340000004</v>
      </c>
      <c r="V12">
        <v>4826235.8909999998</v>
      </c>
      <c r="W12">
        <v>4861244.4620000003</v>
      </c>
      <c r="X12">
        <v>4894196.0420000004</v>
      </c>
      <c r="Y12">
        <v>4925348.1440000003</v>
      </c>
      <c r="Z12">
        <v>4954927.1979999999</v>
      </c>
      <c r="AA12">
        <v>4983117.6330000004</v>
      </c>
      <c r="AB12">
        <v>5010067.1349999998</v>
      </c>
      <c r="AC12">
        <v>5035897.7019999996</v>
      </c>
      <c r="AD12">
        <v>5060716.9340000004</v>
      </c>
      <c r="AE12">
        <v>5084761.9069999997</v>
      </c>
      <c r="AF12">
        <v>5108446.9759999998</v>
      </c>
      <c r="AG12">
        <v>5131521.7410000004</v>
      </c>
      <c r="AH12">
        <v>5153860.4409999996</v>
      </c>
      <c r="AI12">
        <v>5175531.9280000003</v>
      </c>
      <c r="AJ12">
        <v>5196742.6900000004</v>
      </c>
      <c r="AK12">
        <v>5217777.2369999997</v>
      </c>
      <c r="AL12">
        <v>5238969.4620000003</v>
      </c>
      <c r="AM12">
        <v>5260688.3140000002</v>
      </c>
      <c r="AN12">
        <v>5283334.0329999998</v>
      </c>
    </row>
    <row r="13" spans="1:40" x14ac:dyDescent="0.25">
      <c r="A13" s="5" t="s">
        <v>220</v>
      </c>
      <c r="B13" t="s">
        <v>250</v>
      </c>
      <c r="C13">
        <v>50441</v>
      </c>
      <c r="D13">
        <v>50993.812740000001</v>
      </c>
      <c r="E13">
        <v>51555.647089999999</v>
      </c>
      <c r="F13">
        <v>52127.154369999997</v>
      </c>
      <c r="G13">
        <v>52700.365519999999</v>
      </c>
      <c r="H13">
        <v>53260.42123</v>
      </c>
      <c r="I13">
        <v>53792.66805</v>
      </c>
      <c r="J13">
        <v>54288.377410000001</v>
      </c>
      <c r="K13">
        <v>54743.082240000003</v>
      </c>
      <c r="L13">
        <v>55159.231160000003</v>
      </c>
      <c r="M13">
        <v>55541.428220000002</v>
      </c>
      <c r="N13">
        <v>55894.889040000002</v>
      </c>
      <c r="O13">
        <v>56224.666369999999</v>
      </c>
      <c r="P13">
        <v>56544.51584</v>
      </c>
      <c r="Q13">
        <v>56868.202790000003</v>
      </c>
      <c r="R13">
        <v>57203.608959999998</v>
      </c>
      <c r="S13">
        <v>57556.165919999999</v>
      </c>
      <c r="T13">
        <v>57929.894160000003</v>
      </c>
      <c r="U13">
        <v>58345.602070000001</v>
      </c>
      <c r="V13">
        <v>58800.67035</v>
      </c>
      <c r="W13">
        <v>59290.788849999997</v>
      </c>
      <c r="X13">
        <v>59810.685440000001</v>
      </c>
      <c r="Y13">
        <v>60355.257839999998</v>
      </c>
      <c r="Z13">
        <v>60920.194109999997</v>
      </c>
      <c r="AA13">
        <v>61502.117559999999</v>
      </c>
      <c r="AB13">
        <v>62098.465850000001</v>
      </c>
      <c r="AC13">
        <v>62707.277979999999</v>
      </c>
      <c r="AD13">
        <v>63327.001329999999</v>
      </c>
      <c r="AE13">
        <v>63960.177109999997</v>
      </c>
      <c r="AF13">
        <v>64613.240290000002</v>
      </c>
      <c r="AG13">
        <v>65290.002630000003</v>
      </c>
      <c r="AH13">
        <v>65992.677389999997</v>
      </c>
      <c r="AI13">
        <v>66721.991859999995</v>
      </c>
      <c r="AJ13">
        <v>67477.739570000005</v>
      </c>
      <c r="AK13">
        <v>68259.495800000004</v>
      </c>
      <c r="AL13">
        <v>69067.073319999996</v>
      </c>
      <c r="AM13">
        <v>69900.85454</v>
      </c>
      <c r="AN13">
        <v>70762.018989999997</v>
      </c>
    </row>
    <row r="14" spans="1:40" x14ac:dyDescent="0.25">
      <c r="A14" s="5" t="s">
        <v>220</v>
      </c>
      <c r="B14" t="s">
        <v>251</v>
      </c>
      <c r="C14">
        <v>17000</v>
      </c>
      <c r="D14">
        <v>17133.997810000001</v>
      </c>
      <c r="E14">
        <v>17205.955430000002</v>
      </c>
      <c r="F14">
        <v>17226.998329999999</v>
      </c>
      <c r="G14">
        <v>17325.683809999999</v>
      </c>
      <c r="H14">
        <v>17531.97234</v>
      </c>
      <c r="I14">
        <v>17836.854630000002</v>
      </c>
      <c r="J14">
        <v>18223.163530000002</v>
      </c>
      <c r="K14">
        <v>18674.91563</v>
      </c>
      <c r="L14">
        <v>19185.27118</v>
      </c>
      <c r="M14">
        <v>19750.179690000001</v>
      </c>
      <c r="N14">
        <v>20366.021239999998</v>
      </c>
      <c r="O14">
        <v>21029.08971</v>
      </c>
      <c r="P14">
        <v>21664.002469999999</v>
      </c>
      <c r="Q14">
        <v>22248.923770000001</v>
      </c>
      <c r="R14">
        <v>22781.267349999998</v>
      </c>
      <c r="S14">
        <v>23268.857739999999</v>
      </c>
      <c r="T14">
        <v>23723.03556</v>
      </c>
      <c r="U14">
        <v>24155.347010000001</v>
      </c>
      <c r="V14">
        <v>24568.95362</v>
      </c>
      <c r="W14">
        <v>24963.014340000002</v>
      </c>
      <c r="X14">
        <v>25336.28426</v>
      </c>
      <c r="Y14">
        <v>25688.38033</v>
      </c>
      <c r="Z14">
        <v>26019.99209</v>
      </c>
      <c r="AA14">
        <v>26332.687709999998</v>
      </c>
      <c r="AB14">
        <v>26628.612969999998</v>
      </c>
      <c r="AC14">
        <v>26910.214449999999</v>
      </c>
      <c r="AD14">
        <v>27180.016790000001</v>
      </c>
      <c r="AE14">
        <v>27387.130529999999</v>
      </c>
      <c r="AF14">
        <v>27528.20177</v>
      </c>
      <c r="AG14">
        <v>27612.048159999998</v>
      </c>
      <c r="AH14">
        <v>27651.51269</v>
      </c>
      <c r="AI14">
        <v>27658.78772</v>
      </c>
      <c r="AJ14">
        <v>27643.83987</v>
      </c>
      <c r="AK14">
        <v>27614.244640000001</v>
      </c>
      <c r="AL14">
        <v>27575.662319999999</v>
      </c>
      <c r="AM14">
        <v>27532.360769999999</v>
      </c>
      <c r="AN14">
        <v>27487.67049</v>
      </c>
    </row>
    <row r="15" spans="1:40" x14ac:dyDescent="0.25">
      <c r="A15" s="5" t="s">
        <v>220</v>
      </c>
      <c r="B15" t="s">
        <v>252</v>
      </c>
      <c r="C15">
        <v>37402</v>
      </c>
      <c r="D15">
        <v>37623.075519999999</v>
      </c>
      <c r="E15">
        <v>37639.467420000001</v>
      </c>
      <c r="F15">
        <v>37493.35052</v>
      </c>
      <c r="G15">
        <v>37418.742720000002</v>
      </c>
      <c r="H15">
        <v>37489.62268</v>
      </c>
      <c r="I15">
        <v>37716.198299999996</v>
      </c>
      <c r="J15">
        <v>38093.624880000003</v>
      </c>
      <c r="K15">
        <v>38608.707439999998</v>
      </c>
      <c r="L15">
        <v>39255.916680000002</v>
      </c>
      <c r="M15">
        <v>40031.757519999999</v>
      </c>
      <c r="N15">
        <v>40933.82619</v>
      </c>
      <c r="O15">
        <v>41961.242030000001</v>
      </c>
      <c r="P15">
        <v>43004.738299999997</v>
      </c>
      <c r="Q15">
        <v>44008.931519999998</v>
      </c>
      <c r="R15">
        <v>44939.81566</v>
      </c>
      <c r="S15">
        <v>45780.800710000003</v>
      </c>
      <c r="T15">
        <v>46525.054259999997</v>
      </c>
      <c r="U15">
        <v>47152.595050000004</v>
      </c>
      <c r="V15">
        <v>47673.975910000001</v>
      </c>
      <c r="W15">
        <v>48112.722739999997</v>
      </c>
      <c r="X15">
        <v>48493.904860000002</v>
      </c>
      <c r="Y15">
        <v>48838.509319999997</v>
      </c>
      <c r="Z15">
        <v>49161.668989999998</v>
      </c>
      <c r="AA15">
        <v>49472.959940000001</v>
      </c>
      <c r="AB15">
        <v>49777.538229999998</v>
      </c>
      <c r="AC15">
        <v>50077.408819999997</v>
      </c>
      <c r="AD15">
        <v>50372.61017</v>
      </c>
      <c r="AE15">
        <v>50568.181230000002</v>
      </c>
      <c r="AF15">
        <v>50651.880190000003</v>
      </c>
      <c r="AG15">
        <v>50640.112359999999</v>
      </c>
      <c r="AH15">
        <v>50557.978170000002</v>
      </c>
      <c r="AI15">
        <v>50428.495430000003</v>
      </c>
      <c r="AJ15">
        <v>50269.64241</v>
      </c>
      <c r="AK15">
        <v>50094.926319999999</v>
      </c>
      <c r="AL15">
        <v>49914.184249999998</v>
      </c>
      <c r="AM15">
        <v>49734.662470000003</v>
      </c>
      <c r="AN15">
        <v>49561.900880000001</v>
      </c>
    </row>
    <row r="16" spans="1:40" x14ac:dyDescent="0.25">
      <c r="A16" s="5" t="s">
        <v>220</v>
      </c>
      <c r="B16" t="s">
        <v>253</v>
      </c>
      <c r="C16">
        <v>1072343</v>
      </c>
      <c r="D16">
        <v>1084878.909</v>
      </c>
      <c r="E16">
        <v>1097674.0419999999</v>
      </c>
      <c r="F16">
        <v>1110395.682</v>
      </c>
      <c r="G16">
        <v>1122970.7560000001</v>
      </c>
      <c r="H16">
        <v>1135861.67</v>
      </c>
      <c r="I16">
        <v>1149283.314</v>
      </c>
      <c r="J16">
        <v>1163422.395</v>
      </c>
      <c r="K16">
        <v>1178052.814</v>
      </c>
      <c r="L16">
        <v>1193324.2749999999</v>
      </c>
      <c r="M16">
        <v>1209410.1070000001</v>
      </c>
      <c r="N16">
        <v>1226399.2879999999</v>
      </c>
      <c r="O16">
        <v>1244311.504</v>
      </c>
      <c r="P16">
        <v>1263245.8149999999</v>
      </c>
      <c r="Q16">
        <v>1283201.943</v>
      </c>
      <c r="R16">
        <v>1303774.29</v>
      </c>
      <c r="S16">
        <v>1324660.162</v>
      </c>
      <c r="T16">
        <v>1345711.6259999999</v>
      </c>
      <c r="U16">
        <v>1365950.851</v>
      </c>
      <c r="V16">
        <v>1385033.858</v>
      </c>
      <c r="W16">
        <v>1402827.254</v>
      </c>
      <c r="X16">
        <v>1419330.544</v>
      </c>
      <c r="Y16">
        <v>1434616.3759999999</v>
      </c>
      <c r="Z16">
        <v>1448791.557</v>
      </c>
      <c r="AA16">
        <v>1461975.1710000001</v>
      </c>
      <c r="AB16">
        <v>1474287.8570000001</v>
      </c>
      <c r="AC16">
        <v>1485847.621</v>
      </c>
      <c r="AD16">
        <v>1496769.2609999999</v>
      </c>
      <c r="AE16">
        <v>1507243.2479999999</v>
      </c>
      <c r="AF16">
        <v>1517349.5630000001</v>
      </c>
      <c r="AG16">
        <v>1526839.433</v>
      </c>
      <c r="AH16">
        <v>1535536.9210000001</v>
      </c>
      <c r="AI16">
        <v>1543370.5530000001</v>
      </c>
      <c r="AJ16">
        <v>1550350.284</v>
      </c>
      <c r="AK16">
        <v>1556542.446</v>
      </c>
      <c r="AL16">
        <v>1562052.3870000001</v>
      </c>
      <c r="AM16">
        <v>1567012.5719999999</v>
      </c>
      <c r="AN16">
        <v>1571575.3589999999</v>
      </c>
    </row>
    <row r="17" spans="1:40" x14ac:dyDescent="0.25">
      <c r="A17" s="5" t="s">
        <v>220</v>
      </c>
      <c r="B17" t="s">
        <v>254</v>
      </c>
      <c r="C17">
        <v>1078867</v>
      </c>
      <c r="D17">
        <v>1091003.291</v>
      </c>
      <c r="E17">
        <v>1103826.0560000001</v>
      </c>
      <c r="F17">
        <v>1117287.5360000001</v>
      </c>
      <c r="G17">
        <v>1130614.5589999999</v>
      </c>
      <c r="H17">
        <v>1143125.8759999999</v>
      </c>
      <c r="I17">
        <v>1154451.889</v>
      </c>
      <c r="J17">
        <v>1164523.078</v>
      </c>
      <c r="K17">
        <v>1173504.0930000001</v>
      </c>
      <c r="L17">
        <v>1181584.5330000001</v>
      </c>
      <c r="M17">
        <v>1188969.8030000001</v>
      </c>
      <c r="N17">
        <v>1195876.311</v>
      </c>
      <c r="O17">
        <v>1202512.629</v>
      </c>
      <c r="P17">
        <v>1209436.4950000001</v>
      </c>
      <c r="Q17">
        <v>1216952.061</v>
      </c>
      <c r="R17">
        <v>1225231.5149999999</v>
      </c>
      <c r="S17">
        <v>1234337.3870000001</v>
      </c>
      <c r="T17">
        <v>1244264.702</v>
      </c>
      <c r="U17">
        <v>1255687.04</v>
      </c>
      <c r="V17">
        <v>1268403.409</v>
      </c>
      <c r="W17">
        <v>1282160.591</v>
      </c>
      <c r="X17">
        <v>1296700.01</v>
      </c>
      <c r="Y17">
        <v>1311794.898</v>
      </c>
      <c r="Z17">
        <v>1327265.547</v>
      </c>
      <c r="AA17">
        <v>1342978.605</v>
      </c>
      <c r="AB17">
        <v>1358838.6129999999</v>
      </c>
      <c r="AC17">
        <v>1374777.5390000001</v>
      </c>
      <c r="AD17">
        <v>1390745.7879999999</v>
      </c>
      <c r="AE17">
        <v>1406883.442</v>
      </c>
      <c r="AF17">
        <v>1423331.679</v>
      </c>
      <c r="AG17">
        <v>1440205.87</v>
      </c>
      <c r="AH17">
        <v>1457553.219</v>
      </c>
      <c r="AI17">
        <v>1475357.9240000001</v>
      </c>
      <c r="AJ17">
        <v>1493567.388</v>
      </c>
      <c r="AK17">
        <v>1512120.3910000001</v>
      </c>
      <c r="AL17">
        <v>1530963.6429999999</v>
      </c>
      <c r="AM17">
        <v>1550063.152</v>
      </c>
      <c r="AN17">
        <v>1569411.2169999999</v>
      </c>
    </row>
    <row r="18" spans="1:40" x14ac:dyDescent="0.25">
      <c r="A18" s="5" t="s">
        <v>220</v>
      </c>
      <c r="B18" t="s">
        <v>255</v>
      </c>
      <c r="C18">
        <v>24045</v>
      </c>
      <c r="D18">
        <v>24314.892690000001</v>
      </c>
      <c r="E18">
        <v>24579.2899</v>
      </c>
      <c r="F18">
        <v>24852.813760000001</v>
      </c>
      <c r="G18">
        <v>25148.69442</v>
      </c>
      <c r="H18">
        <v>25483.468250000002</v>
      </c>
      <c r="I18">
        <v>25829.275880000001</v>
      </c>
      <c r="J18">
        <v>26163.752339999999</v>
      </c>
      <c r="K18">
        <v>26464.51154</v>
      </c>
      <c r="L18">
        <v>26732.205320000001</v>
      </c>
      <c r="M18">
        <v>26972.191149999999</v>
      </c>
      <c r="N18">
        <v>27186.79048</v>
      </c>
      <c r="O18">
        <v>27374.636210000001</v>
      </c>
      <c r="P18">
        <v>27560.318630000002</v>
      </c>
      <c r="Q18">
        <v>27760.583279999999</v>
      </c>
      <c r="R18">
        <v>27969.74181</v>
      </c>
      <c r="S18">
        <v>28182.022199999999</v>
      </c>
      <c r="T18">
        <v>28393.610799999999</v>
      </c>
      <c r="U18">
        <v>28544.997350000001</v>
      </c>
      <c r="V18">
        <v>28649.548839999999</v>
      </c>
      <c r="W18">
        <v>28718.382590000001</v>
      </c>
      <c r="X18">
        <v>28758.487410000002</v>
      </c>
      <c r="Y18">
        <v>28774.805069999999</v>
      </c>
      <c r="Z18">
        <v>28771.246599999999</v>
      </c>
      <c r="AA18">
        <v>28751.06812</v>
      </c>
      <c r="AB18">
        <v>28716.996289999999</v>
      </c>
      <c r="AC18">
        <v>28671.281149999999</v>
      </c>
      <c r="AD18">
        <v>28615.74712</v>
      </c>
      <c r="AE18">
        <v>28555.764230000001</v>
      </c>
      <c r="AF18">
        <v>28507.456399999999</v>
      </c>
      <c r="AG18">
        <v>28469.65871</v>
      </c>
      <c r="AH18">
        <v>28439.808499999999</v>
      </c>
      <c r="AI18">
        <v>28416.179769999999</v>
      </c>
      <c r="AJ18">
        <v>28397.738939999999</v>
      </c>
      <c r="AK18">
        <v>28383.957259999999</v>
      </c>
      <c r="AL18">
        <v>28374.735769999999</v>
      </c>
      <c r="AM18">
        <v>28370.33841</v>
      </c>
      <c r="AN18">
        <v>28371.361550000001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31187643.07</v>
      </c>
      <c r="E19">
        <v>31538501.59</v>
      </c>
      <c r="F19">
        <v>31891635.030000001</v>
      </c>
      <c r="G19">
        <v>32239878.350000001</v>
      </c>
      <c r="H19">
        <v>32583026.760000002</v>
      </c>
      <c r="I19">
        <v>32919424.629999999</v>
      </c>
      <c r="J19">
        <v>33248709.710000001</v>
      </c>
      <c r="K19">
        <v>33566052.859999999</v>
      </c>
      <c r="L19">
        <v>33874002.649999999</v>
      </c>
      <c r="M19">
        <v>34175943.759999998</v>
      </c>
      <c r="N19">
        <v>34474368.149999999</v>
      </c>
      <c r="O19">
        <v>34770875.969999999</v>
      </c>
      <c r="P19">
        <v>35072845.369999997</v>
      </c>
      <c r="Q19">
        <v>35386615.859999999</v>
      </c>
      <c r="R19">
        <v>35710746.090000004</v>
      </c>
      <c r="S19">
        <v>36043523.530000001</v>
      </c>
      <c r="T19">
        <v>36383709.990000002</v>
      </c>
      <c r="U19">
        <v>36729945.729999997</v>
      </c>
      <c r="V19">
        <v>37078516.890000001</v>
      </c>
      <c r="W19">
        <v>37426713.240000002</v>
      </c>
      <c r="X19">
        <v>37772496.210000001</v>
      </c>
      <c r="Y19">
        <v>38114391.140000001</v>
      </c>
      <c r="Z19">
        <v>38451361.759999998</v>
      </c>
      <c r="AA19">
        <v>38782691.850000001</v>
      </c>
      <c r="AB19">
        <v>39107894.700000003</v>
      </c>
      <c r="AC19">
        <v>39426655.18</v>
      </c>
      <c r="AD19">
        <v>39738803.740000002</v>
      </c>
      <c r="AE19">
        <v>40047892.390000001</v>
      </c>
      <c r="AF19">
        <v>40357590.229999997</v>
      </c>
      <c r="AG19">
        <v>40666597.619999997</v>
      </c>
      <c r="AH19">
        <v>40973677.890000001</v>
      </c>
      <c r="AI19">
        <v>41278190.740000002</v>
      </c>
      <c r="AJ19">
        <v>41580117.920000002</v>
      </c>
      <c r="AK19">
        <v>41880080.43</v>
      </c>
      <c r="AL19">
        <v>42179335.659999996</v>
      </c>
      <c r="AM19">
        <v>42479773.789999999</v>
      </c>
      <c r="AN19">
        <v>42783917.090000004</v>
      </c>
    </row>
    <row r="20" spans="1:40" x14ac:dyDescent="0.25">
      <c r="A20" s="5" t="s">
        <v>221</v>
      </c>
      <c r="B20" t="s">
        <v>257</v>
      </c>
      <c r="C20">
        <v>2580167</v>
      </c>
      <c r="D20">
        <v>2609922.0619999999</v>
      </c>
      <c r="E20">
        <v>2637535.3939999999</v>
      </c>
      <c r="F20">
        <v>2662055.7680000002</v>
      </c>
      <c r="G20">
        <v>2685780.713</v>
      </c>
      <c r="H20">
        <v>2711494.32</v>
      </c>
      <c r="I20">
        <v>2740289.6549999998</v>
      </c>
      <c r="J20">
        <v>2772249.0780000002</v>
      </c>
      <c r="K20">
        <v>2805418.7289999998</v>
      </c>
      <c r="L20">
        <v>2840159.8119999999</v>
      </c>
      <c r="M20">
        <v>2876961.8169999998</v>
      </c>
      <c r="N20">
        <v>2915916.1030000001</v>
      </c>
      <c r="O20">
        <v>2956751.11</v>
      </c>
      <c r="P20">
        <v>2998863.0120000001</v>
      </c>
      <c r="Q20">
        <v>3042663.4190000002</v>
      </c>
      <c r="R20">
        <v>3087010.264</v>
      </c>
      <c r="S20">
        <v>3131149.3879999998</v>
      </c>
      <c r="T20">
        <v>3174773.9350000001</v>
      </c>
      <c r="U20">
        <v>3215428.8169999998</v>
      </c>
      <c r="V20">
        <v>3253030.2940000002</v>
      </c>
      <c r="W20">
        <v>3287925.6680000001</v>
      </c>
      <c r="X20">
        <v>3320595.2719999999</v>
      </c>
      <c r="Y20">
        <v>3351481.253</v>
      </c>
      <c r="Z20">
        <v>3380916.818</v>
      </c>
      <c r="AA20">
        <v>3409122.6919999998</v>
      </c>
      <c r="AB20">
        <v>3436235.3760000002</v>
      </c>
      <c r="AC20">
        <v>3462344.2089999998</v>
      </c>
      <c r="AD20">
        <v>3487523.2230000002</v>
      </c>
      <c r="AE20">
        <v>3512017.1940000001</v>
      </c>
      <c r="AF20">
        <v>3536146.1880000001</v>
      </c>
      <c r="AG20">
        <v>3559081.0350000001</v>
      </c>
      <c r="AH20">
        <v>3580415.5070000002</v>
      </c>
      <c r="AI20">
        <v>3600219.8450000002</v>
      </c>
      <c r="AJ20">
        <v>3618876.1269999999</v>
      </c>
      <c r="AK20">
        <v>3636917.2390000001</v>
      </c>
      <c r="AL20">
        <v>3654947.3319999999</v>
      </c>
      <c r="AM20">
        <v>3673599.3930000002</v>
      </c>
      <c r="AN20">
        <v>3693521.1740000001</v>
      </c>
    </row>
    <row r="21" spans="1:40" x14ac:dyDescent="0.25">
      <c r="A21" s="19" t="s">
        <v>222</v>
      </c>
      <c r="B21" t="s">
        <v>258</v>
      </c>
      <c r="C21">
        <v>37645</v>
      </c>
      <c r="D21">
        <v>38017.614860000001</v>
      </c>
      <c r="E21">
        <v>38344.513460000002</v>
      </c>
      <c r="F21">
        <v>38682.388830000004</v>
      </c>
      <c r="G21">
        <v>39086.504869999997</v>
      </c>
      <c r="H21">
        <v>39560.833789999997</v>
      </c>
      <c r="I21">
        <v>40072.908259999997</v>
      </c>
      <c r="J21">
        <v>40579.014600000002</v>
      </c>
      <c r="K21">
        <v>41059.212520000001</v>
      </c>
      <c r="L21">
        <v>41511.232069999998</v>
      </c>
      <c r="M21">
        <v>41935.323750000003</v>
      </c>
      <c r="N21">
        <v>42327.412020000003</v>
      </c>
      <c r="O21">
        <v>42678.861870000001</v>
      </c>
      <c r="P21">
        <v>43002.925130000003</v>
      </c>
      <c r="Q21">
        <v>43318.091030000003</v>
      </c>
      <c r="R21">
        <v>43619.436520000003</v>
      </c>
      <c r="S21">
        <v>43903.250899999999</v>
      </c>
      <c r="T21">
        <v>44165.414900000003</v>
      </c>
      <c r="U21">
        <v>44183.457690000003</v>
      </c>
      <c r="V21">
        <v>44060.000460000003</v>
      </c>
      <c r="W21">
        <v>43846.061750000001</v>
      </c>
      <c r="X21">
        <v>43569.642999999996</v>
      </c>
      <c r="Y21">
        <v>43247.281730000002</v>
      </c>
      <c r="Z21">
        <v>42889.525459999997</v>
      </c>
      <c r="AA21">
        <v>42503.598709999998</v>
      </c>
      <c r="AB21">
        <v>42094.689489999997</v>
      </c>
      <c r="AC21">
        <v>41666.58266</v>
      </c>
      <c r="AD21">
        <v>41222.033179999999</v>
      </c>
      <c r="AE21">
        <v>40720.676379999997</v>
      </c>
      <c r="AF21">
        <v>40208.867290000002</v>
      </c>
      <c r="AG21">
        <v>39702.302009999999</v>
      </c>
      <c r="AH21">
        <v>39209.133840000002</v>
      </c>
      <c r="AI21">
        <v>38732.90511</v>
      </c>
      <c r="AJ21">
        <v>38274.476170000002</v>
      </c>
      <c r="AK21">
        <v>37833.390140000003</v>
      </c>
      <c r="AL21">
        <v>37408.818070000001</v>
      </c>
      <c r="AM21">
        <v>36999.938410000002</v>
      </c>
      <c r="AN21">
        <v>36606.154300000002</v>
      </c>
    </row>
    <row r="22" spans="1:40" x14ac:dyDescent="0.25">
      <c r="A22" s="19" t="s">
        <v>222</v>
      </c>
      <c r="B22" t="s">
        <v>259</v>
      </c>
      <c r="C22">
        <v>27443.5</v>
      </c>
      <c r="D22">
        <v>27790.8946</v>
      </c>
      <c r="E22">
        <v>28103.727889999998</v>
      </c>
      <c r="F22">
        <v>28440.788909999999</v>
      </c>
      <c r="G22">
        <v>28864.144469999999</v>
      </c>
      <c r="H22">
        <v>29510.745490000001</v>
      </c>
      <c r="I22">
        <v>30207.798470000002</v>
      </c>
      <c r="J22">
        <v>30863.716240000002</v>
      </c>
      <c r="K22">
        <v>31355.983690000001</v>
      </c>
      <c r="L22">
        <v>31702.776669999999</v>
      </c>
      <c r="M22">
        <v>31936.975640000001</v>
      </c>
      <c r="N22">
        <v>32072.208869999999</v>
      </c>
      <c r="O22">
        <v>32103.988850000002</v>
      </c>
      <c r="P22">
        <v>32183.331750000001</v>
      </c>
      <c r="Q22">
        <v>32379.423889999998</v>
      </c>
      <c r="R22">
        <v>32642.78817</v>
      </c>
      <c r="S22">
        <v>32942.227180000002</v>
      </c>
      <c r="T22">
        <v>33262.529540000003</v>
      </c>
      <c r="U22">
        <v>33444.072690000001</v>
      </c>
      <c r="V22">
        <v>33514.834340000001</v>
      </c>
      <c r="W22">
        <v>33492.266109999997</v>
      </c>
      <c r="X22">
        <v>33390.468520000002</v>
      </c>
      <c r="Y22">
        <v>33222.396309999996</v>
      </c>
      <c r="Z22">
        <v>32999.864860000001</v>
      </c>
      <c r="AA22">
        <v>32733.275010000001</v>
      </c>
      <c r="AB22">
        <v>32431.480950000001</v>
      </c>
      <c r="AC22">
        <v>32101.839070000002</v>
      </c>
      <c r="AD22">
        <v>31750.35973</v>
      </c>
      <c r="AE22">
        <v>31450.866969999999</v>
      </c>
      <c r="AF22">
        <v>31248.033869999999</v>
      </c>
      <c r="AG22">
        <v>31097.772400000002</v>
      </c>
      <c r="AH22">
        <v>30972.030729999999</v>
      </c>
      <c r="AI22">
        <v>30857.38607</v>
      </c>
      <c r="AJ22">
        <v>30748.42714</v>
      </c>
      <c r="AK22">
        <v>30643.70779</v>
      </c>
      <c r="AL22">
        <v>30543.66863</v>
      </c>
      <c r="AM22">
        <v>30449.514149999999</v>
      </c>
      <c r="AN22">
        <v>30362.731349999998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23638.10901</v>
      </c>
      <c r="E23">
        <v>24938.800520000001</v>
      </c>
      <c r="F23">
        <v>26493.901529999999</v>
      </c>
      <c r="G23">
        <v>28162.355469999999</v>
      </c>
      <c r="H23">
        <v>30755.0687</v>
      </c>
      <c r="I23">
        <v>33199.766539999997</v>
      </c>
      <c r="J23">
        <v>35103.579299999998</v>
      </c>
      <c r="K23">
        <v>36385.214659999998</v>
      </c>
      <c r="L23">
        <v>37090.526429999998</v>
      </c>
      <c r="M23">
        <v>37281.746290000003</v>
      </c>
      <c r="N23">
        <v>36984.583709999999</v>
      </c>
      <c r="O23">
        <v>36170.139589999999</v>
      </c>
      <c r="P23">
        <v>36047.018300000003</v>
      </c>
      <c r="Q23">
        <v>36271.765890000002</v>
      </c>
      <c r="R23">
        <v>36682.367810000003</v>
      </c>
      <c r="S23">
        <v>37204.725899999998</v>
      </c>
      <c r="T23">
        <v>37814.045839999999</v>
      </c>
      <c r="U23">
        <v>38253.132769999997</v>
      </c>
      <c r="V23">
        <v>38457.465470000003</v>
      </c>
      <c r="W23">
        <v>38412.683140000001</v>
      </c>
      <c r="X23">
        <v>38132.239549999998</v>
      </c>
      <c r="Y23">
        <v>37643.849159999998</v>
      </c>
      <c r="Z23">
        <v>36980.216849999997</v>
      </c>
      <c r="AA23">
        <v>36173.348469999997</v>
      </c>
      <c r="AB23">
        <v>35251.677819999997</v>
      </c>
      <c r="AC23">
        <v>34239.089870000003</v>
      </c>
      <c r="AD23">
        <v>33155.093289999997</v>
      </c>
      <c r="AE23">
        <v>32628.81913</v>
      </c>
      <c r="AF23">
        <v>32220.662359999998</v>
      </c>
      <c r="AG23">
        <v>31772.308059999999</v>
      </c>
      <c r="AH23">
        <v>31246.980149999999</v>
      </c>
      <c r="AI23">
        <v>30652.52649</v>
      </c>
      <c r="AJ23">
        <v>30009.146140000001</v>
      </c>
      <c r="AK23">
        <v>29337.08914</v>
      </c>
      <c r="AL23">
        <v>28652.84276</v>
      </c>
      <c r="AM23">
        <v>27968.580580000002</v>
      </c>
      <c r="AN23">
        <v>27292.820449999999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2353.0160679999999</v>
      </c>
      <c r="E24">
        <v>2911.1363510000001</v>
      </c>
      <c r="F24">
        <v>3726.0518010000001</v>
      </c>
      <c r="G24">
        <v>4832.5854049999998</v>
      </c>
      <c r="H24">
        <v>6273.3260449999998</v>
      </c>
      <c r="I24">
        <v>7939.4682069999999</v>
      </c>
      <c r="J24">
        <v>9769.7916010000008</v>
      </c>
      <c r="K24">
        <v>11738.257079999999</v>
      </c>
      <c r="L24">
        <v>13839.41654</v>
      </c>
      <c r="M24">
        <v>16067.78153</v>
      </c>
      <c r="N24">
        <v>18395.920580000002</v>
      </c>
      <c r="O24">
        <v>20750.957539999999</v>
      </c>
      <c r="P24">
        <v>23037.416789999999</v>
      </c>
      <c r="Q24">
        <v>25357.158029999999</v>
      </c>
      <c r="R24">
        <v>27788.248159999999</v>
      </c>
      <c r="S24">
        <v>30394.34964</v>
      </c>
      <c r="T24">
        <v>33236.666080000003</v>
      </c>
      <c r="U24">
        <v>35701.166279999998</v>
      </c>
      <c r="V24">
        <v>37856.23545</v>
      </c>
      <c r="W24">
        <v>39750.376839999997</v>
      </c>
      <c r="X24">
        <v>41419.899080000003</v>
      </c>
      <c r="Y24">
        <v>42894.227350000001</v>
      </c>
      <c r="Z24">
        <v>44197.806980000001</v>
      </c>
      <c r="AA24">
        <v>45350.457040000001</v>
      </c>
      <c r="AB24">
        <v>46367.418129999998</v>
      </c>
      <c r="AC24">
        <v>47259.576710000001</v>
      </c>
      <c r="AD24">
        <v>48034.025569999998</v>
      </c>
      <c r="AE24">
        <v>48678.990120000002</v>
      </c>
      <c r="AF24">
        <v>49016.395819999998</v>
      </c>
      <c r="AG24">
        <v>49041.834329999998</v>
      </c>
      <c r="AH24">
        <v>48819.629500000003</v>
      </c>
      <c r="AI24">
        <v>48423.759380000003</v>
      </c>
      <c r="AJ24">
        <v>47916.677969999997</v>
      </c>
      <c r="AK24">
        <v>47345.09276</v>
      </c>
      <c r="AL24">
        <v>46741.831250000003</v>
      </c>
      <c r="AM24">
        <v>46129.037040000003</v>
      </c>
      <c r="AN24">
        <v>45521.274720000001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3063.881335</v>
      </c>
      <c r="E25">
        <v>3130.219924</v>
      </c>
      <c r="F25">
        <v>3198.0542350000001</v>
      </c>
      <c r="G25">
        <v>3256.997335</v>
      </c>
      <c r="H25">
        <v>3647.5480309999998</v>
      </c>
      <c r="I25">
        <v>4188.5228440000001</v>
      </c>
      <c r="J25">
        <v>4804.6477619999996</v>
      </c>
      <c r="K25">
        <v>5459.76073</v>
      </c>
      <c r="L25">
        <v>6135.3010199999999</v>
      </c>
      <c r="M25">
        <v>6817.0495790000004</v>
      </c>
      <c r="N25">
        <v>7485.2490749999997</v>
      </c>
      <c r="O25">
        <v>8106.4110810000002</v>
      </c>
      <c r="P25">
        <v>8398.7038329999996</v>
      </c>
      <c r="Q25">
        <v>8500.1956649999902</v>
      </c>
      <c r="R25">
        <v>8499.8790430000008</v>
      </c>
      <c r="S25">
        <v>8450.5146609999902</v>
      </c>
      <c r="T25">
        <v>8383.48656999999</v>
      </c>
      <c r="U25">
        <v>8364.7168029999903</v>
      </c>
      <c r="V25">
        <v>8341.6626770000003</v>
      </c>
      <c r="W25">
        <v>8291.0607789999995</v>
      </c>
      <c r="X25">
        <v>8204.9211190000005</v>
      </c>
      <c r="Y25">
        <v>8083.2045889999999</v>
      </c>
      <c r="Z25">
        <v>7929.5688</v>
      </c>
      <c r="AA25">
        <v>7748.947056</v>
      </c>
      <c r="AB25">
        <v>7546.2875050000002</v>
      </c>
      <c r="AC25">
        <v>7325.9959079999999</v>
      </c>
      <c r="AD25">
        <v>7091.7846289999998</v>
      </c>
      <c r="AE25">
        <v>6973.090177</v>
      </c>
      <c r="AF25">
        <v>6878.1348079999998</v>
      </c>
      <c r="AG25">
        <v>6774.2223409999997</v>
      </c>
      <c r="AH25">
        <v>6654.095988</v>
      </c>
      <c r="AI25">
        <v>6519.7219720000003</v>
      </c>
      <c r="AJ25">
        <v>6375.5247769999996</v>
      </c>
      <c r="AK25">
        <v>6225.8422380000002</v>
      </c>
      <c r="AL25">
        <v>6074.1611160000002</v>
      </c>
      <c r="AM25">
        <v>5923.0284149999998</v>
      </c>
      <c r="AN25">
        <v>5774.2073700000001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110.3791815</v>
      </c>
      <c r="E26">
        <v>199.53563510000001</v>
      </c>
      <c r="F26">
        <v>397.82892679999998</v>
      </c>
      <c r="G26">
        <v>829.09092080000005</v>
      </c>
      <c r="H26">
        <v>1680.1284479999999</v>
      </c>
      <c r="I26">
        <v>3270.4536450000001</v>
      </c>
      <c r="J26">
        <v>6141.2705720000004</v>
      </c>
      <c r="K26">
        <v>11210.604230000001</v>
      </c>
      <c r="L26">
        <v>20027.709500000001</v>
      </c>
      <c r="M26">
        <v>35168.035230000001</v>
      </c>
      <c r="N26">
        <v>60807.103029999998</v>
      </c>
      <c r="O26">
        <v>103457.2674</v>
      </c>
      <c r="P26">
        <v>136492.4762</v>
      </c>
      <c r="Q26">
        <v>157639.75820000001</v>
      </c>
      <c r="R26">
        <v>170000.43119999999</v>
      </c>
      <c r="S26">
        <v>177161.29269999999</v>
      </c>
      <c r="T26">
        <v>181723.41740000001</v>
      </c>
      <c r="U26">
        <v>193513.40160000001</v>
      </c>
      <c r="V26">
        <v>209612.06649999999</v>
      </c>
      <c r="W26">
        <v>228563.99799999999</v>
      </c>
      <c r="X26">
        <v>249604.10949999999</v>
      </c>
      <c r="Y26">
        <v>272339.43160000001</v>
      </c>
      <c r="Z26">
        <v>296588.32949999999</v>
      </c>
      <c r="AA26">
        <v>322287.60450000002</v>
      </c>
      <c r="AB26">
        <v>349435.42509999999</v>
      </c>
      <c r="AC26">
        <v>378055.75160000002</v>
      </c>
      <c r="AD26">
        <v>408177.08059999999</v>
      </c>
      <c r="AE26">
        <v>427020.79609999998</v>
      </c>
      <c r="AF26">
        <v>437398.21870000003</v>
      </c>
      <c r="AG26">
        <v>441916.88010000001</v>
      </c>
      <c r="AH26">
        <v>442680.9093</v>
      </c>
      <c r="AI26">
        <v>441196.44429999997</v>
      </c>
      <c r="AJ26">
        <v>438467.60129999998</v>
      </c>
      <c r="AK26">
        <v>435135.34889999998</v>
      </c>
      <c r="AL26">
        <v>431597.26909999998</v>
      </c>
      <c r="AM26">
        <v>428093.67050000001</v>
      </c>
      <c r="AN26">
        <v>424766.49050000001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520.57473230000005</v>
      </c>
      <c r="E27">
        <v>668.9719556</v>
      </c>
      <c r="F27">
        <v>894.43143780000003</v>
      </c>
      <c r="G27">
        <v>1214.7862789999999</v>
      </c>
      <c r="H27">
        <v>1546.876573</v>
      </c>
      <c r="I27">
        <v>1857.1146650000001</v>
      </c>
      <c r="J27">
        <v>2131.655741</v>
      </c>
      <c r="K27">
        <v>2369.6323729999999</v>
      </c>
      <c r="L27">
        <v>2575.366806</v>
      </c>
      <c r="M27">
        <v>2752.3226909999998</v>
      </c>
      <c r="N27">
        <v>2899.6613940000002</v>
      </c>
      <c r="O27">
        <v>3010.4556499999999</v>
      </c>
      <c r="P27">
        <v>3046.0835740000002</v>
      </c>
      <c r="Q27">
        <v>3041.0780709999999</v>
      </c>
      <c r="R27">
        <v>3016.049188</v>
      </c>
      <c r="S27">
        <v>2982.8537019999999</v>
      </c>
      <c r="T27">
        <v>2948.646131</v>
      </c>
      <c r="U27">
        <v>2932.6399299999998</v>
      </c>
      <c r="V27">
        <v>2915.9758590000001</v>
      </c>
      <c r="W27">
        <v>2890.354261</v>
      </c>
      <c r="X27">
        <v>2852.9398580000002</v>
      </c>
      <c r="Y27">
        <v>2803.7166520000001</v>
      </c>
      <c r="Z27">
        <v>2743.9657309999998</v>
      </c>
      <c r="AA27">
        <v>2675.407209</v>
      </c>
      <c r="AB27">
        <v>2599.7578079999998</v>
      </c>
      <c r="AC27">
        <v>2518.5380030000001</v>
      </c>
      <c r="AD27">
        <v>2433.0216970000001</v>
      </c>
      <c r="AE27">
        <v>1644.084384</v>
      </c>
      <c r="AF27">
        <v>917.97006669999996</v>
      </c>
      <c r="AG27">
        <v>463.42761000000002</v>
      </c>
      <c r="AH27">
        <v>222.1702951</v>
      </c>
      <c r="AI27">
        <v>103.481548</v>
      </c>
      <c r="AJ27">
        <v>47.786507350000001</v>
      </c>
      <c r="AK27">
        <v>22.18925656</v>
      </c>
      <c r="AL27">
        <v>10.456992919999999</v>
      </c>
      <c r="AM27">
        <v>4.9770911819999997</v>
      </c>
      <c r="AN27">
        <v>2.4507709449999999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4895.8112929999998</v>
      </c>
      <c r="E28">
        <v>5379.5761110000003</v>
      </c>
      <c r="F28">
        <v>5984.68822</v>
      </c>
      <c r="G28">
        <v>6675.3116399999999</v>
      </c>
      <c r="H28">
        <v>7489.4705519999998</v>
      </c>
      <c r="I28">
        <v>8224.995809</v>
      </c>
      <c r="J28">
        <v>8810.1285370000005</v>
      </c>
      <c r="K28">
        <v>9236.7409819999903</v>
      </c>
      <c r="L28">
        <v>9521.0524370000003</v>
      </c>
      <c r="M28">
        <v>9679.0020270000005</v>
      </c>
      <c r="N28">
        <v>9714.5587080000005</v>
      </c>
      <c r="O28">
        <v>9615.7373100000004</v>
      </c>
      <c r="P28">
        <v>9489.6194579999901</v>
      </c>
      <c r="Q28">
        <v>9350.0655430000006</v>
      </c>
      <c r="R28">
        <v>9206.8762160000006</v>
      </c>
      <c r="S28">
        <v>9067.2100420000006</v>
      </c>
      <c r="T28">
        <v>8937.5790930000003</v>
      </c>
      <c r="U28">
        <v>8473.6271300000008</v>
      </c>
      <c r="V28">
        <v>7844.6246140000003</v>
      </c>
      <c r="W28">
        <v>7151.7647770000003</v>
      </c>
      <c r="X28">
        <v>6452.562766</v>
      </c>
      <c r="Y28">
        <v>5778.6641380000001</v>
      </c>
      <c r="Z28">
        <v>5146.590314</v>
      </c>
      <c r="AA28">
        <v>4563.9721950000003</v>
      </c>
      <c r="AB28">
        <v>4033.2052749999998</v>
      </c>
      <c r="AC28">
        <v>3553.6428380000002</v>
      </c>
      <c r="AD28">
        <v>3122.941347</v>
      </c>
      <c r="AE28">
        <v>2638.445107</v>
      </c>
      <c r="AF28">
        <v>2173.4380449999999</v>
      </c>
      <c r="AG28">
        <v>1762.0733270000001</v>
      </c>
      <c r="AH28">
        <v>1414.7749389999999</v>
      </c>
      <c r="AI28">
        <v>1129.512481</v>
      </c>
      <c r="AJ28">
        <v>898.97704229999999</v>
      </c>
      <c r="AK28">
        <v>714.43368999999996</v>
      </c>
      <c r="AL28">
        <v>567.51298299999996</v>
      </c>
      <c r="AM28">
        <v>450.89888630000002</v>
      </c>
      <c r="AN28">
        <v>358.47788389999999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0.87239187090000003</v>
      </c>
      <c r="E29">
        <v>3.5767946620000002</v>
      </c>
      <c r="F29">
        <v>19.531493430000001</v>
      </c>
      <c r="G29">
        <v>122.5892152</v>
      </c>
      <c r="H29">
        <v>351.1388796</v>
      </c>
      <c r="I29">
        <v>648.75781549999999</v>
      </c>
      <c r="J29">
        <v>939.23325790000001</v>
      </c>
      <c r="K29">
        <v>1187.6874359999999</v>
      </c>
      <c r="L29">
        <v>1392.9830440000001</v>
      </c>
      <c r="M29">
        <v>1565.238141</v>
      </c>
      <c r="N29">
        <v>1712.9461570000001</v>
      </c>
      <c r="O29">
        <v>1838.3004619999999</v>
      </c>
      <c r="P29">
        <v>1865.988057</v>
      </c>
      <c r="Q29">
        <v>1842.147256</v>
      </c>
      <c r="R29">
        <v>1795.263009</v>
      </c>
      <c r="S29">
        <v>1740.930245</v>
      </c>
      <c r="T29">
        <v>1687.328006</v>
      </c>
      <c r="U29">
        <v>1584.683272</v>
      </c>
      <c r="V29">
        <v>1460.315748</v>
      </c>
      <c r="W29">
        <v>1329.7219930000001</v>
      </c>
      <c r="X29">
        <v>1201.291162</v>
      </c>
      <c r="Y29">
        <v>1079.3805150000001</v>
      </c>
      <c r="Z29">
        <v>966.06864589999998</v>
      </c>
      <c r="AA29">
        <v>862.13692400000002</v>
      </c>
      <c r="AB29">
        <v>767.63094980000005</v>
      </c>
      <c r="AC29">
        <v>682.19080459999998</v>
      </c>
      <c r="AD29">
        <v>605.24975040000004</v>
      </c>
      <c r="AE29">
        <v>559.46659769999997</v>
      </c>
      <c r="AF29">
        <v>525.9159406</v>
      </c>
      <c r="AG29">
        <v>497.29230230000002</v>
      </c>
      <c r="AH29">
        <v>470.87830830000001</v>
      </c>
      <c r="AI29">
        <v>445.7608846</v>
      </c>
      <c r="AJ29">
        <v>421.70835310000001</v>
      </c>
      <c r="AK29">
        <v>398.71556880000003</v>
      </c>
      <c r="AL29">
        <v>376.82756510000002</v>
      </c>
      <c r="AM29">
        <v>356.07790319999998</v>
      </c>
      <c r="AN29">
        <v>336.47426289999999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3853.6650650000001</v>
      </c>
      <c r="E30">
        <v>3894.9636519999999</v>
      </c>
      <c r="F30">
        <v>3933.8298599999998</v>
      </c>
      <c r="G30">
        <v>3960.6843859999999</v>
      </c>
      <c r="H30">
        <v>4189.8162629999997</v>
      </c>
      <c r="I30">
        <v>4434.2896840000003</v>
      </c>
      <c r="J30">
        <v>4626.6147229999997</v>
      </c>
      <c r="K30">
        <v>4748.6415550000002</v>
      </c>
      <c r="L30">
        <v>4802.2769950000002</v>
      </c>
      <c r="M30">
        <v>4793.4453720000001</v>
      </c>
      <c r="N30">
        <v>4724.5615699999998</v>
      </c>
      <c r="O30">
        <v>4591.8820020000003</v>
      </c>
      <c r="P30">
        <v>4507.9967880000004</v>
      </c>
      <c r="Q30">
        <v>4447.9220809999997</v>
      </c>
      <c r="R30">
        <v>4400.3474120000001</v>
      </c>
      <c r="S30">
        <v>4360.5928130000002</v>
      </c>
      <c r="T30">
        <v>4327.7546080000002</v>
      </c>
      <c r="U30">
        <v>4327.0700500000003</v>
      </c>
      <c r="V30">
        <v>4326.8833940000004</v>
      </c>
      <c r="W30">
        <v>4312.8028320000003</v>
      </c>
      <c r="X30">
        <v>4279.4611809999997</v>
      </c>
      <c r="Y30">
        <v>4226.248431</v>
      </c>
      <c r="Z30">
        <v>4154.8413229999996</v>
      </c>
      <c r="AA30">
        <v>4067.787225</v>
      </c>
      <c r="AB30">
        <v>3967.7513309999999</v>
      </c>
      <c r="AC30">
        <v>3857.168302</v>
      </c>
      <c r="AD30">
        <v>3738.130028</v>
      </c>
      <c r="AE30">
        <v>3681.39471</v>
      </c>
      <c r="AF30">
        <v>3637.5850479999999</v>
      </c>
      <c r="AG30">
        <v>3588.916948</v>
      </c>
      <c r="AH30">
        <v>3531.2793459999998</v>
      </c>
      <c r="AI30">
        <v>3465.5877220000002</v>
      </c>
      <c r="AJ30">
        <v>3394.1501429999998</v>
      </c>
      <c r="AK30">
        <v>3319.2798590000002</v>
      </c>
      <c r="AL30">
        <v>3242.8640759999998</v>
      </c>
      <c r="AM30">
        <v>3166.3010250000002</v>
      </c>
      <c r="AN30">
        <v>3090.5738759999999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13202.012360000001</v>
      </c>
      <c r="E31">
        <v>13354.25373</v>
      </c>
      <c r="F31">
        <v>13465.476699999999</v>
      </c>
      <c r="G31">
        <v>13505.993280000001</v>
      </c>
      <c r="H31">
        <v>14205.88312</v>
      </c>
      <c r="I31">
        <v>14964.68858</v>
      </c>
      <c r="J31">
        <v>15571.94391</v>
      </c>
      <c r="K31">
        <v>15972.93022</v>
      </c>
      <c r="L31">
        <v>16172.737230000001</v>
      </c>
      <c r="M31">
        <v>16185.84744</v>
      </c>
      <c r="N31">
        <v>16013.356309999999</v>
      </c>
      <c r="O31">
        <v>15635.157730000001</v>
      </c>
      <c r="P31">
        <v>15037.78206</v>
      </c>
      <c r="Q31">
        <v>14349.55314</v>
      </c>
      <c r="R31">
        <v>13640.376190000001</v>
      </c>
      <c r="S31">
        <v>12947.25086</v>
      </c>
      <c r="T31">
        <v>12290.73107</v>
      </c>
      <c r="U31">
        <v>11845.636630000001</v>
      </c>
      <c r="V31">
        <v>11466.610619999999</v>
      </c>
      <c r="W31">
        <v>11090.34303</v>
      </c>
      <c r="X31">
        <v>10692.740669999999</v>
      </c>
      <c r="Y31">
        <v>10268.752689999999</v>
      </c>
      <c r="Z31">
        <v>9821.87728099999</v>
      </c>
      <c r="AA31">
        <v>9358.6871480000009</v>
      </c>
      <c r="AB31">
        <v>8886.1454630000007</v>
      </c>
      <c r="AC31">
        <v>8410.4555639999999</v>
      </c>
      <c r="AD31">
        <v>7936.720566</v>
      </c>
      <c r="AE31">
        <v>6439.6088909999999</v>
      </c>
      <c r="AF31">
        <v>4806.4561210000002</v>
      </c>
      <c r="AG31">
        <v>3427.0321960000001</v>
      </c>
      <c r="AH31">
        <v>2384.3787600000001</v>
      </c>
      <c r="AI31">
        <v>1638.4047840000001</v>
      </c>
      <c r="AJ31">
        <v>1119.506335</v>
      </c>
      <c r="AK31">
        <v>763.7119778</v>
      </c>
      <c r="AL31">
        <v>521.48579280000001</v>
      </c>
      <c r="AM31">
        <v>357.19321129999997</v>
      </c>
      <c r="AN31">
        <v>245.7871207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43582.904739999998</v>
      </c>
      <c r="E32">
        <v>45750.32475</v>
      </c>
      <c r="F32">
        <v>48200.24338</v>
      </c>
      <c r="G32">
        <v>50687.289779999999</v>
      </c>
      <c r="H32">
        <v>55077.053330000002</v>
      </c>
      <c r="I32">
        <v>59453.345889999997</v>
      </c>
      <c r="J32">
        <v>63111.246709999999</v>
      </c>
      <c r="K32">
        <v>65873.940579999995</v>
      </c>
      <c r="L32">
        <v>67773.852970000007</v>
      </c>
      <c r="M32">
        <v>68867.196389999997</v>
      </c>
      <c r="N32">
        <v>69144.07445</v>
      </c>
      <c r="O32">
        <v>68493.960019999999</v>
      </c>
      <c r="P32">
        <v>68983.076379999999</v>
      </c>
      <c r="Q32">
        <v>70071.971350000007</v>
      </c>
      <c r="R32">
        <v>71504.125539999906</v>
      </c>
      <c r="S32">
        <v>73163.630350000007</v>
      </c>
      <c r="T32">
        <v>75017.06856</v>
      </c>
      <c r="U32">
        <v>76005.3995</v>
      </c>
      <c r="V32">
        <v>76246.695030000003</v>
      </c>
      <c r="W32">
        <v>75853.745769999994</v>
      </c>
      <c r="X32">
        <v>74933.704920000004</v>
      </c>
      <c r="Y32">
        <v>73586.684739999997</v>
      </c>
      <c r="Z32">
        <v>71902.271380000006</v>
      </c>
      <c r="AA32">
        <v>69956.979420000003</v>
      </c>
      <c r="AB32">
        <v>67813.658720000007</v>
      </c>
      <c r="AC32">
        <v>65522.505420000001</v>
      </c>
      <c r="AD32">
        <v>63123.073859999997</v>
      </c>
      <c r="AE32">
        <v>62731.535060000002</v>
      </c>
      <c r="AF32">
        <v>63045.858820000001</v>
      </c>
      <c r="AG32">
        <v>63527.56727</v>
      </c>
      <c r="AH32">
        <v>63973.604120000004</v>
      </c>
      <c r="AI32">
        <v>64323.583599999998</v>
      </c>
      <c r="AJ32">
        <v>64574.648710000001</v>
      </c>
      <c r="AK32">
        <v>64744.047630000001</v>
      </c>
      <c r="AL32">
        <v>64853.389770000002</v>
      </c>
      <c r="AM32">
        <v>64922.524579999998</v>
      </c>
      <c r="AN32">
        <v>64967.86634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446.42425229999998</v>
      </c>
      <c r="E33">
        <v>514.56674310000005</v>
      </c>
      <c r="F33">
        <v>605.81211020000001</v>
      </c>
      <c r="G33">
        <v>718.24573910000004</v>
      </c>
      <c r="H33">
        <v>644.46621379999999</v>
      </c>
      <c r="I33">
        <v>487.76434719999997</v>
      </c>
      <c r="J33">
        <v>333.50082270000001</v>
      </c>
      <c r="K33">
        <v>214.7485327</v>
      </c>
      <c r="L33">
        <v>133.5408587</v>
      </c>
      <c r="M33">
        <v>81.302413060000006</v>
      </c>
      <c r="N33">
        <v>48.722449509999997</v>
      </c>
      <c r="O33">
        <v>28.896936490000002</v>
      </c>
      <c r="P33">
        <v>21.480131310000001</v>
      </c>
      <c r="Q33">
        <v>17.977728410000001</v>
      </c>
      <c r="R33">
        <v>16.00943491</v>
      </c>
      <c r="S33">
        <v>14.725063459999999</v>
      </c>
      <c r="T33">
        <v>13.775695519999999</v>
      </c>
      <c r="U33">
        <v>14.273866269999999</v>
      </c>
      <c r="V33">
        <v>15.53204472</v>
      </c>
      <c r="W33">
        <v>17.265713659999999</v>
      </c>
      <c r="X33">
        <v>19.333297999999999</v>
      </c>
      <c r="Y33">
        <v>21.656698599999999</v>
      </c>
      <c r="Z33">
        <v>24.191062240000001</v>
      </c>
      <c r="AA33">
        <v>26.910557350000001</v>
      </c>
      <c r="AB33">
        <v>29.800414759999999</v>
      </c>
      <c r="AC33">
        <v>32.851993970000002</v>
      </c>
      <c r="AD33">
        <v>36.059660880000003</v>
      </c>
      <c r="AE33">
        <v>39.315972649999999</v>
      </c>
      <c r="AF33">
        <v>42.481694750000003</v>
      </c>
      <c r="AG33">
        <v>45.524094769999998</v>
      </c>
      <c r="AH33">
        <v>48.467352949999999</v>
      </c>
      <c r="AI33">
        <v>51.354768</v>
      </c>
      <c r="AJ33">
        <v>54.231205889999998</v>
      </c>
      <c r="AK33">
        <v>57.13672322</v>
      </c>
      <c r="AL33">
        <v>60.105313700000004</v>
      </c>
      <c r="AM33">
        <v>63.165491549999999</v>
      </c>
      <c r="AN33">
        <v>66.341599790000004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6140.4735060000003</v>
      </c>
      <c r="E34">
        <v>6055.971536</v>
      </c>
      <c r="F34">
        <v>5936.7330670000001</v>
      </c>
      <c r="G34">
        <v>5785.1072190000004</v>
      </c>
      <c r="H34">
        <v>4018.4488839999999</v>
      </c>
      <c r="I34">
        <v>2285.3251879999998</v>
      </c>
      <c r="J34">
        <v>1158.1931950000001</v>
      </c>
      <c r="K34">
        <v>550.45338839999999</v>
      </c>
      <c r="L34">
        <v>253.28118520000001</v>
      </c>
      <c r="M34">
        <v>115.4485619</v>
      </c>
      <c r="N34">
        <v>53.255245690000002</v>
      </c>
      <c r="O34">
        <v>25.517621819999999</v>
      </c>
      <c r="P34">
        <v>17.661630850000002</v>
      </c>
      <c r="Q34">
        <v>14.82231803</v>
      </c>
      <c r="R34">
        <v>13.748773699999999</v>
      </c>
      <c r="S34">
        <v>13.423667200000001</v>
      </c>
      <c r="T34">
        <v>13.44856513</v>
      </c>
      <c r="U34">
        <v>13.70118744</v>
      </c>
      <c r="V34">
        <v>14.02045616</v>
      </c>
      <c r="W34">
        <v>14.325222269999999</v>
      </c>
      <c r="X34">
        <v>14.57598731</v>
      </c>
      <c r="Y34">
        <v>14.756377970000001</v>
      </c>
      <c r="Z34">
        <v>14.86273705</v>
      </c>
      <c r="AA34">
        <v>14.89798818</v>
      </c>
      <c r="AB34">
        <v>14.868071069999999</v>
      </c>
      <c r="AC34">
        <v>14.77997197</v>
      </c>
      <c r="AD34">
        <v>14.640737830000001</v>
      </c>
      <c r="AE34">
        <v>14.649435410000001</v>
      </c>
      <c r="AF34">
        <v>14.675713979999999</v>
      </c>
      <c r="AG34">
        <v>14.67100132</v>
      </c>
      <c r="AH34">
        <v>14.62440136</v>
      </c>
      <c r="AI34">
        <v>14.53957209</v>
      </c>
      <c r="AJ34">
        <v>14.42453388</v>
      </c>
      <c r="AK34">
        <v>14.287563349999999</v>
      </c>
      <c r="AL34">
        <v>14.13581007</v>
      </c>
      <c r="AM34">
        <v>13.97500503</v>
      </c>
      <c r="AN34">
        <v>13.809610409999999</v>
      </c>
    </row>
    <row r="35" spans="1:40" x14ac:dyDescent="0.25">
      <c r="A35" s="5" t="s">
        <v>219</v>
      </c>
      <c r="B35" t="s">
        <v>272</v>
      </c>
      <c r="C35">
        <v>7249503</v>
      </c>
      <c r="D35">
        <v>7329813.8550000004</v>
      </c>
      <c r="E35">
        <v>7412012.6699999999</v>
      </c>
      <c r="F35">
        <v>7495576.9390000002</v>
      </c>
      <c r="G35">
        <v>7577866.5240000002</v>
      </c>
      <c r="H35">
        <v>7657601.4380000001</v>
      </c>
      <c r="I35">
        <v>7734366.6629999997</v>
      </c>
      <c r="J35">
        <v>7808283.0319999997</v>
      </c>
      <c r="K35">
        <v>7879026.0889999997</v>
      </c>
      <c r="L35">
        <v>7946972.7110000001</v>
      </c>
      <c r="M35">
        <v>8012537.7149999999</v>
      </c>
      <c r="N35">
        <v>8076100.4280000003</v>
      </c>
      <c r="O35">
        <v>8138012.9019999998</v>
      </c>
      <c r="P35">
        <v>8199871.608</v>
      </c>
      <c r="Q35">
        <v>8262955.068</v>
      </c>
      <c r="R35">
        <v>8327422.6710000001</v>
      </c>
      <c r="S35">
        <v>8393227.2829999998</v>
      </c>
      <c r="T35">
        <v>8460230.1329999994</v>
      </c>
      <c r="U35">
        <v>8530137.2369999997</v>
      </c>
      <c r="V35">
        <v>8602082.6610000003</v>
      </c>
      <c r="W35">
        <v>8675343.8609999996</v>
      </c>
      <c r="X35">
        <v>8749346.8699999899</v>
      </c>
      <c r="Y35">
        <v>8823638.6160000004</v>
      </c>
      <c r="Z35">
        <v>8897864.7559999898</v>
      </c>
      <c r="AA35">
        <v>8971748.9470000006</v>
      </c>
      <c r="AB35">
        <v>9045074.1710000001</v>
      </c>
      <c r="AC35">
        <v>9117667.4509999994</v>
      </c>
      <c r="AD35">
        <v>9189390.1909999996</v>
      </c>
      <c r="AE35">
        <v>9260844.9829999898</v>
      </c>
      <c r="AF35">
        <v>9332658.4189999998</v>
      </c>
      <c r="AG35">
        <v>9404887.3320000004</v>
      </c>
      <c r="AH35">
        <v>9477462.9649999999</v>
      </c>
      <c r="AI35">
        <v>9550273.81399999</v>
      </c>
      <c r="AJ35">
        <v>9623233.943</v>
      </c>
      <c r="AK35">
        <v>9696322.9700000007</v>
      </c>
      <c r="AL35">
        <v>9769630.5199999996</v>
      </c>
      <c r="AM35">
        <v>9843368.4250000007</v>
      </c>
      <c r="AN35">
        <v>9917878.6349999998</v>
      </c>
    </row>
    <row r="36" spans="1:40" x14ac:dyDescent="0.25">
      <c r="A36" s="5" t="s">
        <v>219</v>
      </c>
      <c r="B36" t="s">
        <v>273</v>
      </c>
      <c r="C36">
        <v>100707</v>
      </c>
      <c r="D36">
        <v>101827.2153</v>
      </c>
      <c r="E36">
        <v>102937.98850000001</v>
      </c>
      <c r="F36">
        <v>104020.579</v>
      </c>
      <c r="G36">
        <v>105070.8694</v>
      </c>
      <c r="H36">
        <v>106106.3554</v>
      </c>
      <c r="I36">
        <v>107133.64939999999</v>
      </c>
      <c r="J36">
        <v>108154.88619999999</v>
      </c>
      <c r="K36">
        <v>109150.2709</v>
      </c>
      <c r="L36">
        <v>110125.8487</v>
      </c>
      <c r="M36">
        <v>111092.12209999999</v>
      </c>
      <c r="N36">
        <v>112054.773</v>
      </c>
      <c r="O36">
        <v>113013.98669999999</v>
      </c>
      <c r="P36">
        <v>113978.37209999999</v>
      </c>
      <c r="Q36">
        <v>114964.455</v>
      </c>
      <c r="R36">
        <v>115964.326</v>
      </c>
      <c r="S36">
        <v>116967.685</v>
      </c>
      <c r="T36">
        <v>117967.21550000001</v>
      </c>
      <c r="U36">
        <v>118943.1865</v>
      </c>
      <c r="V36">
        <v>119885.02619999999</v>
      </c>
      <c r="W36">
        <v>120791.4667</v>
      </c>
      <c r="X36">
        <v>121664.4393</v>
      </c>
      <c r="Y36">
        <v>122506.5009</v>
      </c>
      <c r="Z36">
        <v>123319.91160000001</v>
      </c>
      <c r="AA36">
        <v>124106.4261</v>
      </c>
      <c r="AB36">
        <v>124867.3743</v>
      </c>
      <c r="AC36">
        <v>125603.83839999999</v>
      </c>
      <c r="AD36">
        <v>126316.8398</v>
      </c>
      <c r="AE36">
        <v>127014.3273</v>
      </c>
      <c r="AF36">
        <v>127706.40059999999</v>
      </c>
      <c r="AG36">
        <v>128389.62360000001</v>
      </c>
      <c r="AH36">
        <v>129061.2369</v>
      </c>
      <c r="AI36">
        <v>129721.7948</v>
      </c>
      <c r="AJ36">
        <v>130374.6309</v>
      </c>
      <c r="AK36">
        <v>131024.826</v>
      </c>
      <c r="AL36">
        <v>131678.9045</v>
      </c>
      <c r="AM36">
        <v>132344.6298</v>
      </c>
      <c r="AN36">
        <v>133030.93220000001</v>
      </c>
    </row>
    <row r="37" spans="1:40" x14ac:dyDescent="0.25">
      <c r="A37" s="5" t="s">
        <v>218</v>
      </c>
      <c r="B37" t="s">
        <v>274</v>
      </c>
      <c r="C37">
        <v>1859303</v>
      </c>
      <c r="D37">
        <v>1879921.986</v>
      </c>
      <c r="E37">
        <v>1901475.1359999999</v>
      </c>
      <c r="F37">
        <v>1923878.129</v>
      </c>
      <c r="G37">
        <v>1945970.8910000001</v>
      </c>
      <c r="H37">
        <v>1967021.919</v>
      </c>
      <c r="I37">
        <v>1986815.7890000001</v>
      </c>
      <c r="J37">
        <v>2005425.6159999999</v>
      </c>
      <c r="K37">
        <v>2023011.703</v>
      </c>
      <c r="L37">
        <v>2039720.1510000001</v>
      </c>
      <c r="M37">
        <v>2055675.0630000001</v>
      </c>
      <c r="N37">
        <v>2071020.368</v>
      </c>
      <c r="O37">
        <v>2085920.8870000001</v>
      </c>
      <c r="P37">
        <v>2101107.287</v>
      </c>
      <c r="Q37">
        <v>2116902.1060000001</v>
      </c>
      <c r="R37">
        <v>2133441.659</v>
      </c>
      <c r="S37">
        <v>2150772.335</v>
      </c>
      <c r="T37">
        <v>2168871.7220000001</v>
      </c>
      <c r="U37">
        <v>2188588.5780000002</v>
      </c>
      <c r="V37">
        <v>2209595.773</v>
      </c>
      <c r="W37">
        <v>2231582.8930000002</v>
      </c>
      <c r="X37">
        <v>2254274.4479999999</v>
      </c>
      <c r="Y37">
        <v>2277444.6830000002</v>
      </c>
      <c r="Z37">
        <v>2300918.969</v>
      </c>
      <c r="AA37">
        <v>2324566.2450000001</v>
      </c>
      <c r="AB37">
        <v>2348288.4479999999</v>
      </c>
      <c r="AC37">
        <v>2372010.5269999998</v>
      </c>
      <c r="AD37">
        <v>2395673.3769999999</v>
      </c>
      <c r="AE37">
        <v>2419559.088</v>
      </c>
      <c r="AF37">
        <v>2443802.9670000002</v>
      </c>
      <c r="AG37">
        <v>2468452.568</v>
      </c>
      <c r="AH37">
        <v>2493486.4909999999</v>
      </c>
      <c r="AI37">
        <v>2518831.5359999998</v>
      </c>
      <c r="AJ37">
        <v>2544400.2620000001</v>
      </c>
      <c r="AK37">
        <v>2570120.5460000001</v>
      </c>
      <c r="AL37">
        <v>2595958.7609999999</v>
      </c>
      <c r="AM37">
        <v>2621927.6009999998</v>
      </c>
      <c r="AN37">
        <v>2648090.2370000002</v>
      </c>
    </row>
    <row r="38" spans="1:40" x14ac:dyDescent="0.25">
      <c r="A38" s="5" t="s">
        <v>218</v>
      </c>
      <c r="B38" t="s">
        <v>275</v>
      </c>
      <c r="C38">
        <v>286222</v>
      </c>
      <c r="D38">
        <v>289415.40549999999</v>
      </c>
      <c r="E38">
        <v>292658.70069999999</v>
      </c>
      <c r="F38">
        <v>295920.25109999999</v>
      </c>
      <c r="G38">
        <v>299131.54609999998</v>
      </c>
      <c r="H38">
        <v>302275.10830000002</v>
      </c>
      <c r="I38">
        <v>305337.86259999999</v>
      </c>
      <c r="J38">
        <v>308316.93849999999</v>
      </c>
      <c r="K38">
        <v>311174.09960000002</v>
      </c>
      <c r="L38">
        <v>313927.8763</v>
      </c>
      <c r="M38">
        <v>316602.82659999997</v>
      </c>
      <c r="N38">
        <v>319214.8015</v>
      </c>
      <c r="O38">
        <v>321770.56809999997</v>
      </c>
      <c r="P38">
        <v>324329.35149999999</v>
      </c>
      <c r="Q38">
        <v>326941.82250000001</v>
      </c>
      <c r="R38">
        <v>329598.5049</v>
      </c>
      <c r="S38">
        <v>332284.33020000003</v>
      </c>
      <c r="T38">
        <v>334987.18680000002</v>
      </c>
      <c r="U38">
        <v>337717.3995</v>
      </c>
      <c r="V38">
        <v>340445.23210000002</v>
      </c>
      <c r="W38">
        <v>343154.10379999998</v>
      </c>
      <c r="X38">
        <v>345834.51569999999</v>
      </c>
      <c r="Y38">
        <v>348481.05729999999</v>
      </c>
      <c r="Z38">
        <v>351090.6556</v>
      </c>
      <c r="AA38">
        <v>353661.50689999998</v>
      </c>
      <c r="AB38">
        <v>356192.46580000001</v>
      </c>
      <c r="AC38">
        <v>358682.75660000002</v>
      </c>
      <c r="AD38">
        <v>361131.92820000002</v>
      </c>
      <c r="AE38">
        <v>363575.70500000002</v>
      </c>
      <c r="AF38">
        <v>366042.84259999997</v>
      </c>
      <c r="AG38">
        <v>368526.4044</v>
      </c>
      <c r="AH38">
        <v>371018.77610000002</v>
      </c>
      <c r="AI38">
        <v>373516.61900000001</v>
      </c>
      <c r="AJ38">
        <v>376021.09749999997</v>
      </c>
      <c r="AK38">
        <v>378537.28470000002</v>
      </c>
      <c r="AL38">
        <v>381074.7488</v>
      </c>
      <c r="AM38">
        <v>383647.58899999998</v>
      </c>
      <c r="AN38">
        <v>386274.52429999999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291240.21980000002</v>
      </c>
      <c r="E39">
        <v>294520.48450000002</v>
      </c>
      <c r="F39">
        <v>297859.48959999997</v>
      </c>
      <c r="G39">
        <v>301189.97859999997</v>
      </c>
      <c r="H39">
        <v>304447.52899999998</v>
      </c>
      <c r="I39">
        <v>307578.5845</v>
      </c>
      <c r="J39">
        <v>310579.4584</v>
      </c>
      <c r="K39">
        <v>313423.43050000002</v>
      </c>
      <c r="L39">
        <v>316140.07709999999</v>
      </c>
      <c r="M39">
        <v>318759.16450000001</v>
      </c>
      <c r="N39">
        <v>321299.80119999999</v>
      </c>
      <c r="O39">
        <v>323771.81790000002</v>
      </c>
      <c r="P39">
        <v>326244.58980000002</v>
      </c>
      <c r="Q39">
        <v>328771.39039999997</v>
      </c>
      <c r="R39">
        <v>331348.50809999998</v>
      </c>
      <c r="S39">
        <v>333969.17440000002</v>
      </c>
      <c r="T39">
        <v>336629.74300000002</v>
      </c>
      <c r="U39">
        <v>339356.27529999998</v>
      </c>
      <c r="V39">
        <v>342124.04470000003</v>
      </c>
      <c r="W39">
        <v>344915.16899999999</v>
      </c>
      <c r="X39">
        <v>347715.745</v>
      </c>
      <c r="Y39">
        <v>350515.60729999997</v>
      </c>
      <c r="Z39">
        <v>353307.82760000002</v>
      </c>
      <c r="AA39">
        <v>356087.97820000001</v>
      </c>
      <c r="AB39">
        <v>358853.42349999998</v>
      </c>
      <c r="AC39">
        <v>361602.78759999998</v>
      </c>
      <c r="AD39">
        <v>364335.66619999998</v>
      </c>
      <c r="AE39">
        <v>367088.5723</v>
      </c>
      <c r="AF39">
        <v>369891.75900000002</v>
      </c>
      <c r="AG39">
        <v>372741.69059999997</v>
      </c>
      <c r="AH39">
        <v>375632.75760000001</v>
      </c>
      <c r="AI39">
        <v>378560.50329999998</v>
      </c>
      <c r="AJ39">
        <v>381522.94260000001</v>
      </c>
      <c r="AK39">
        <v>384521.27889999998</v>
      </c>
      <c r="AL39">
        <v>387561.35710000002</v>
      </c>
      <c r="AM39">
        <v>390654.05900000001</v>
      </c>
      <c r="AN39">
        <v>393815.54619999998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72584.727440000002</v>
      </c>
      <c r="E40">
        <v>73465.806670000005</v>
      </c>
      <c r="F40">
        <v>74374.731880000007</v>
      </c>
      <c r="G40">
        <v>75330.757360000003</v>
      </c>
      <c r="H40">
        <v>76349.933069999999</v>
      </c>
      <c r="I40">
        <v>77416.686870000005</v>
      </c>
      <c r="J40">
        <v>78512.588019999996</v>
      </c>
      <c r="K40">
        <v>79607.457890000005</v>
      </c>
      <c r="L40">
        <v>80694.557790000006</v>
      </c>
      <c r="M40">
        <v>81781.672829999996</v>
      </c>
      <c r="N40">
        <v>82882.291719999994</v>
      </c>
      <c r="O40">
        <v>84012.906199999998</v>
      </c>
      <c r="P40">
        <v>85117.854879999999</v>
      </c>
      <c r="Q40">
        <v>86214.814259999999</v>
      </c>
      <c r="R40">
        <v>87314.430760000003</v>
      </c>
      <c r="S40">
        <v>88423.80485</v>
      </c>
      <c r="T40">
        <v>89551.910010000007</v>
      </c>
      <c r="U40">
        <v>90672.047319999998</v>
      </c>
      <c r="V40">
        <v>91764.343410000001</v>
      </c>
      <c r="W40">
        <v>92821.530050000001</v>
      </c>
      <c r="X40">
        <v>93843.264739999999</v>
      </c>
      <c r="Y40">
        <v>94832.420370000007</v>
      </c>
      <c r="Z40">
        <v>95793.065090000004</v>
      </c>
      <c r="AA40">
        <v>96729.433269999994</v>
      </c>
      <c r="AB40">
        <v>97645.480360000001</v>
      </c>
      <c r="AC40">
        <v>98544.787030000007</v>
      </c>
      <c r="AD40">
        <v>99430.640490000005</v>
      </c>
      <c r="AE40">
        <v>100264.41</v>
      </c>
      <c r="AF40">
        <v>101054.05409999999</v>
      </c>
      <c r="AG40">
        <v>101804.405</v>
      </c>
      <c r="AH40">
        <v>102517.09450000001</v>
      </c>
      <c r="AI40">
        <v>103194.4489</v>
      </c>
      <c r="AJ40">
        <v>103840.9169</v>
      </c>
      <c r="AK40">
        <v>104462.89870000001</v>
      </c>
      <c r="AL40">
        <v>105068.15270000001</v>
      </c>
      <c r="AM40">
        <v>105665.7687</v>
      </c>
      <c r="AN40">
        <v>106265.93240000001</v>
      </c>
    </row>
    <row r="41" spans="1:40" x14ac:dyDescent="0.25">
      <c r="A41" s="5" t="s">
        <v>218</v>
      </c>
      <c r="B41" t="s">
        <v>278</v>
      </c>
      <c r="C41">
        <v>28100</v>
      </c>
      <c r="D41">
        <v>28420.22726</v>
      </c>
      <c r="E41">
        <v>28733.258679999999</v>
      </c>
      <c r="F41">
        <v>29031.41244</v>
      </c>
      <c r="G41">
        <v>29327.353620000002</v>
      </c>
      <c r="H41">
        <v>29635.930830000001</v>
      </c>
      <c r="I41">
        <v>29958.083729999998</v>
      </c>
      <c r="J41">
        <v>30290.02072</v>
      </c>
      <c r="K41">
        <v>30617.72263</v>
      </c>
      <c r="L41">
        <v>30941.70217</v>
      </c>
      <c r="M41">
        <v>31264.726119999999</v>
      </c>
      <c r="N41">
        <v>31587.47853</v>
      </c>
      <c r="O41">
        <v>31908.328389999999</v>
      </c>
      <c r="P41">
        <v>32222.528760000001</v>
      </c>
      <c r="Q41">
        <v>32534.08324</v>
      </c>
      <c r="R41">
        <v>32838.635679999999</v>
      </c>
      <c r="S41">
        <v>33133.103459999998</v>
      </c>
      <c r="T41">
        <v>33416.732199999999</v>
      </c>
      <c r="U41">
        <v>33674.413399999998</v>
      </c>
      <c r="V41">
        <v>33904.451249999998</v>
      </c>
      <c r="W41">
        <v>34109.332750000001</v>
      </c>
      <c r="X41">
        <v>34292.87311</v>
      </c>
      <c r="Y41">
        <v>34458.861239999998</v>
      </c>
      <c r="Z41">
        <v>34610.504780000003</v>
      </c>
      <c r="AA41">
        <v>34750.32331</v>
      </c>
      <c r="AB41">
        <v>34880.250890000003</v>
      </c>
      <c r="AC41">
        <v>35001.807739999997</v>
      </c>
      <c r="AD41">
        <v>35116.260699999999</v>
      </c>
      <c r="AE41">
        <v>35226.000630000002</v>
      </c>
      <c r="AF41">
        <v>35333.014539999996</v>
      </c>
      <c r="AG41">
        <v>35433.912420000001</v>
      </c>
      <c r="AH41">
        <v>35527.402009999998</v>
      </c>
      <c r="AI41">
        <v>35614.58928</v>
      </c>
      <c r="AJ41">
        <v>35698.021070000003</v>
      </c>
      <c r="AK41">
        <v>35780.813110000003</v>
      </c>
      <c r="AL41">
        <v>35866.249960000001</v>
      </c>
      <c r="AM41">
        <v>35957.640910000002</v>
      </c>
      <c r="AN41">
        <v>36058.268150000004</v>
      </c>
    </row>
    <row r="42" spans="1:40" x14ac:dyDescent="0.25">
      <c r="A42" s="5" t="s">
        <v>218</v>
      </c>
      <c r="B42" t="s">
        <v>279</v>
      </c>
      <c r="C42">
        <v>2093869</v>
      </c>
      <c r="D42">
        <v>2117440.13</v>
      </c>
      <c r="E42">
        <v>2140172.227</v>
      </c>
      <c r="F42">
        <v>2161640.7990000001</v>
      </c>
      <c r="G42">
        <v>2182652.87</v>
      </c>
      <c r="H42">
        <v>2204319.3190000001</v>
      </c>
      <c r="I42">
        <v>2226976.7880000002</v>
      </c>
      <c r="J42">
        <v>2250573.7200000002</v>
      </c>
      <c r="K42">
        <v>2274089.179</v>
      </c>
      <c r="L42">
        <v>2297729.6949999998</v>
      </c>
      <c r="M42">
        <v>2321753.3689999999</v>
      </c>
      <c r="N42">
        <v>2346197.6009999998</v>
      </c>
      <c r="O42">
        <v>2370902.497</v>
      </c>
      <c r="P42">
        <v>2395771.4539999999</v>
      </c>
      <c r="Q42">
        <v>2421127.4160000002</v>
      </c>
      <c r="R42">
        <v>2446423.591</v>
      </c>
      <c r="S42">
        <v>2471276.2119999998</v>
      </c>
      <c r="T42">
        <v>2495498.2250000001</v>
      </c>
      <c r="U42">
        <v>2518022.4350000001</v>
      </c>
      <c r="V42">
        <v>2538798.926</v>
      </c>
      <c r="W42">
        <v>2558005.801</v>
      </c>
      <c r="X42">
        <v>2575887.9870000002</v>
      </c>
      <c r="Y42">
        <v>2592673.966</v>
      </c>
      <c r="Z42">
        <v>2608542.693</v>
      </c>
      <c r="AA42">
        <v>2623621.2719999999</v>
      </c>
      <c r="AB42">
        <v>2637996.497</v>
      </c>
      <c r="AC42">
        <v>2651730.0639999998</v>
      </c>
      <c r="AD42">
        <v>2664871.7239999999</v>
      </c>
      <c r="AE42">
        <v>2677653.0699999998</v>
      </c>
      <c r="AF42">
        <v>2690295.1919999998</v>
      </c>
      <c r="AG42">
        <v>2702448.2579999999</v>
      </c>
      <c r="AH42">
        <v>2713953.7689999999</v>
      </c>
      <c r="AI42">
        <v>2724859.6529999999</v>
      </c>
      <c r="AJ42">
        <v>2735341.82</v>
      </c>
      <c r="AK42">
        <v>2745633.8110000002</v>
      </c>
      <c r="AL42">
        <v>2755996.912</v>
      </c>
      <c r="AM42">
        <v>2766704.9610000001</v>
      </c>
      <c r="AN42">
        <v>2778040.1340000001</v>
      </c>
    </row>
    <row r="43" spans="1:40" x14ac:dyDescent="0.25">
      <c r="A43" s="19" t="s">
        <v>222</v>
      </c>
      <c r="B43" t="s">
        <v>280</v>
      </c>
      <c r="C43">
        <v>52938</v>
      </c>
      <c r="D43">
        <v>53518.386169999998</v>
      </c>
      <c r="E43">
        <v>54049.388870000002</v>
      </c>
      <c r="F43">
        <v>54550.855810000001</v>
      </c>
      <c r="G43">
        <v>55087.93651</v>
      </c>
      <c r="H43">
        <v>55698.627500000002</v>
      </c>
      <c r="I43">
        <v>56366.009980000003</v>
      </c>
      <c r="J43">
        <v>57057.262569999999</v>
      </c>
      <c r="K43">
        <v>57729.455719999998</v>
      </c>
      <c r="L43">
        <v>58381.579729999998</v>
      </c>
      <c r="M43">
        <v>59017.803630000002</v>
      </c>
      <c r="N43">
        <v>59635.351179999998</v>
      </c>
      <c r="O43">
        <v>60224.101869999999</v>
      </c>
      <c r="P43">
        <v>60785.703939999999</v>
      </c>
      <c r="Q43">
        <v>61335.770120000001</v>
      </c>
      <c r="R43">
        <v>61859.149429999998</v>
      </c>
      <c r="S43">
        <v>62344.941160000002</v>
      </c>
      <c r="T43">
        <v>62787.390240000001</v>
      </c>
      <c r="U43">
        <v>63047.03082</v>
      </c>
      <c r="V43">
        <v>63165.608619999999</v>
      </c>
      <c r="W43">
        <v>63178.986640000003</v>
      </c>
      <c r="X43">
        <v>63111.7624</v>
      </c>
      <c r="Y43">
        <v>62981.301079999997</v>
      </c>
      <c r="Z43">
        <v>62800.268499999998</v>
      </c>
      <c r="AA43">
        <v>62578.114849999998</v>
      </c>
      <c r="AB43">
        <v>62322.025170000001</v>
      </c>
      <c r="AC43">
        <v>62037.57948</v>
      </c>
      <c r="AD43">
        <v>61729.22279</v>
      </c>
      <c r="AE43">
        <v>61382.921249999999</v>
      </c>
      <c r="AF43">
        <v>61025.582999999999</v>
      </c>
      <c r="AG43">
        <v>60659.910819999997</v>
      </c>
      <c r="AH43">
        <v>60288.265270000004</v>
      </c>
      <c r="AI43">
        <v>59914.884409999999</v>
      </c>
      <c r="AJ43">
        <v>59545.003100000002</v>
      </c>
      <c r="AK43">
        <v>59183.92095</v>
      </c>
      <c r="AL43">
        <v>58836.639799999997</v>
      </c>
      <c r="AM43">
        <v>58507.888149999999</v>
      </c>
      <c r="AN43">
        <v>58202.029090000004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5620647.5259999996</v>
      </c>
      <c r="E44">
        <v>5683313.2549999999</v>
      </c>
      <c r="F44">
        <v>5745068.4199999999</v>
      </c>
      <c r="G44">
        <v>5806721.8559999997</v>
      </c>
      <c r="H44">
        <v>5870165.1390000004</v>
      </c>
      <c r="I44">
        <v>5935230.7640000004</v>
      </c>
      <c r="J44">
        <v>6001959.3509999998</v>
      </c>
      <c r="K44">
        <v>6069106.8289999999</v>
      </c>
      <c r="L44">
        <v>6136810.4749999996</v>
      </c>
      <c r="M44">
        <v>6205992.5710000005</v>
      </c>
      <c r="N44">
        <v>6277825.392</v>
      </c>
      <c r="O44">
        <v>6353685.4299999997</v>
      </c>
      <c r="P44">
        <v>6429045.7199999997</v>
      </c>
      <c r="Q44">
        <v>6506179.9309999999</v>
      </c>
      <c r="R44">
        <v>6585689.4239999996</v>
      </c>
      <c r="S44">
        <v>6667717.7620000001</v>
      </c>
      <c r="T44">
        <v>6752535.6009999998</v>
      </c>
      <c r="U44">
        <v>6838443.966</v>
      </c>
      <c r="V44">
        <v>6924002.7929999996</v>
      </c>
      <c r="W44">
        <v>7008616.7920000004</v>
      </c>
      <c r="X44">
        <v>7092041.2609999999</v>
      </c>
      <c r="Y44">
        <v>7174186.0199999996</v>
      </c>
      <c r="Z44">
        <v>7255028.7379999999</v>
      </c>
      <c r="AA44">
        <v>7334576.6169999996</v>
      </c>
      <c r="AB44">
        <v>7412852.4639999997</v>
      </c>
      <c r="AC44">
        <v>7489893.4879999999</v>
      </c>
      <c r="AD44">
        <v>7565757.1370000001</v>
      </c>
      <c r="AE44">
        <v>7636262.0970000001</v>
      </c>
      <c r="AF44">
        <v>7702657.1579999998</v>
      </c>
      <c r="AG44">
        <v>7765601.7999999998</v>
      </c>
      <c r="AH44">
        <v>7825335.2989999996</v>
      </c>
      <c r="AI44">
        <v>7882064.2699999996</v>
      </c>
      <c r="AJ44">
        <v>7936114.3849999998</v>
      </c>
      <c r="AK44">
        <v>7987937.4349999996</v>
      </c>
      <c r="AL44">
        <v>8038100.8080000002</v>
      </c>
      <c r="AM44">
        <v>8087294.3260000004</v>
      </c>
      <c r="AN44">
        <v>8136316.7060000002</v>
      </c>
    </row>
    <row r="45" spans="1:40" x14ac:dyDescent="0.25">
      <c r="A45" s="5" t="s">
        <v>218</v>
      </c>
      <c r="B45" t="s">
        <v>282</v>
      </c>
      <c r="C45">
        <v>4011081</v>
      </c>
      <c r="D45">
        <v>4056276.3020000001</v>
      </c>
      <c r="E45">
        <v>4101194.0959999999</v>
      </c>
      <c r="F45">
        <v>4145107.3849999998</v>
      </c>
      <c r="G45">
        <v>4188467.0449999999</v>
      </c>
      <c r="H45">
        <v>4232389.25</v>
      </c>
      <c r="I45">
        <v>4276954.9869999997</v>
      </c>
      <c r="J45">
        <v>4321909.3540000003</v>
      </c>
      <c r="K45">
        <v>4365936.8739999998</v>
      </c>
      <c r="L45">
        <v>4409226.38</v>
      </c>
      <c r="M45">
        <v>4452170.8789999997</v>
      </c>
      <c r="N45">
        <v>4494951.5930000003</v>
      </c>
      <c r="O45">
        <v>4537520.142</v>
      </c>
      <c r="P45">
        <v>4579843.42</v>
      </c>
      <c r="Q45">
        <v>4622583.2869999995</v>
      </c>
      <c r="R45">
        <v>4665287.8380000005</v>
      </c>
      <c r="S45">
        <v>4707561.182</v>
      </c>
      <c r="T45">
        <v>4749211.6890000002</v>
      </c>
      <c r="U45">
        <v>4788822.8679999998</v>
      </c>
      <c r="V45">
        <v>4826023.324</v>
      </c>
      <c r="W45">
        <v>4860909.7790000001</v>
      </c>
      <c r="X45">
        <v>4893724.1660000002</v>
      </c>
      <c r="Y45">
        <v>4924725.6569999997</v>
      </c>
      <c r="Z45">
        <v>4954142.49</v>
      </c>
      <c r="AA45">
        <v>4982160.8679999998</v>
      </c>
      <c r="AB45">
        <v>5008930.1399999997</v>
      </c>
      <c r="AC45">
        <v>5034573.841</v>
      </c>
      <c r="AD45">
        <v>5059200.977</v>
      </c>
      <c r="AE45">
        <v>5083048.9960000003</v>
      </c>
      <c r="AF45">
        <v>5106526.108</v>
      </c>
      <c r="AG45">
        <v>5129379.3499999996</v>
      </c>
      <c r="AH45">
        <v>5151484.4759999998</v>
      </c>
      <c r="AI45">
        <v>5172913.409</v>
      </c>
      <c r="AJ45">
        <v>5193877.6509999996</v>
      </c>
      <c r="AK45">
        <v>5214663.63</v>
      </c>
      <c r="AL45">
        <v>5235606.3339999998</v>
      </c>
      <c r="AM45">
        <v>5257076.9280000003</v>
      </c>
      <c r="AN45">
        <v>5279477.3219999997</v>
      </c>
    </row>
    <row r="46" spans="1:40" x14ac:dyDescent="0.25">
      <c r="A46" s="5" t="s">
        <v>220</v>
      </c>
      <c r="B46" t="s">
        <v>283</v>
      </c>
      <c r="C46">
        <v>50441</v>
      </c>
      <c r="D46">
        <v>50993.812740000001</v>
      </c>
      <c r="E46">
        <v>51555.989479999997</v>
      </c>
      <c r="F46">
        <v>52128.313990000002</v>
      </c>
      <c r="G46">
        <v>52702.787499999999</v>
      </c>
      <c r="H46">
        <v>53264.465949999998</v>
      </c>
      <c r="I46">
        <v>53798.57447</v>
      </c>
      <c r="J46">
        <v>54296.280030000002</v>
      </c>
      <c r="K46">
        <v>54753.024250000002</v>
      </c>
      <c r="L46">
        <v>55171.191890000002</v>
      </c>
      <c r="M46">
        <v>55555.345860000001</v>
      </c>
      <c r="N46">
        <v>55910.674850000003</v>
      </c>
      <c r="O46">
        <v>56242.209759999998</v>
      </c>
      <c r="P46">
        <v>56563.660750000003</v>
      </c>
      <c r="Q46">
        <v>56888.801480000002</v>
      </c>
      <c r="R46">
        <v>57225.523139999998</v>
      </c>
      <c r="S46">
        <v>57579.2402</v>
      </c>
      <c r="T46">
        <v>57953.939039999997</v>
      </c>
      <c r="U46">
        <v>58370.317739999999</v>
      </c>
      <c r="V46">
        <v>58825.605680000001</v>
      </c>
      <c r="W46">
        <v>59315.457560000003</v>
      </c>
      <c r="X46">
        <v>59834.619019999998</v>
      </c>
      <c r="Y46">
        <v>60378.028939999997</v>
      </c>
      <c r="Z46">
        <v>60941.425459999999</v>
      </c>
      <c r="AA46">
        <v>61521.483130000001</v>
      </c>
      <c r="AB46">
        <v>62115.687330000001</v>
      </c>
      <c r="AC46">
        <v>62722.117899999997</v>
      </c>
      <c r="AD46">
        <v>63339.253709999997</v>
      </c>
      <c r="AE46">
        <v>63969.634599999998</v>
      </c>
      <c r="AF46">
        <v>64619.655100000004</v>
      </c>
      <c r="AG46">
        <v>65293.184889999997</v>
      </c>
      <c r="AH46">
        <v>65992.550950000004</v>
      </c>
      <c r="AI46">
        <v>66718.613830000002</v>
      </c>
      <c r="AJ46">
        <v>67471.338499999998</v>
      </c>
      <c r="AK46">
        <v>68250.363440000001</v>
      </c>
      <c r="AL46">
        <v>69055.580319999906</v>
      </c>
      <c r="AM46">
        <v>69887.434559999994</v>
      </c>
      <c r="AN46">
        <v>70747.144209999999</v>
      </c>
    </row>
    <row r="47" spans="1:40" x14ac:dyDescent="0.25">
      <c r="A47" s="5" t="s">
        <v>220</v>
      </c>
      <c r="B47" t="s">
        <v>284</v>
      </c>
      <c r="C47">
        <v>17000</v>
      </c>
      <c r="D47">
        <v>17133.997810000001</v>
      </c>
      <c r="E47">
        <v>17206.224249999999</v>
      </c>
      <c r="F47">
        <v>17227.91431</v>
      </c>
      <c r="G47">
        <v>17327.470969999998</v>
      </c>
      <c r="H47">
        <v>17534.68088</v>
      </c>
      <c r="I47">
        <v>17840.411840000001</v>
      </c>
      <c r="J47">
        <v>18227.390510000001</v>
      </c>
      <c r="K47">
        <v>18679.538929999999</v>
      </c>
      <c r="L47">
        <v>19189.92093</v>
      </c>
      <c r="M47">
        <v>19754.39717</v>
      </c>
      <c r="N47">
        <v>20369.256140000001</v>
      </c>
      <c r="O47">
        <v>21030.696199999998</v>
      </c>
      <c r="P47">
        <v>21663.741959999999</v>
      </c>
      <c r="Q47">
        <v>22246.70911</v>
      </c>
      <c r="R47">
        <v>22777.044379999999</v>
      </c>
      <c r="S47">
        <v>23262.517479999999</v>
      </c>
      <c r="T47">
        <v>23714.378400000001</v>
      </c>
      <c r="U47">
        <v>24143.948659999998</v>
      </c>
      <c r="V47">
        <v>24554.248019999999</v>
      </c>
      <c r="W47">
        <v>24944.392930000002</v>
      </c>
      <c r="X47">
        <v>25313.135869999998</v>
      </c>
      <c r="Y47">
        <v>25660.105339999998</v>
      </c>
      <c r="Z47">
        <v>25986.00346</v>
      </c>
      <c r="AA47">
        <v>26292.405729999999</v>
      </c>
      <c r="AB47">
        <v>26581.457129999999</v>
      </c>
      <c r="AC47">
        <v>26855.594489999999</v>
      </c>
      <c r="AD47">
        <v>27117.324140000001</v>
      </c>
      <c r="AE47">
        <v>27316.782169999999</v>
      </c>
      <c r="AF47">
        <v>27450.900819999999</v>
      </c>
      <c r="AG47">
        <v>27528.517329999999</v>
      </c>
      <c r="AH47">
        <v>27562.386190000001</v>
      </c>
      <c r="AI47">
        <v>27564.60068</v>
      </c>
      <c r="AJ47">
        <v>27545.043829999999</v>
      </c>
      <c r="AK47">
        <v>27511.28371</v>
      </c>
      <c r="AL47">
        <v>27468.972559999998</v>
      </c>
      <c r="AM47">
        <v>27422.396499999999</v>
      </c>
      <c r="AN47">
        <v>27374.91921</v>
      </c>
    </row>
    <row r="48" spans="1:40" x14ac:dyDescent="0.25">
      <c r="A48" s="5" t="s">
        <v>220</v>
      </c>
      <c r="B48" t="s">
        <v>285</v>
      </c>
      <c r="C48">
        <v>37402</v>
      </c>
      <c r="D48">
        <v>37623.075519999999</v>
      </c>
      <c r="E48">
        <v>37639.688549999999</v>
      </c>
      <c r="F48">
        <v>37494.145879999996</v>
      </c>
      <c r="G48">
        <v>37420.208460000002</v>
      </c>
      <c r="H48">
        <v>37491.734259999997</v>
      </c>
      <c r="I48">
        <v>37718.713559999997</v>
      </c>
      <c r="J48">
        <v>38096.0933</v>
      </c>
      <c r="K48">
        <v>38610.493150000002</v>
      </c>
      <c r="L48">
        <v>39256.190399999999</v>
      </c>
      <c r="M48">
        <v>40029.493580000002</v>
      </c>
      <c r="N48">
        <v>40927.790209999999</v>
      </c>
      <c r="O48">
        <v>41950.006540000002</v>
      </c>
      <c r="P48">
        <v>42987.168030000001</v>
      </c>
      <c r="Q48">
        <v>43984.233740000003</v>
      </c>
      <c r="R48">
        <v>44907.514929999998</v>
      </c>
      <c r="S48">
        <v>45740.6613</v>
      </c>
      <c r="T48">
        <v>46477.045859999998</v>
      </c>
      <c r="U48">
        <v>47097.011440000002</v>
      </c>
      <c r="V48">
        <v>47611.174639999997</v>
      </c>
      <c r="W48">
        <v>48043.079899999997</v>
      </c>
      <c r="X48">
        <v>48417.77605</v>
      </c>
      <c r="Y48">
        <v>48756.223080000003</v>
      </c>
      <c r="Z48">
        <v>49073.545109999999</v>
      </c>
      <c r="AA48">
        <v>49379.340060000002</v>
      </c>
      <c r="AB48">
        <v>49678.818910000002</v>
      </c>
      <c r="AC48">
        <v>49974.071279999996</v>
      </c>
      <c r="AD48">
        <v>50265.242440000002</v>
      </c>
      <c r="AE48">
        <v>50460.092420000001</v>
      </c>
      <c r="AF48">
        <v>50545.955889999997</v>
      </c>
      <c r="AG48">
        <v>50538.336280000003</v>
      </c>
      <c r="AH48">
        <v>50461.528319999998</v>
      </c>
      <c r="AI48">
        <v>50337.990720000002</v>
      </c>
      <c r="AJ48">
        <v>50185.518580000004</v>
      </c>
      <c r="AK48">
        <v>50017.192799999997</v>
      </c>
      <c r="AL48">
        <v>49842.761989999999</v>
      </c>
      <c r="AM48">
        <v>49669.457950000004</v>
      </c>
      <c r="AN48">
        <v>49502.823320000003</v>
      </c>
    </row>
    <row r="49" spans="1:40" x14ac:dyDescent="0.25">
      <c r="A49" s="5" t="s">
        <v>220</v>
      </c>
      <c r="B49" t="s">
        <v>286</v>
      </c>
      <c r="C49">
        <v>1072343</v>
      </c>
      <c r="D49">
        <v>1084878.909</v>
      </c>
      <c r="E49">
        <v>1097682.9720000001</v>
      </c>
      <c r="F49">
        <v>1110420.375</v>
      </c>
      <c r="G49">
        <v>1123020.625</v>
      </c>
      <c r="H49">
        <v>1135946.9310000001</v>
      </c>
      <c r="I49">
        <v>1149414.8670000001</v>
      </c>
      <c r="J49">
        <v>1163610.4380000001</v>
      </c>
      <c r="K49">
        <v>1178307.6310000001</v>
      </c>
      <c r="L49">
        <v>1193655.93</v>
      </c>
      <c r="M49">
        <v>1209829.2379999999</v>
      </c>
      <c r="N49">
        <v>1226917.379</v>
      </c>
      <c r="O49">
        <v>1244941.2180000001</v>
      </c>
      <c r="P49">
        <v>1263995.0079999999</v>
      </c>
      <c r="Q49">
        <v>1284074.6710000001</v>
      </c>
      <c r="R49">
        <v>1304775.4180000001</v>
      </c>
      <c r="S49">
        <v>1325795.172</v>
      </c>
      <c r="T49">
        <v>1346986.365</v>
      </c>
      <c r="U49">
        <v>1367372.277</v>
      </c>
      <c r="V49">
        <v>1386604.72</v>
      </c>
      <c r="W49">
        <v>1404548.5870000001</v>
      </c>
      <c r="X49">
        <v>1421202.7960000001</v>
      </c>
      <c r="Y49">
        <v>1436639.9609999999</v>
      </c>
      <c r="Z49">
        <v>1450967.1259999999</v>
      </c>
      <c r="AA49">
        <v>1464303.723</v>
      </c>
      <c r="AB49">
        <v>1476770.8</v>
      </c>
      <c r="AC49">
        <v>1488486.7960000001</v>
      </c>
      <c r="AD49">
        <v>1499566.969</v>
      </c>
      <c r="AE49">
        <v>1510194.547</v>
      </c>
      <c r="AF49">
        <v>1520439.406</v>
      </c>
      <c r="AG49">
        <v>1530052.0349999999</v>
      </c>
      <c r="AH49">
        <v>1538858.497</v>
      </c>
      <c r="AI49">
        <v>1546789.69</v>
      </c>
      <c r="AJ49">
        <v>1553858.2250000001</v>
      </c>
      <c r="AK49">
        <v>1560131.254</v>
      </c>
      <c r="AL49">
        <v>1565714.351</v>
      </c>
      <c r="AM49">
        <v>1570740.503</v>
      </c>
      <c r="AN49">
        <v>1575362.172</v>
      </c>
    </row>
    <row r="50" spans="1:40" x14ac:dyDescent="0.25">
      <c r="A50" s="5" t="s">
        <v>220</v>
      </c>
      <c r="B50" t="s">
        <v>287</v>
      </c>
      <c r="C50">
        <v>1078867</v>
      </c>
      <c r="D50">
        <v>1091003.291</v>
      </c>
      <c r="E50">
        <v>1103839.4550000001</v>
      </c>
      <c r="F50">
        <v>1117334.5120000001</v>
      </c>
      <c r="G50">
        <v>1130712.1680000001</v>
      </c>
      <c r="H50">
        <v>1143290.81</v>
      </c>
      <c r="I50">
        <v>1154698.8149999999</v>
      </c>
      <c r="J50">
        <v>1164864.17</v>
      </c>
      <c r="K50">
        <v>1173948.3929999999</v>
      </c>
      <c r="L50">
        <v>1182138.3929999999</v>
      </c>
      <c r="M50">
        <v>1189637.314</v>
      </c>
      <c r="N50">
        <v>1196659.6629999999</v>
      </c>
      <c r="O50">
        <v>1203412.179</v>
      </c>
      <c r="P50">
        <v>1210450.4410000001</v>
      </c>
      <c r="Q50">
        <v>1218079.1610000001</v>
      </c>
      <c r="R50">
        <v>1226470.7490000001</v>
      </c>
      <c r="S50">
        <v>1235687.2520000001</v>
      </c>
      <c r="T50">
        <v>1245722.69</v>
      </c>
      <c r="U50">
        <v>1257246.335</v>
      </c>
      <c r="V50">
        <v>1270052.9509999999</v>
      </c>
      <c r="W50">
        <v>1283888.551</v>
      </c>
      <c r="X50">
        <v>1298495.3559999999</v>
      </c>
      <c r="Y50">
        <v>1313648.037</v>
      </c>
      <c r="Z50">
        <v>1329168.4839999999</v>
      </c>
      <c r="AA50">
        <v>1344924.84</v>
      </c>
      <c r="AB50">
        <v>1360822.888</v>
      </c>
      <c r="AC50">
        <v>1376795.5090000001</v>
      </c>
      <c r="AD50">
        <v>1392793.6429999999</v>
      </c>
      <c r="AE50">
        <v>1408958.027</v>
      </c>
      <c r="AF50">
        <v>1425431.568</v>
      </c>
      <c r="AG50">
        <v>1442332.754</v>
      </c>
      <c r="AH50">
        <v>1459712.544</v>
      </c>
      <c r="AI50">
        <v>1477558.8540000001</v>
      </c>
      <c r="AJ50">
        <v>1495823.3810000001</v>
      </c>
      <c r="AK50">
        <v>1514446.0430000001</v>
      </c>
      <c r="AL50">
        <v>1533374.983</v>
      </c>
      <c r="AM50">
        <v>1552576.946</v>
      </c>
      <c r="AN50">
        <v>1572044.237</v>
      </c>
    </row>
    <row r="51" spans="1:40" x14ac:dyDescent="0.25">
      <c r="A51" s="5" t="s">
        <v>220</v>
      </c>
      <c r="B51" t="s">
        <v>288</v>
      </c>
      <c r="C51">
        <v>24045</v>
      </c>
      <c r="D51">
        <v>24314.892690000001</v>
      </c>
      <c r="E51">
        <v>24578.621930000001</v>
      </c>
      <c r="F51">
        <v>24849.853230000001</v>
      </c>
      <c r="G51">
        <v>25142.095840000002</v>
      </c>
      <c r="H51">
        <v>25472.137849999999</v>
      </c>
      <c r="I51">
        <v>25812.40006</v>
      </c>
      <c r="J51">
        <v>26140.628939999999</v>
      </c>
      <c r="K51">
        <v>26434.639449999999</v>
      </c>
      <c r="L51">
        <v>26695.217629999999</v>
      </c>
      <c r="M51">
        <v>26927.872019999999</v>
      </c>
      <c r="N51">
        <v>27135.071120000001</v>
      </c>
      <c r="O51">
        <v>27315.613219999999</v>
      </c>
      <c r="P51">
        <v>27493.69715</v>
      </c>
      <c r="Q51">
        <v>27685.636419999999</v>
      </c>
      <c r="R51">
        <v>27885.803879999999</v>
      </c>
      <c r="S51">
        <v>28088.468499999999</v>
      </c>
      <c r="T51">
        <v>28289.81049</v>
      </c>
      <c r="U51">
        <v>28430.99251</v>
      </c>
      <c r="V51">
        <v>28525.373629999998</v>
      </c>
      <c r="W51">
        <v>28584.152269999999</v>
      </c>
      <c r="X51">
        <v>28614.407210000001</v>
      </c>
      <c r="Y51">
        <v>28621.152460000001</v>
      </c>
      <c r="Z51">
        <v>28608.34909</v>
      </c>
      <c r="AA51">
        <v>28579.28299</v>
      </c>
      <c r="AB51">
        <v>28536.693859999999</v>
      </c>
      <c r="AC51">
        <v>28482.831679999999</v>
      </c>
      <c r="AD51">
        <v>28419.510859999999</v>
      </c>
      <c r="AE51">
        <v>28352.131300000001</v>
      </c>
      <c r="AF51">
        <v>28295.77607</v>
      </c>
      <c r="AG51">
        <v>28249.071029999999</v>
      </c>
      <c r="AH51">
        <v>28209.535670000001</v>
      </c>
      <c r="AI51">
        <v>28175.582030000001</v>
      </c>
      <c r="AJ51">
        <v>28146.317579999999</v>
      </c>
      <c r="AK51">
        <v>28121.309369999999</v>
      </c>
      <c r="AL51">
        <v>28100.477320000002</v>
      </c>
      <c r="AM51">
        <v>28084.140039999998</v>
      </c>
      <c r="AN51">
        <v>28072.920389999999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31187643.07</v>
      </c>
      <c r="E52">
        <v>31538637.399999999</v>
      </c>
      <c r="F52">
        <v>31892058.32</v>
      </c>
      <c r="G52">
        <v>32240758.219999999</v>
      </c>
      <c r="H52">
        <v>32584499.940000001</v>
      </c>
      <c r="I52">
        <v>32921580.280000001</v>
      </c>
      <c r="J52">
        <v>33251586.190000001</v>
      </c>
      <c r="K52">
        <v>33569656.789999999</v>
      </c>
      <c r="L52">
        <v>33878314.189999998</v>
      </c>
      <c r="M52">
        <v>34180928.009999998</v>
      </c>
      <c r="N52">
        <v>34479977.909999996</v>
      </c>
      <c r="O52">
        <v>34777050.170000002</v>
      </c>
      <c r="P52">
        <v>35079494.460000001</v>
      </c>
      <c r="Q52">
        <v>35393640.619999997</v>
      </c>
      <c r="R52">
        <v>35718080.490000002</v>
      </c>
      <c r="S52">
        <v>36051123.090000004</v>
      </c>
      <c r="T52">
        <v>36391542.229999997</v>
      </c>
      <c r="U52">
        <v>36738013.93</v>
      </c>
      <c r="V52">
        <v>37086757.829999998</v>
      </c>
      <c r="W52">
        <v>37435034.850000001</v>
      </c>
      <c r="X52">
        <v>37780794.420000002</v>
      </c>
      <c r="Y52">
        <v>38122559.520000003</v>
      </c>
      <c r="Z52">
        <v>38459297.789999999</v>
      </c>
      <c r="AA52">
        <v>38790300.979999997</v>
      </c>
      <c r="AB52">
        <v>39115092.729999997</v>
      </c>
      <c r="AC52">
        <v>39433369.299999997</v>
      </c>
      <c r="AD52">
        <v>39744972.469999999</v>
      </c>
      <c r="AE52">
        <v>40053422.289999999</v>
      </c>
      <c r="AF52">
        <v>40362330.689999998</v>
      </c>
      <c r="AG52">
        <v>40670440.799999997</v>
      </c>
      <c r="AH52">
        <v>40976578.740000002</v>
      </c>
      <c r="AI52">
        <v>41280157.619999997</v>
      </c>
      <c r="AJ52">
        <v>41581219.210000001</v>
      </c>
      <c r="AK52">
        <v>41880381.770000003</v>
      </c>
      <c r="AL52">
        <v>42178904.020000003</v>
      </c>
      <c r="AM52">
        <v>42478679.219999999</v>
      </c>
      <c r="AN52">
        <v>42782226.130000003</v>
      </c>
    </row>
    <row r="53" spans="1:40" x14ac:dyDescent="0.25">
      <c r="A53" s="5" t="s">
        <v>221</v>
      </c>
      <c r="B53" t="s">
        <v>290</v>
      </c>
      <c r="C53">
        <v>2580167</v>
      </c>
      <c r="D53">
        <v>2609922.0619999999</v>
      </c>
      <c r="E53">
        <v>2637557.15</v>
      </c>
      <c r="F53">
        <v>2662125.875</v>
      </c>
      <c r="G53">
        <v>2685924.4879999999</v>
      </c>
      <c r="H53">
        <v>2711733.764</v>
      </c>
      <c r="I53">
        <v>2740643.8119999999</v>
      </c>
      <c r="J53">
        <v>2772734.3169999998</v>
      </c>
      <c r="K53">
        <v>2806048.267</v>
      </c>
      <c r="L53">
        <v>2840944.8650000002</v>
      </c>
      <c r="M53">
        <v>2877912.4350000001</v>
      </c>
      <c r="N53">
        <v>2917041.577</v>
      </c>
      <c r="O53">
        <v>2958060.111</v>
      </c>
      <c r="P53">
        <v>3000364.1660000002</v>
      </c>
      <c r="Q53">
        <v>3044365.9360000002</v>
      </c>
      <c r="R53">
        <v>3088922.7560000001</v>
      </c>
      <c r="S53">
        <v>3133279.6880000001</v>
      </c>
      <c r="T53">
        <v>3177129.1660000002</v>
      </c>
      <c r="U53">
        <v>3218007.0559999999</v>
      </c>
      <c r="V53">
        <v>3255826.5890000002</v>
      </c>
      <c r="W53">
        <v>3290934.5419999999</v>
      </c>
      <c r="X53">
        <v>3323811.7119999998</v>
      </c>
      <c r="Y53">
        <v>3354900.9279999998</v>
      </c>
      <c r="Z53">
        <v>3384535.963</v>
      </c>
      <c r="AA53">
        <v>3412937.8859999999</v>
      </c>
      <c r="AB53">
        <v>3440243.318</v>
      </c>
      <c r="AC53">
        <v>3466541.5550000002</v>
      </c>
      <c r="AD53">
        <v>3491906.4730000002</v>
      </c>
      <c r="AE53">
        <v>3516583.0449999999</v>
      </c>
      <c r="AF53">
        <v>3540893.6949999998</v>
      </c>
      <c r="AG53">
        <v>3564008.443</v>
      </c>
      <c r="AH53">
        <v>3585520.0410000002</v>
      </c>
      <c r="AI53">
        <v>3605498.247</v>
      </c>
      <c r="AJ53">
        <v>3624325.0460000001</v>
      </c>
      <c r="AK53">
        <v>3642534.202</v>
      </c>
      <c r="AL53">
        <v>3660730.5660000001</v>
      </c>
      <c r="AM53">
        <v>3679548.0720000002</v>
      </c>
      <c r="AN53">
        <v>3699635.5449999999</v>
      </c>
    </row>
    <row r="54" spans="1:40" x14ac:dyDescent="0.25">
      <c r="A54" s="19" t="s">
        <v>222</v>
      </c>
      <c r="B54" t="s">
        <v>291</v>
      </c>
      <c r="C54">
        <v>37645</v>
      </c>
      <c r="D54">
        <v>38017.614860000001</v>
      </c>
      <c r="E54">
        <v>38341.059730000001</v>
      </c>
      <c r="F54">
        <v>38669.262820000004</v>
      </c>
      <c r="G54">
        <v>39059.376219999998</v>
      </c>
      <c r="H54">
        <v>39516.610339999999</v>
      </c>
      <c r="I54">
        <v>40009.466379999998</v>
      </c>
      <c r="J54">
        <v>40494.57619</v>
      </c>
      <c r="K54">
        <v>40952.592409999997</v>
      </c>
      <c r="L54">
        <v>41381.603840000003</v>
      </c>
      <c r="M54">
        <v>41782.212939999998</v>
      </c>
      <c r="N54">
        <v>42150.668550000002</v>
      </c>
      <c r="O54">
        <v>42478.69008</v>
      </c>
      <c r="P54">
        <v>42778.539230000002</v>
      </c>
      <c r="Q54">
        <v>43067.597719999998</v>
      </c>
      <c r="R54">
        <v>43341.148580000001</v>
      </c>
      <c r="S54">
        <v>43595.542609999997</v>
      </c>
      <c r="T54">
        <v>43826.656609999998</v>
      </c>
      <c r="U54">
        <v>43814.18735</v>
      </c>
      <c r="V54">
        <v>43660.41375</v>
      </c>
      <c r="W54">
        <v>43416.527370000003</v>
      </c>
      <c r="X54">
        <v>43110.70134</v>
      </c>
      <c r="Y54">
        <v>42759.604420000003</v>
      </c>
      <c r="Z54">
        <v>42373.872479999998</v>
      </c>
      <c r="AA54">
        <v>41960.780400000003</v>
      </c>
      <c r="AB54">
        <v>41525.534370000001</v>
      </c>
      <c r="AC54">
        <v>41071.911919999999</v>
      </c>
      <c r="AD54">
        <v>40602.640379999997</v>
      </c>
      <c r="AE54">
        <v>40077.579899999997</v>
      </c>
      <c r="AF54">
        <v>39540.725129999999</v>
      </c>
      <c r="AG54">
        <v>39007.224860000002</v>
      </c>
      <c r="AH54">
        <v>38485.270190000003</v>
      </c>
      <c r="AI54">
        <v>37978.62066</v>
      </c>
      <c r="AJ54">
        <v>37488.4038</v>
      </c>
      <c r="AK54">
        <v>37014.418879999997</v>
      </c>
      <c r="AL54">
        <v>36555.888809999997</v>
      </c>
      <c r="AM54">
        <v>36112.172729999998</v>
      </c>
      <c r="AN54">
        <v>35682.763019999999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27790.8946</v>
      </c>
      <c r="E55">
        <v>28102.008580000002</v>
      </c>
      <c r="F55">
        <v>28432.462329999998</v>
      </c>
      <c r="G55">
        <v>28844.915059999999</v>
      </c>
      <c r="H55">
        <v>29476.69687</v>
      </c>
      <c r="I55">
        <v>30155.921770000001</v>
      </c>
      <c r="J55">
        <v>30791.289860000001</v>
      </c>
      <c r="K55">
        <v>31261.073629999999</v>
      </c>
      <c r="L55">
        <v>31583.97222</v>
      </c>
      <c r="M55">
        <v>31793.552930000002</v>
      </c>
      <c r="N55">
        <v>31904.093970000002</v>
      </c>
      <c r="O55">
        <v>31911.844539999998</v>
      </c>
      <c r="P55">
        <v>31966.128400000001</v>
      </c>
      <c r="Q55">
        <v>32134.56177</v>
      </c>
      <c r="R55">
        <v>32368.132109999999</v>
      </c>
      <c r="S55">
        <v>32635.82101</v>
      </c>
      <c r="T55">
        <v>32922.383620000001</v>
      </c>
      <c r="U55">
        <v>33070.806940000002</v>
      </c>
      <c r="V55">
        <v>33109.141940000001</v>
      </c>
      <c r="W55">
        <v>33055.20721</v>
      </c>
      <c r="X55">
        <v>32923.381589999997</v>
      </c>
      <c r="Y55">
        <v>32726.792409999998</v>
      </c>
      <c r="Z55">
        <v>32477.34202</v>
      </c>
      <c r="AA55">
        <v>32185.455190000001</v>
      </c>
      <c r="AB55">
        <v>31859.965359999998</v>
      </c>
      <c r="AC55">
        <v>31508.178159999999</v>
      </c>
      <c r="AD55">
        <v>31136.033960000001</v>
      </c>
      <c r="AE55">
        <v>30817.41719</v>
      </c>
      <c r="AF55">
        <v>30592.08885</v>
      </c>
      <c r="AG55">
        <v>30415.867180000001</v>
      </c>
      <c r="AH55">
        <v>30261.384399999999</v>
      </c>
      <c r="AI55">
        <v>30115.856250000001</v>
      </c>
      <c r="AJ55">
        <v>29974.349030000001</v>
      </c>
      <c r="AK55">
        <v>29835.715349999999</v>
      </c>
      <c r="AL55">
        <v>29700.343420000001</v>
      </c>
      <c r="AM55">
        <v>29569.547279999999</v>
      </c>
      <c r="AN55">
        <v>29444.812610000001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23638.10901</v>
      </c>
      <c r="E56">
        <v>24938.174760000002</v>
      </c>
      <c r="F56">
        <v>26489.7261</v>
      </c>
      <c r="G56">
        <v>28151.798900000002</v>
      </c>
      <c r="H56">
        <v>30735.28947</v>
      </c>
      <c r="I56">
        <v>33168.705860000002</v>
      </c>
      <c r="J56">
        <v>35059.277370000003</v>
      </c>
      <c r="K56">
        <v>36326.292719999998</v>
      </c>
      <c r="L56">
        <v>37016.283450000003</v>
      </c>
      <c r="M56">
        <v>37192.332869999998</v>
      </c>
      <c r="N56">
        <v>36881.176809999997</v>
      </c>
      <c r="O56">
        <v>36055.24007</v>
      </c>
      <c r="P56">
        <v>35918.731529999997</v>
      </c>
      <c r="Q56">
        <v>36126.896650000002</v>
      </c>
      <c r="R56">
        <v>36518.68434</v>
      </c>
      <c r="S56">
        <v>37020.322699999997</v>
      </c>
      <c r="T56">
        <v>37606.923849999999</v>
      </c>
      <c r="U56">
        <v>38023.070090000001</v>
      </c>
      <c r="V56">
        <v>38205.373520000001</v>
      </c>
      <c r="W56">
        <v>38140.27448</v>
      </c>
      <c r="X56">
        <v>37841.845540000002</v>
      </c>
      <c r="Y56">
        <v>37338.237300000001</v>
      </c>
      <c r="Z56">
        <v>36662.417459999997</v>
      </c>
      <c r="AA56">
        <v>35846.505720000001</v>
      </c>
      <c r="AB56">
        <v>34918.926670000001</v>
      </c>
      <c r="AC56">
        <v>33903.462850000004</v>
      </c>
      <c r="AD56">
        <v>32819.453739999997</v>
      </c>
      <c r="AE56">
        <v>32289.801920000002</v>
      </c>
      <c r="AF56">
        <v>31877.654790000001</v>
      </c>
      <c r="AG56">
        <v>31424.392609999999</v>
      </c>
      <c r="AH56">
        <v>30893.337039999999</v>
      </c>
      <c r="AI56">
        <v>30292.48114</v>
      </c>
      <c r="AJ56">
        <v>29642.359400000001</v>
      </c>
      <c r="AK56">
        <v>28963.198489999999</v>
      </c>
      <c r="AL56">
        <v>28271.078369999999</v>
      </c>
      <c r="AM56">
        <v>27578.47625</v>
      </c>
      <c r="AN56">
        <v>26894.01269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2353.0160679999999</v>
      </c>
      <c r="E57">
        <v>2911.0613199999998</v>
      </c>
      <c r="F57">
        <v>3725.4566</v>
      </c>
      <c r="G57">
        <v>4830.7532659999997</v>
      </c>
      <c r="H57">
        <v>6269.2488460000004</v>
      </c>
      <c r="I57">
        <v>7931.9628990000001</v>
      </c>
      <c r="J57">
        <v>9757.3350919999903</v>
      </c>
      <c r="K57">
        <v>11719.056259999999</v>
      </c>
      <c r="L57">
        <v>13811.44058</v>
      </c>
      <c r="M57">
        <v>16028.87305</v>
      </c>
      <c r="N57">
        <v>18344.000080000002</v>
      </c>
      <c r="O57">
        <v>20684.430530000001</v>
      </c>
      <c r="P57">
        <v>22954.689569999999</v>
      </c>
      <c r="Q57">
        <v>25254.99667</v>
      </c>
      <c r="R57">
        <v>27663.20549</v>
      </c>
      <c r="S57">
        <v>30242.47509</v>
      </c>
      <c r="T57">
        <v>33053.187660000003</v>
      </c>
      <c r="U57">
        <v>35484.83556</v>
      </c>
      <c r="V57">
        <v>37606.30285</v>
      </c>
      <c r="W57">
        <v>39466.562310000001</v>
      </c>
      <c r="X57">
        <v>41102.442750000002</v>
      </c>
      <c r="Y57">
        <v>42543.892549999997</v>
      </c>
      <c r="Z57">
        <v>43815.844700000001</v>
      </c>
      <c r="AA57">
        <v>44938.551700000004</v>
      </c>
      <c r="AB57">
        <v>45927.622560000003</v>
      </c>
      <c r="AC57">
        <v>46794.248829999997</v>
      </c>
      <c r="AD57">
        <v>47545.770349999999</v>
      </c>
      <c r="AE57">
        <v>48171.32892</v>
      </c>
      <c r="AF57">
        <v>48492.839169999999</v>
      </c>
      <c r="AG57">
        <v>48503.201560000001</v>
      </c>
      <c r="AH57">
        <v>48265.625569999997</v>
      </c>
      <c r="AI57">
        <v>47853.614090000003</v>
      </c>
      <c r="AJ57">
        <v>47329.765509999997</v>
      </c>
      <c r="AK57">
        <v>46740.539599999996</v>
      </c>
      <c r="AL57">
        <v>46117.97696</v>
      </c>
      <c r="AM57">
        <v>45484.624709999996</v>
      </c>
      <c r="AN57">
        <v>44855.160980000001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3063.881335</v>
      </c>
      <c r="E58">
        <v>3130.1370419999998</v>
      </c>
      <c r="F58">
        <v>3197.5373340000001</v>
      </c>
      <c r="G58">
        <v>3255.7521109999998</v>
      </c>
      <c r="H58">
        <v>3645.1611809999999</v>
      </c>
      <c r="I58">
        <v>4184.5406220000004</v>
      </c>
      <c r="J58">
        <v>4798.4922649999999</v>
      </c>
      <c r="K58">
        <v>5450.7935980000002</v>
      </c>
      <c r="L58">
        <v>6122.855724</v>
      </c>
      <c r="M58">
        <v>6800.4924760000004</v>
      </c>
      <c r="N58">
        <v>7464.0670369999998</v>
      </c>
      <c r="O58">
        <v>8080.3606149999996</v>
      </c>
      <c r="P58">
        <v>8368.4792149999994</v>
      </c>
      <c r="Q58">
        <v>8465.8822039999995</v>
      </c>
      <c r="R58">
        <v>8461.5622399999902</v>
      </c>
      <c r="S58">
        <v>8408.2187880000001</v>
      </c>
      <c r="T58">
        <v>8337.1345170000004</v>
      </c>
      <c r="U58">
        <v>8313.9561009999998</v>
      </c>
      <c r="V58">
        <v>8286.5120729999999</v>
      </c>
      <c r="W58">
        <v>8231.7828160000008</v>
      </c>
      <c r="X58">
        <v>8141.952894</v>
      </c>
      <c r="Y58">
        <v>8017.1008620000002</v>
      </c>
      <c r="Z58">
        <v>7860.9543290000001</v>
      </c>
      <c r="AA58">
        <v>7678.4785400000001</v>
      </c>
      <c r="AB58">
        <v>7474.6237689999998</v>
      </c>
      <c r="AC58">
        <v>7253.7761110000001</v>
      </c>
      <c r="AD58">
        <v>7019.6130480000002</v>
      </c>
      <c r="AE58">
        <v>6900.284412</v>
      </c>
      <c r="AF58">
        <v>6804.5820899999999</v>
      </c>
      <c r="AG58">
        <v>6699.7337639999996</v>
      </c>
      <c r="AH58">
        <v>6578.4978460000002</v>
      </c>
      <c r="AI58">
        <v>6442.8690079999997</v>
      </c>
      <c r="AJ58">
        <v>6297.3423119999998</v>
      </c>
      <c r="AK58">
        <v>6146.2505350000001</v>
      </c>
      <c r="AL58">
        <v>5992.9946110000001</v>
      </c>
      <c r="AM58">
        <v>5840.1867030000003</v>
      </c>
      <c r="AN58">
        <v>5689.6123779999998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110.3791815</v>
      </c>
      <c r="E59">
        <v>199.53017</v>
      </c>
      <c r="F59">
        <v>397.76271050000003</v>
      </c>
      <c r="G59">
        <v>828.76481969999998</v>
      </c>
      <c r="H59">
        <v>1679.063204</v>
      </c>
      <c r="I59">
        <v>3267.462145</v>
      </c>
      <c r="J59">
        <v>6133.6586100000004</v>
      </c>
      <c r="K59">
        <v>11192.718370000001</v>
      </c>
      <c r="L59">
        <v>19988.042870000001</v>
      </c>
      <c r="M59">
        <v>35084.228799999997</v>
      </c>
      <c r="N59">
        <v>60637.637130000003</v>
      </c>
      <c r="O59">
        <v>103128.9904</v>
      </c>
      <c r="P59">
        <v>136006.49119999999</v>
      </c>
      <c r="Q59">
        <v>157009.0791</v>
      </c>
      <c r="R59">
        <v>169239.86110000001</v>
      </c>
      <c r="S59">
        <v>176280.266</v>
      </c>
      <c r="T59">
        <v>180724.18780000001</v>
      </c>
      <c r="U59">
        <v>192344.66149999999</v>
      </c>
      <c r="V59">
        <v>208232.0264</v>
      </c>
      <c r="W59">
        <v>226935.9945</v>
      </c>
      <c r="X59">
        <v>247695.13519999999</v>
      </c>
      <c r="Y59">
        <v>270119.44309999997</v>
      </c>
      <c r="Z59">
        <v>294029.85239999997</v>
      </c>
      <c r="AA59">
        <v>319365.51319999999</v>
      </c>
      <c r="AB59">
        <v>346126.8223</v>
      </c>
      <c r="AC59">
        <v>374339.95600000001</v>
      </c>
      <c r="AD59">
        <v>404035.71149999998</v>
      </c>
      <c r="AE59">
        <v>422576.22350000002</v>
      </c>
      <c r="AF59">
        <v>432735.92959999997</v>
      </c>
      <c r="AG59">
        <v>437073.65620000003</v>
      </c>
      <c r="AH59">
        <v>437668.25689999998</v>
      </c>
      <c r="AI59">
        <v>436012.8628</v>
      </c>
      <c r="AJ59">
        <v>433108.09110000002</v>
      </c>
      <c r="AK59">
        <v>429589.99890000001</v>
      </c>
      <c r="AL59">
        <v>425847.43109999999</v>
      </c>
      <c r="AM59">
        <v>422123.47749999998</v>
      </c>
      <c r="AN59">
        <v>418560.53570000001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520.57473230000005</v>
      </c>
      <c r="E60">
        <v>668.95432559999995</v>
      </c>
      <c r="F60">
        <v>894.28211290000002</v>
      </c>
      <c r="G60">
        <v>1214.2973019999999</v>
      </c>
      <c r="H60">
        <v>1545.8075369999999</v>
      </c>
      <c r="I60">
        <v>1855.2528649999999</v>
      </c>
      <c r="J60">
        <v>2128.7875650000001</v>
      </c>
      <c r="K60">
        <v>2365.564308</v>
      </c>
      <c r="L60">
        <v>2569.9316260000001</v>
      </c>
      <c r="M60">
        <v>2745.3967659999998</v>
      </c>
      <c r="N60">
        <v>2891.1901200000002</v>
      </c>
      <c r="O60">
        <v>3000.4973199999999</v>
      </c>
      <c r="P60">
        <v>3034.829847</v>
      </c>
      <c r="Q60">
        <v>3028.510045</v>
      </c>
      <c r="R60">
        <v>3002.1664270000001</v>
      </c>
      <c r="S60">
        <v>2967.6466789999999</v>
      </c>
      <c r="T60">
        <v>2932.0779640000001</v>
      </c>
      <c r="U60">
        <v>2914.5922139999998</v>
      </c>
      <c r="V60">
        <v>2896.4635189999999</v>
      </c>
      <c r="W60">
        <v>2869.4779560000002</v>
      </c>
      <c r="X60">
        <v>2830.8600740000002</v>
      </c>
      <c r="Y60">
        <v>2780.6329150000001</v>
      </c>
      <c r="Z60">
        <v>2720.0995790000002</v>
      </c>
      <c r="AA60">
        <v>2650.988875</v>
      </c>
      <c r="AB60">
        <v>2575.0159920000001</v>
      </c>
      <c r="AC60">
        <v>2493.6925500000002</v>
      </c>
      <c r="AD60">
        <v>2408.2786120000001</v>
      </c>
      <c r="AE60">
        <v>1626.9540469999999</v>
      </c>
      <c r="AF60">
        <v>908.1869954</v>
      </c>
      <c r="AG60">
        <v>458.36464580000001</v>
      </c>
      <c r="AH60">
        <v>219.70602299999999</v>
      </c>
      <c r="AI60">
        <v>102.3709278</v>
      </c>
      <c r="AJ60">
        <v>47.287068910000002</v>
      </c>
      <c r="AK60">
        <v>21.935480170000002</v>
      </c>
      <c r="AL60">
        <v>10.310772849999999</v>
      </c>
      <c r="AM60">
        <v>4.9170681780000001</v>
      </c>
      <c r="AN60">
        <v>2.429235958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4895.8112929999998</v>
      </c>
      <c r="E61">
        <v>5379.4326959999999</v>
      </c>
      <c r="F61">
        <v>5983.7111489999998</v>
      </c>
      <c r="G61">
        <v>6672.7247120000002</v>
      </c>
      <c r="H61">
        <v>7484.5002800000002</v>
      </c>
      <c r="I61">
        <v>8217.0685159999903</v>
      </c>
      <c r="J61">
        <v>8798.6975249999996</v>
      </c>
      <c r="K61">
        <v>9221.3950530000002</v>
      </c>
      <c r="L61">
        <v>9501.5385879999994</v>
      </c>
      <c r="M61">
        <v>9655.2750030000007</v>
      </c>
      <c r="N61">
        <v>9686.8379000000004</v>
      </c>
      <c r="O61">
        <v>9584.6019410000008</v>
      </c>
      <c r="P61">
        <v>9455.234031</v>
      </c>
      <c r="Q61">
        <v>9312.0895299999902</v>
      </c>
      <c r="R61">
        <v>9165.1462630000005</v>
      </c>
      <c r="S61">
        <v>9021.6092580000004</v>
      </c>
      <c r="T61">
        <v>8887.9545330000001</v>
      </c>
      <c r="U61">
        <v>8422.0160849999902</v>
      </c>
      <c r="V61">
        <v>7792.5953069999996</v>
      </c>
      <c r="W61">
        <v>7100.4938810000003</v>
      </c>
      <c r="X61">
        <v>6402.9306299999998</v>
      </c>
      <c r="Y61">
        <v>5731.3192069999996</v>
      </c>
      <c r="Z61">
        <v>5101.9920249999996</v>
      </c>
      <c r="AA61">
        <v>4522.42292</v>
      </c>
      <c r="AB61">
        <v>3994.8765069999999</v>
      </c>
      <c r="AC61">
        <v>3518.5987209999998</v>
      </c>
      <c r="AD61">
        <v>3091.1601310000001</v>
      </c>
      <c r="AE61">
        <v>2610.909009</v>
      </c>
      <c r="AF61">
        <v>2150.2174570000002</v>
      </c>
      <c r="AG61">
        <v>1742.72712</v>
      </c>
      <c r="AH61">
        <v>1398.7375609999999</v>
      </c>
      <c r="AI61">
        <v>1116.2394400000001</v>
      </c>
      <c r="AJ61">
        <v>887.99840819999997</v>
      </c>
      <c r="AK61">
        <v>705.34886740000002</v>
      </c>
      <c r="AL61">
        <v>559.98061380000001</v>
      </c>
      <c r="AM61">
        <v>444.64585720000002</v>
      </c>
      <c r="AN61">
        <v>353.28160939999998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0.87239187090000003</v>
      </c>
      <c r="E62">
        <v>3.5767091729999998</v>
      </c>
      <c r="F62">
        <v>19.528810050000001</v>
      </c>
      <c r="G62">
        <v>122.5469399</v>
      </c>
      <c r="H62">
        <v>350.92404049999999</v>
      </c>
      <c r="I62">
        <v>648.16919510000002</v>
      </c>
      <c r="J62">
        <v>938.06983990000003</v>
      </c>
      <c r="K62">
        <v>1185.7853110000001</v>
      </c>
      <c r="L62">
        <v>1390.2121810000001</v>
      </c>
      <c r="M62">
        <v>1561.496204</v>
      </c>
      <c r="N62">
        <v>1708.1628490000001</v>
      </c>
      <c r="O62">
        <v>1832.461022</v>
      </c>
      <c r="P62">
        <v>1859.3423170000001</v>
      </c>
      <c r="Q62">
        <v>1834.7808869999999</v>
      </c>
      <c r="R62">
        <v>1787.24072</v>
      </c>
      <c r="S62">
        <v>1732.288429</v>
      </c>
      <c r="T62">
        <v>1678.0723869999999</v>
      </c>
      <c r="U62">
        <v>1575.139905</v>
      </c>
      <c r="V62">
        <v>1450.732076</v>
      </c>
      <c r="W62">
        <v>1320.2829059999999</v>
      </c>
      <c r="X62">
        <v>1192.135736</v>
      </c>
      <c r="Y62">
        <v>1070.6125520000001</v>
      </c>
      <c r="Z62">
        <v>957.76331560000006</v>
      </c>
      <c r="AA62">
        <v>854.34552550000001</v>
      </c>
      <c r="AB62">
        <v>760.38471360000005</v>
      </c>
      <c r="AC62">
        <v>675.50428650000003</v>
      </c>
      <c r="AD62">
        <v>599.12392809999994</v>
      </c>
      <c r="AE62">
        <v>553.65556860000004</v>
      </c>
      <c r="AF62">
        <v>520.31975420000003</v>
      </c>
      <c r="AG62">
        <v>491.84997650000003</v>
      </c>
      <c r="AH62">
        <v>465.55296540000001</v>
      </c>
      <c r="AI62">
        <v>440.52966470000001</v>
      </c>
      <c r="AJ62">
        <v>416.55953510000001</v>
      </c>
      <c r="AK62">
        <v>393.64039639999999</v>
      </c>
      <c r="AL62">
        <v>371.81386520000001</v>
      </c>
      <c r="AM62">
        <v>351.11911529999998</v>
      </c>
      <c r="AN62">
        <v>331.56604190000002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3853.6650650000001</v>
      </c>
      <c r="E63">
        <v>3894.8649639999999</v>
      </c>
      <c r="F63">
        <v>3933.207159</v>
      </c>
      <c r="G63">
        <v>3959.1949140000002</v>
      </c>
      <c r="H63">
        <v>4187.1145150000002</v>
      </c>
      <c r="I63">
        <v>4430.1315949999998</v>
      </c>
      <c r="J63">
        <v>4620.764287</v>
      </c>
      <c r="K63">
        <v>4740.9386489999997</v>
      </c>
      <c r="L63">
        <v>4792.6504500000001</v>
      </c>
      <c r="M63">
        <v>4781.9347230000003</v>
      </c>
      <c r="N63">
        <v>4711.3374780000004</v>
      </c>
      <c r="O63">
        <v>4577.2811659999998</v>
      </c>
      <c r="P63">
        <v>4491.9397669999998</v>
      </c>
      <c r="Q63">
        <v>4430.1440439999997</v>
      </c>
      <c r="R63">
        <v>4380.699893</v>
      </c>
      <c r="S63">
        <v>4338.9682400000002</v>
      </c>
      <c r="T63">
        <v>4304.0392659999998</v>
      </c>
      <c r="U63">
        <v>4301.0363010000001</v>
      </c>
      <c r="V63">
        <v>4298.5111740000002</v>
      </c>
      <c r="W63">
        <v>4282.2094649999999</v>
      </c>
      <c r="X63">
        <v>4246.8630839999996</v>
      </c>
      <c r="Y63">
        <v>4191.9298129999997</v>
      </c>
      <c r="Z63">
        <v>4119.1279189999996</v>
      </c>
      <c r="AA63">
        <v>4031.0251840000001</v>
      </c>
      <c r="AB63">
        <v>3930.2905719999999</v>
      </c>
      <c r="AC63">
        <v>3819.3502229999999</v>
      </c>
      <c r="AD63">
        <v>3700.278824</v>
      </c>
      <c r="AE63">
        <v>3643.134575</v>
      </c>
      <c r="AF63">
        <v>3598.8494369999999</v>
      </c>
      <c r="AG63">
        <v>3549.604343</v>
      </c>
      <c r="AH63">
        <v>3491.2988009999999</v>
      </c>
      <c r="AI63">
        <v>3424.8643529999999</v>
      </c>
      <c r="AJ63">
        <v>3352.646741</v>
      </c>
      <c r="AK63">
        <v>3276.9564089999999</v>
      </c>
      <c r="AL63">
        <v>3199.6343459999998</v>
      </c>
      <c r="AM63">
        <v>3122.1129900000001</v>
      </c>
      <c r="AN63">
        <v>3045.3870280000001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13202.012360000001</v>
      </c>
      <c r="E64">
        <v>13353.8866</v>
      </c>
      <c r="F64">
        <v>13463.23222</v>
      </c>
      <c r="G64">
        <v>13500.641320000001</v>
      </c>
      <c r="H64">
        <v>14196.2484</v>
      </c>
      <c r="I64">
        <v>14949.96495</v>
      </c>
      <c r="J64">
        <v>15551.351909999999</v>
      </c>
      <c r="K64">
        <v>15945.930710000001</v>
      </c>
      <c r="L64">
        <v>16139.06907</v>
      </c>
      <c r="M64">
        <v>16145.60462</v>
      </c>
      <c r="N64">
        <v>15967.06899</v>
      </c>
      <c r="O64">
        <v>15583.92827</v>
      </c>
      <c r="P64">
        <v>14982.695239999999</v>
      </c>
      <c r="Q64">
        <v>14290.689829999999</v>
      </c>
      <c r="R64">
        <v>13577.992910000001</v>
      </c>
      <c r="S64">
        <v>12881.605170000001</v>
      </c>
      <c r="T64">
        <v>12221.98717</v>
      </c>
      <c r="U64">
        <v>11773.01072</v>
      </c>
      <c r="V64">
        <v>11390.10901</v>
      </c>
      <c r="W64">
        <v>11010.419470000001</v>
      </c>
      <c r="X64">
        <v>10610.11527</v>
      </c>
      <c r="Y64">
        <v>10184.285900000001</v>
      </c>
      <c r="Z64">
        <v>9736.4791420000001</v>
      </c>
      <c r="AA64">
        <v>9273.2541060000003</v>
      </c>
      <c r="AB64">
        <v>8801.517683</v>
      </c>
      <c r="AC64">
        <v>8327.3908379999903</v>
      </c>
      <c r="AD64">
        <v>7855.880373</v>
      </c>
      <c r="AE64">
        <v>6372.4012080000002</v>
      </c>
      <c r="AF64">
        <v>4755.1610099999998</v>
      </c>
      <c r="AG64">
        <v>3389.4834649999998</v>
      </c>
      <c r="AH64">
        <v>2357.47318</v>
      </c>
      <c r="AI64">
        <v>1619.2956529999999</v>
      </c>
      <c r="AJ64">
        <v>1105.982454</v>
      </c>
      <c r="AK64">
        <v>754.14211869999997</v>
      </c>
      <c r="AL64">
        <v>514.69651739999995</v>
      </c>
      <c r="AM64">
        <v>352.3732493</v>
      </c>
      <c r="AN64">
        <v>242.36086649999999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43582.904739999998</v>
      </c>
      <c r="E65">
        <v>45749.077740000001</v>
      </c>
      <c r="F65">
        <v>48192.253149999997</v>
      </c>
      <c r="G65">
        <v>50667.326000000001</v>
      </c>
      <c r="H65">
        <v>55039.923119999999</v>
      </c>
      <c r="I65">
        <v>59395.18533</v>
      </c>
      <c r="J65">
        <v>63028.231460000003</v>
      </c>
      <c r="K65">
        <v>65763.127380000005</v>
      </c>
      <c r="L65">
        <v>67633.374849999906</v>
      </c>
      <c r="M65">
        <v>68696.643249999906</v>
      </c>
      <c r="N65">
        <v>68944.92121</v>
      </c>
      <c r="O65">
        <v>68270.26539</v>
      </c>
      <c r="P65">
        <v>68731.121899999998</v>
      </c>
      <c r="Q65">
        <v>69785.283979999906</v>
      </c>
      <c r="R65">
        <v>71177.858059999999</v>
      </c>
      <c r="S65">
        <v>72793.404880000002</v>
      </c>
      <c r="T65">
        <v>74598.178220000002</v>
      </c>
      <c r="U65">
        <v>75540.031199999998</v>
      </c>
      <c r="V65">
        <v>75738.52334</v>
      </c>
      <c r="W65">
        <v>75307.488259999998</v>
      </c>
      <c r="X65">
        <v>74354.900569999998</v>
      </c>
      <c r="Y65">
        <v>72981.426760000002</v>
      </c>
      <c r="Z65">
        <v>71276.930869999997</v>
      </c>
      <c r="AA65">
        <v>69317.95968</v>
      </c>
      <c r="AB65">
        <v>67167.189610000001</v>
      </c>
      <c r="AC65">
        <v>64874.489459999997</v>
      </c>
      <c r="AD65">
        <v>62478.979090000001</v>
      </c>
      <c r="AE65">
        <v>62075.202980000002</v>
      </c>
      <c r="AF65">
        <v>62370.663130000001</v>
      </c>
      <c r="AG65">
        <v>62828.383829999999</v>
      </c>
      <c r="AH65">
        <v>63246.513899999998</v>
      </c>
      <c r="AI65">
        <v>63565.439380000003</v>
      </c>
      <c r="AJ65">
        <v>63783.223839999999</v>
      </c>
      <c r="AK65">
        <v>63917.158040000002</v>
      </c>
      <c r="AL65">
        <v>63987.936710000002</v>
      </c>
      <c r="AM65">
        <v>64015.998950000001</v>
      </c>
      <c r="AN65">
        <v>64017.908069999998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446.42425229999998</v>
      </c>
      <c r="E66">
        <v>514.55326460000003</v>
      </c>
      <c r="F66">
        <v>605.71161300000006</v>
      </c>
      <c r="G66">
        <v>717.958572</v>
      </c>
      <c r="H66">
        <v>644.02600770000004</v>
      </c>
      <c r="I66">
        <v>487.27467539999998</v>
      </c>
      <c r="J66">
        <v>333.05161120000002</v>
      </c>
      <c r="K66">
        <v>214.45668710000001</v>
      </c>
      <c r="L66">
        <v>133.3332393</v>
      </c>
      <c r="M66">
        <v>81.09567869</v>
      </c>
      <c r="N66">
        <v>48.572974840000001</v>
      </c>
      <c r="O66">
        <v>28.798522160000001</v>
      </c>
      <c r="P66">
        <v>21.39938119</v>
      </c>
      <c r="Q66">
        <v>17.90273315</v>
      </c>
      <c r="R66">
        <v>15.93548895</v>
      </c>
      <c r="S66">
        <v>14.6500802</v>
      </c>
      <c r="T66">
        <v>13.69867678</v>
      </c>
      <c r="U66">
        <v>14.186576499999999</v>
      </c>
      <c r="V66">
        <v>15.428769559999999</v>
      </c>
      <c r="W66">
        <v>17.141717490000001</v>
      </c>
      <c r="X66">
        <v>19.18437024</v>
      </c>
      <c r="Y66">
        <v>21.479001820000001</v>
      </c>
      <c r="Z66">
        <v>23.981076909999999</v>
      </c>
      <c r="AA66">
        <v>26.665062079999998</v>
      </c>
      <c r="AB66">
        <v>29.516479889999999</v>
      </c>
      <c r="AC66">
        <v>32.526984310000003</v>
      </c>
      <c r="AD66">
        <v>35.691245680000002</v>
      </c>
      <c r="AE66">
        <v>38.903668719999999</v>
      </c>
      <c r="AF66">
        <v>42.025203339999997</v>
      </c>
      <c r="AG66">
        <v>45.020915469999998</v>
      </c>
      <c r="AH66">
        <v>47.913720740000002</v>
      </c>
      <c r="AI66">
        <v>50.746043790000002</v>
      </c>
      <c r="AJ66">
        <v>53.562425709999999</v>
      </c>
      <c r="AK66">
        <v>56.402141059999998</v>
      </c>
      <c r="AL66">
        <v>59.297599499999997</v>
      </c>
      <c r="AM66">
        <v>62.277045800000003</v>
      </c>
      <c r="AN66">
        <v>65.364201699999995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6140.4735060000003</v>
      </c>
      <c r="E67">
        <v>6055.8112499999997</v>
      </c>
      <c r="F67">
        <v>5935.7319239999997</v>
      </c>
      <c r="G67">
        <v>5782.7411119999997</v>
      </c>
      <c r="H67">
        <v>4015.701685</v>
      </c>
      <c r="I67">
        <v>2283.0650569999998</v>
      </c>
      <c r="J67">
        <v>1156.6623830000001</v>
      </c>
      <c r="K67">
        <v>549.57993999999997</v>
      </c>
      <c r="L67">
        <v>252.79439590000001</v>
      </c>
      <c r="M67">
        <v>115.08347910000001</v>
      </c>
      <c r="N67">
        <v>52.941852689999997</v>
      </c>
      <c r="O67">
        <v>25.413437590000001</v>
      </c>
      <c r="P67">
        <v>17.604027819999999</v>
      </c>
      <c r="Q67">
        <v>14.777862109999999</v>
      </c>
      <c r="R67">
        <v>13.7070328</v>
      </c>
      <c r="S67">
        <v>13.38022707</v>
      </c>
      <c r="T67">
        <v>13.40107551</v>
      </c>
      <c r="U67">
        <v>13.6479572</v>
      </c>
      <c r="V67">
        <v>13.96069621</v>
      </c>
      <c r="W67">
        <v>14.25871953</v>
      </c>
      <c r="X67">
        <v>14.50294646</v>
      </c>
      <c r="Y67">
        <v>14.67730912</v>
      </c>
      <c r="Z67">
        <v>14.77836495</v>
      </c>
      <c r="AA67">
        <v>14.80917756</v>
      </c>
      <c r="AB67">
        <v>14.77576505</v>
      </c>
      <c r="AC67">
        <v>14.685143310000001</v>
      </c>
      <c r="AD67">
        <v>14.54435136</v>
      </c>
      <c r="AE67">
        <v>14.550640019999999</v>
      </c>
      <c r="AF67">
        <v>14.57442895</v>
      </c>
      <c r="AG67">
        <v>14.56701208</v>
      </c>
      <c r="AH67">
        <v>14.517507220000001</v>
      </c>
      <c r="AI67">
        <v>14.4296112</v>
      </c>
      <c r="AJ67">
        <v>14.311450389999999</v>
      </c>
      <c r="AK67">
        <v>14.171291009999999</v>
      </c>
      <c r="AL67">
        <v>14.01614548</v>
      </c>
      <c r="AM67">
        <v>13.851840810000001</v>
      </c>
      <c r="AN67">
        <v>13.68287102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50290.719989999998</v>
      </c>
      <c r="E68">
        <v>51772.013220000001</v>
      </c>
      <c r="F68">
        <v>53299.867879999998</v>
      </c>
      <c r="G68">
        <v>54849.168189999997</v>
      </c>
      <c r="H68">
        <v>56410.229769999998</v>
      </c>
      <c r="I68">
        <v>57982.143750000003</v>
      </c>
      <c r="J68">
        <v>59568.02044</v>
      </c>
      <c r="K68">
        <v>61165.420250000003</v>
      </c>
      <c r="L68">
        <v>62778.482479999999</v>
      </c>
      <c r="M68">
        <v>64410.58599</v>
      </c>
      <c r="N68">
        <v>66064.618889999998</v>
      </c>
      <c r="O68">
        <v>67743.580159999998</v>
      </c>
      <c r="P68">
        <v>69466.49682</v>
      </c>
      <c r="Q68">
        <v>71246.249259999997</v>
      </c>
      <c r="R68">
        <v>73083.739010000005</v>
      </c>
      <c r="S68">
        <v>74979.875289999996</v>
      </c>
      <c r="T68">
        <v>76935.674360000005</v>
      </c>
      <c r="U68">
        <v>78976.772219999999</v>
      </c>
      <c r="V68">
        <v>81094.50258</v>
      </c>
      <c r="W68">
        <v>83284.388099999996</v>
      </c>
      <c r="X68">
        <v>85544.038060000006</v>
      </c>
      <c r="Y68">
        <v>87871.903820000007</v>
      </c>
      <c r="Z68">
        <v>90266.899139999994</v>
      </c>
      <c r="AA68">
        <v>92728.247199999998</v>
      </c>
      <c r="AB68">
        <v>95255.389420000007</v>
      </c>
      <c r="AC68">
        <v>97847.922179999994</v>
      </c>
      <c r="AD68">
        <v>100505.5857</v>
      </c>
      <c r="AE68">
        <v>103239.867</v>
      </c>
      <c r="AF68">
        <v>106060.3398</v>
      </c>
      <c r="AG68">
        <v>108967.8374</v>
      </c>
      <c r="AH68">
        <v>111962.6548</v>
      </c>
      <c r="AI68">
        <v>115045.1336</v>
      </c>
      <c r="AJ68">
        <v>118216.1808</v>
      </c>
      <c r="AK68">
        <v>121478.02619999999</v>
      </c>
      <c r="AL68">
        <v>124834.6124</v>
      </c>
      <c r="AM68">
        <v>128291.977</v>
      </c>
      <c r="AN68">
        <v>131858.62820000001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13.630472210000001</v>
      </c>
      <c r="E69">
        <v>14.02552708</v>
      </c>
      <c r="F69">
        <v>14.4251852</v>
      </c>
      <c r="G69">
        <v>14.829215530000001</v>
      </c>
      <c r="H69">
        <v>15.240539139999999</v>
      </c>
      <c r="I69">
        <v>15.66002334</v>
      </c>
      <c r="J69">
        <v>16.088093879999999</v>
      </c>
      <c r="K69">
        <v>16.52114319</v>
      </c>
      <c r="L69">
        <v>16.961198039999999</v>
      </c>
      <c r="M69">
        <v>17.410591650000001</v>
      </c>
      <c r="N69">
        <v>17.870401699999999</v>
      </c>
      <c r="O69">
        <v>18.340689130000001</v>
      </c>
      <c r="P69">
        <v>18.82371741</v>
      </c>
      <c r="Q69">
        <v>19.323480629999999</v>
      </c>
      <c r="R69">
        <v>19.838196849999999</v>
      </c>
      <c r="S69">
        <v>20.36619593</v>
      </c>
      <c r="T69">
        <v>20.906712649999999</v>
      </c>
      <c r="U69">
        <v>21.456106080000001</v>
      </c>
      <c r="V69">
        <v>22.01325787</v>
      </c>
      <c r="W69">
        <v>22.578596510000001</v>
      </c>
      <c r="X69">
        <v>23.152699179999999</v>
      </c>
      <c r="Y69">
        <v>23.735965589999999</v>
      </c>
      <c r="Z69">
        <v>24.32861501</v>
      </c>
      <c r="AA69">
        <v>24.9307485</v>
      </c>
      <c r="AB69">
        <v>25.54241391</v>
      </c>
      <c r="AC69">
        <v>26.163660440000001</v>
      </c>
      <c r="AD69">
        <v>26.794582760000001</v>
      </c>
      <c r="AE69">
        <v>27.437351360000001</v>
      </c>
      <c r="AF69">
        <v>28.09466475</v>
      </c>
      <c r="AG69">
        <v>28.765129930000001</v>
      </c>
      <c r="AH69">
        <v>29.448107879999998</v>
      </c>
      <c r="AI69">
        <v>30.144093510000001</v>
      </c>
      <c r="AJ69">
        <v>30.85431659</v>
      </c>
      <c r="AK69">
        <v>31.580507019999999</v>
      </c>
      <c r="AL69">
        <v>32.324858460000002</v>
      </c>
      <c r="AM69">
        <v>33.090064429999998</v>
      </c>
      <c r="AN69">
        <v>33.879393980000003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81519.755369999999</v>
      </c>
      <c r="E70">
        <v>83950.88738</v>
      </c>
      <c r="F70">
        <v>86485.855530000001</v>
      </c>
      <c r="G70">
        <v>89064.179470000003</v>
      </c>
      <c r="H70">
        <v>91651.303620000006</v>
      </c>
      <c r="I70">
        <v>94242.73547</v>
      </c>
      <c r="J70">
        <v>96846.014679999906</v>
      </c>
      <c r="K70">
        <v>99469.697450000007</v>
      </c>
      <c r="L70">
        <v>102119.6881</v>
      </c>
      <c r="M70">
        <v>104800.6869</v>
      </c>
      <c r="N70">
        <v>107519.8465</v>
      </c>
      <c r="O70">
        <v>110286.8015</v>
      </c>
      <c r="P70">
        <v>113139.48850000001</v>
      </c>
      <c r="Q70">
        <v>116097.73729999999</v>
      </c>
      <c r="R70">
        <v>119172.0097</v>
      </c>
      <c r="S70">
        <v>122370.14569999999</v>
      </c>
      <c r="T70">
        <v>125698.28170000001</v>
      </c>
      <c r="U70">
        <v>129222.3584</v>
      </c>
      <c r="V70">
        <v>132916.94620000001</v>
      </c>
      <c r="W70">
        <v>136767.8676</v>
      </c>
      <c r="X70">
        <v>140766.32399999999</v>
      </c>
      <c r="Y70">
        <v>144906.8345</v>
      </c>
      <c r="Z70">
        <v>149186.38089999999</v>
      </c>
      <c r="AA70">
        <v>153603.6881</v>
      </c>
      <c r="AB70">
        <v>158158.61670000001</v>
      </c>
      <c r="AC70">
        <v>162851.72719999999</v>
      </c>
      <c r="AD70">
        <v>167684.0698</v>
      </c>
      <c r="AE70">
        <v>172678.12729999999</v>
      </c>
      <c r="AF70">
        <v>177847.79</v>
      </c>
      <c r="AG70">
        <v>183198.4915</v>
      </c>
      <c r="AH70">
        <v>188731.41149999999</v>
      </c>
      <c r="AI70">
        <v>194444.75690000001</v>
      </c>
      <c r="AJ70">
        <v>200336.38039999999</v>
      </c>
      <c r="AK70">
        <v>206406.27100000001</v>
      </c>
      <c r="AL70">
        <v>212657.89869999999</v>
      </c>
      <c r="AM70">
        <v>219099.06109999999</v>
      </c>
      <c r="AN70">
        <v>225742.56349999999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25883.105309999999</v>
      </c>
      <c r="E71">
        <v>26646.247299999999</v>
      </c>
      <c r="F71">
        <v>27430.37185</v>
      </c>
      <c r="G71">
        <v>28230.877219999998</v>
      </c>
      <c r="H71">
        <v>29046.82778</v>
      </c>
      <c r="I71">
        <v>29877.282800000001</v>
      </c>
      <c r="J71">
        <v>30722.502240000002</v>
      </c>
      <c r="K71">
        <v>31577.744790000001</v>
      </c>
      <c r="L71">
        <v>32446.463100000001</v>
      </c>
      <c r="M71">
        <v>33332.186739999997</v>
      </c>
      <c r="N71">
        <v>34237.075519999999</v>
      </c>
      <c r="O71">
        <v>35162.356919999998</v>
      </c>
      <c r="P71">
        <v>36112.205450000001</v>
      </c>
      <c r="Q71">
        <v>37094.682919999999</v>
      </c>
      <c r="R71">
        <v>38108.943469999998</v>
      </c>
      <c r="S71">
        <v>39154.565649999997</v>
      </c>
      <c r="T71">
        <v>40232.456550000003</v>
      </c>
      <c r="U71">
        <v>41342.658900000002</v>
      </c>
      <c r="V71">
        <v>42481.541749999997</v>
      </c>
      <c r="W71">
        <v>43648.153740000002</v>
      </c>
      <c r="X71">
        <v>44842.47092</v>
      </c>
      <c r="Y71">
        <v>46064.828020000001</v>
      </c>
      <c r="Z71">
        <v>47315.724829999999</v>
      </c>
      <c r="AA71">
        <v>48595.749989999997</v>
      </c>
      <c r="AB71">
        <v>49905.561569999998</v>
      </c>
      <c r="AC71">
        <v>51245.906660000001</v>
      </c>
      <c r="AD71">
        <v>52617.663070000002</v>
      </c>
      <c r="AE71">
        <v>54025.238340000004</v>
      </c>
      <c r="AF71">
        <v>55474.032599999999</v>
      </c>
      <c r="AG71">
        <v>56961.938909999997</v>
      </c>
      <c r="AH71">
        <v>58488.019410000001</v>
      </c>
      <c r="AI71">
        <v>60052.873509999998</v>
      </c>
      <c r="AJ71">
        <v>61658.148880000001</v>
      </c>
      <c r="AK71">
        <v>63306.334110000003</v>
      </c>
      <c r="AL71">
        <v>65000.907429999999</v>
      </c>
      <c r="AM71">
        <v>66746.45809</v>
      </c>
      <c r="AN71">
        <v>68548.850120000003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39261.073190000003</v>
      </c>
      <c r="E72">
        <v>40412.643219999998</v>
      </c>
      <c r="F72">
        <v>41600.432200000003</v>
      </c>
      <c r="G72">
        <v>42821.94857</v>
      </c>
      <c r="H72">
        <v>44062.946689999997</v>
      </c>
      <c r="I72">
        <v>45315.240380000003</v>
      </c>
      <c r="J72">
        <v>46582.523500000003</v>
      </c>
      <c r="K72">
        <v>47861.487050000003</v>
      </c>
      <c r="L72">
        <v>49160.67482</v>
      </c>
      <c r="M72">
        <v>50487.412519999998</v>
      </c>
      <c r="N72">
        <v>51846.591509999998</v>
      </c>
      <c r="O72">
        <v>53241.67856</v>
      </c>
      <c r="P72">
        <v>54675.170680000003</v>
      </c>
      <c r="Q72">
        <v>56159.067799999997</v>
      </c>
      <c r="R72">
        <v>57693.069170000002</v>
      </c>
      <c r="S72">
        <v>59278.429689999997</v>
      </c>
      <c r="T72">
        <v>60918.734960000002</v>
      </c>
      <c r="U72">
        <v>62615.635779999997</v>
      </c>
      <c r="V72">
        <v>64366.594069999999</v>
      </c>
      <c r="W72">
        <v>66170.210319999998</v>
      </c>
      <c r="X72">
        <v>68025.743319999994</v>
      </c>
      <c r="Y72">
        <v>69933.119269999996</v>
      </c>
      <c r="Z72">
        <v>71892.857170000003</v>
      </c>
      <c r="AA72">
        <v>73905.963440000007</v>
      </c>
      <c r="AB72">
        <v>75973.858319999999</v>
      </c>
      <c r="AC72">
        <v>78098.356660000005</v>
      </c>
      <c r="AD72">
        <v>80281.701509999999</v>
      </c>
      <c r="AE72">
        <v>82503.480209999994</v>
      </c>
      <c r="AF72">
        <v>84777.566430000006</v>
      </c>
      <c r="AG72">
        <v>87104.599579999995</v>
      </c>
      <c r="AH72">
        <v>89485.355450000003</v>
      </c>
      <c r="AI72">
        <v>91921.431039999996</v>
      </c>
      <c r="AJ72">
        <v>94415.190400000007</v>
      </c>
      <c r="AK72">
        <v>96970.016170000003</v>
      </c>
      <c r="AL72">
        <v>99590.633660000007</v>
      </c>
      <c r="AM72">
        <v>102283.38890000001</v>
      </c>
      <c r="AN72">
        <v>105056.5134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7779.923452</v>
      </c>
      <c r="E73">
        <v>8022.5501869999998</v>
      </c>
      <c r="F73">
        <v>8277.4144329999999</v>
      </c>
      <c r="G73">
        <v>8553.3505339999901</v>
      </c>
      <c r="H73">
        <v>8852.7713349999995</v>
      </c>
      <c r="I73">
        <v>9173.1469410000009</v>
      </c>
      <c r="J73">
        <v>9511.78754999999</v>
      </c>
      <c r="K73">
        <v>9864.7450630000003</v>
      </c>
      <c r="L73">
        <v>10232.654259999999</v>
      </c>
      <c r="M73">
        <v>10618.41223</v>
      </c>
      <c r="N73">
        <v>11025.76118</v>
      </c>
      <c r="O73">
        <v>11459.129559999999</v>
      </c>
      <c r="P73">
        <v>11898.868990000001</v>
      </c>
      <c r="Q73">
        <v>12352.828289999999</v>
      </c>
      <c r="R73">
        <v>12825.51634</v>
      </c>
      <c r="S73">
        <v>13320.05314</v>
      </c>
      <c r="T73">
        <v>13840.45527</v>
      </c>
      <c r="U73">
        <v>14376.60326</v>
      </c>
      <c r="V73">
        <v>14924.662329999999</v>
      </c>
      <c r="W73">
        <v>15484.175869999999</v>
      </c>
      <c r="X73">
        <v>16055.951800000001</v>
      </c>
      <c r="Y73">
        <v>16641.26053</v>
      </c>
      <c r="Z73">
        <v>17241.54969</v>
      </c>
      <c r="AA73">
        <v>17858.343379999998</v>
      </c>
      <c r="AB73">
        <v>18493.22752</v>
      </c>
      <c r="AC73">
        <v>19147.894629999999</v>
      </c>
      <c r="AD73">
        <v>19824.201570000001</v>
      </c>
      <c r="AE73">
        <v>20509.011910000001</v>
      </c>
      <c r="AF73">
        <v>21205.965339999999</v>
      </c>
      <c r="AG73">
        <v>21915.409729999999</v>
      </c>
      <c r="AH73">
        <v>22636.702079999999</v>
      </c>
      <c r="AI73">
        <v>23369.967369999998</v>
      </c>
      <c r="AJ73">
        <v>24116.3406</v>
      </c>
      <c r="AK73">
        <v>24877.535680000001</v>
      </c>
      <c r="AL73">
        <v>25655.948499999999</v>
      </c>
      <c r="AM73">
        <v>26454.584419999999</v>
      </c>
      <c r="AN73">
        <v>27277.083979999999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10999.490239999999</v>
      </c>
      <c r="E74">
        <v>11319.60807</v>
      </c>
      <c r="F74">
        <v>11640.317650000001</v>
      </c>
      <c r="G74">
        <v>11973.82647</v>
      </c>
      <c r="H74">
        <v>12326.846240000001</v>
      </c>
      <c r="I74">
        <v>12699.11491</v>
      </c>
      <c r="J74">
        <v>13089.15783</v>
      </c>
      <c r="K74">
        <v>13490.33383</v>
      </c>
      <c r="L74">
        <v>13905.48855</v>
      </c>
      <c r="M74">
        <v>14337.95808</v>
      </c>
      <c r="N74">
        <v>14789.41654</v>
      </c>
      <c r="O74">
        <v>15260.253559999999</v>
      </c>
      <c r="P74">
        <v>15738.11996</v>
      </c>
      <c r="Q74">
        <v>16228.94843</v>
      </c>
      <c r="R74">
        <v>16731.28558</v>
      </c>
      <c r="S74">
        <v>17244.472010000001</v>
      </c>
      <c r="T74">
        <v>17769.566470000002</v>
      </c>
      <c r="U74">
        <v>18292.474269999999</v>
      </c>
      <c r="V74">
        <v>18812.77549</v>
      </c>
      <c r="W74">
        <v>19332.148290000001</v>
      </c>
      <c r="X74">
        <v>19852.524720000001</v>
      </c>
      <c r="Y74">
        <v>20375.62443</v>
      </c>
      <c r="Z74">
        <v>20902.860049999999</v>
      </c>
      <c r="AA74">
        <v>21435.395919999999</v>
      </c>
      <c r="AB74">
        <v>21974.260900000001</v>
      </c>
      <c r="AC74">
        <v>22520.471979999998</v>
      </c>
      <c r="AD74">
        <v>23075.129639999999</v>
      </c>
      <c r="AE74">
        <v>23633.03642</v>
      </c>
      <c r="AF74">
        <v>24196.811989999998</v>
      </c>
      <c r="AG74">
        <v>24763.0249</v>
      </c>
      <c r="AH74">
        <v>25330.775170000001</v>
      </c>
      <c r="AI74">
        <v>25901.515630000002</v>
      </c>
      <c r="AJ74">
        <v>26477.88249</v>
      </c>
      <c r="AK74">
        <v>27062.877179999999</v>
      </c>
      <c r="AL74">
        <v>27659.780890000002</v>
      </c>
      <c r="AM74">
        <v>28272.110339999999</v>
      </c>
      <c r="AN74">
        <v>28903.665239999998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421130.5638</v>
      </c>
      <c r="E75">
        <v>433242.3333</v>
      </c>
      <c r="F75">
        <v>445349.78350000002</v>
      </c>
      <c r="G75">
        <v>457711.68859999999</v>
      </c>
      <c r="H75">
        <v>470609.73320000002</v>
      </c>
      <c r="I75">
        <v>484092.93949999998</v>
      </c>
      <c r="J75">
        <v>498133.48690000002</v>
      </c>
      <c r="K75">
        <v>512447.19750000001</v>
      </c>
      <c r="L75">
        <v>527160.27300000004</v>
      </c>
      <c r="M75">
        <v>542378.076</v>
      </c>
      <c r="N75">
        <v>558124.87199999997</v>
      </c>
      <c r="O75">
        <v>574370.52670000005</v>
      </c>
      <c r="P75">
        <v>591088.97809999995</v>
      </c>
      <c r="Q75">
        <v>608423.93980000005</v>
      </c>
      <c r="R75">
        <v>626206.23239999998</v>
      </c>
      <c r="S75">
        <v>644347.37029999995</v>
      </c>
      <c r="T75">
        <v>662823.67700000003</v>
      </c>
      <c r="U75">
        <v>681259.00800000003</v>
      </c>
      <c r="V75">
        <v>699678.96950000001</v>
      </c>
      <c r="W75">
        <v>718145.44310000003</v>
      </c>
      <c r="X75">
        <v>736716.77520000003</v>
      </c>
      <c r="Y75">
        <v>755436.56629999995</v>
      </c>
      <c r="Z75">
        <v>774332.23010000004</v>
      </c>
      <c r="AA75">
        <v>793418.69099999999</v>
      </c>
      <c r="AB75">
        <v>812703.55059999996</v>
      </c>
      <c r="AC75">
        <v>832191.97279999999</v>
      </c>
      <c r="AD75">
        <v>851890.31180000002</v>
      </c>
      <c r="AE75">
        <v>871887.19400000002</v>
      </c>
      <c r="AF75">
        <v>892259.196</v>
      </c>
      <c r="AG75">
        <v>912828.2058</v>
      </c>
      <c r="AH75">
        <v>933534.25950000004</v>
      </c>
      <c r="AI75">
        <v>954409.5747</v>
      </c>
      <c r="AJ75">
        <v>975532.5013</v>
      </c>
      <c r="AK75">
        <v>997000.7452</v>
      </c>
      <c r="AL75">
        <v>1018926.253</v>
      </c>
      <c r="AM75">
        <v>1041434.417</v>
      </c>
      <c r="AN75">
        <v>1064666.318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316167.53019999998</v>
      </c>
      <c r="E76">
        <v>324797.14399999997</v>
      </c>
      <c r="F76">
        <v>333480.32760000002</v>
      </c>
      <c r="G76">
        <v>342747.16859999998</v>
      </c>
      <c r="H76">
        <v>352788.0013</v>
      </c>
      <c r="I76">
        <v>363406.7072</v>
      </c>
      <c r="J76">
        <v>374371.62160000001</v>
      </c>
      <c r="K76">
        <v>385404.39730000001</v>
      </c>
      <c r="L76">
        <v>396601.89289999998</v>
      </c>
      <c r="M76">
        <v>408044.92690000002</v>
      </c>
      <c r="N76">
        <v>419720.1643</v>
      </c>
      <c r="O76">
        <v>431543.40730000002</v>
      </c>
      <c r="P76">
        <v>443534.40950000001</v>
      </c>
      <c r="Q76">
        <v>455873.6654</v>
      </c>
      <c r="R76">
        <v>468390.59080000001</v>
      </c>
      <c r="S76">
        <v>480984.59740000003</v>
      </c>
      <c r="T76">
        <v>493605.90360000002</v>
      </c>
      <c r="U76">
        <v>504775.94309999997</v>
      </c>
      <c r="V76">
        <v>515102.0343</v>
      </c>
      <c r="W76">
        <v>524895.16940000001</v>
      </c>
      <c r="X76">
        <v>534277.90560000006</v>
      </c>
      <c r="Y76">
        <v>543306.50120000006</v>
      </c>
      <c r="Z76">
        <v>552013.22719999996</v>
      </c>
      <c r="AA76">
        <v>560420.13470000005</v>
      </c>
      <c r="AB76">
        <v>568544.34100000001</v>
      </c>
      <c r="AC76">
        <v>576400.73080000002</v>
      </c>
      <c r="AD76">
        <v>584003.63729999994</v>
      </c>
      <c r="AE76">
        <v>591059.35419999994</v>
      </c>
      <c r="AF76">
        <v>597967.63630000001</v>
      </c>
      <c r="AG76">
        <v>604722.38729999994</v>
      </c>
      <c r="AH76">
        <v>611333.10849999997</v>
      </c>
      <c r="AI76">
        <v>617847.00989999995</v>
      </c>
      <c r="AJ76">
        <v>624327.94819999998</v>
      </c>
      <c r="AK76">
        <v>630843.70200000005</v>
      </c>
      <c r="AL76">
        <v>637464.91689999995</v>
      </c>
      <c r="AM76">
        <v>644264.6128</v>
      </c>
      <c r="AN76">
        <v>651319.35160000005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43485.686049999997</v>
      </c>
      <c r="E77">
        <v>44757.518239999998</v>
      </c>
      <c r="F77">
        <v>46050.870269999999</v>
      </c>
      <c r="G77">
        <v>47376.832999999999</v>
      </c>
      <c r="H77">
        <v>48755.584949999997</v>
      </c>
      <c r="I77">
        <v>50183.546479999997</v>
      </c>
      <c r="J77">
        <v>51663.067280000003</v>
      </c>
      <c r="K77">
        <v>53182.553399999997</v>
      </c>
      <c r="L77">
        <v>54748.246500000001</v>
      </c>
      <c r="M77">
        <v>56374.246610000002</v>
      </c>
      <c r="N77">
        <v>58076.558470000004</v>
      </c>
      <c r="O77">
        <v>59874.005190000003</v>
      </c>
      <c r="P77">
        <v>61709.123670000001</v>
      </c>
      <c r="Q77">
        <v>63622.514380000001</v>
      </c>
      <c r="R77">
        <v>65624.133499999996</v>
      </c>
      <c r="S77">
        <v>67718.015820000001</v>
      </c>
      <c r="T77">
        <v>69911.397230000002</v>
      </c>
      <c r="U77">
        <v>72184.655580000006</v>
      </c>
      <c r="V77">
        <v>74524.950140000001</v>
      </c>
      <c r="W77">
        <v>76930.503939999995</v>
      </c>
      <c r="X77">
        <v>79401.830119999999</v>
      </c>
      <c r="Y77">
        <v>81939.660409999997</v>
      </c>
      <c r="Z77">
        <v>84544.572249999997</v>
      </c>
      <c r="AA77">
        <v>87216.996289999995</v>
      </c>
      <c r="AB77">
        <v>89957.329129999998</v>
      </c>
      <c r="AC77">
        <v>92766.088350000005</v>
      </c>
      <c r="AD77">
        <v>95644.104640000005</v>
      </c>
      <c r="AE77">
        <v>98516.809179999997</v>
      </c>
      <c r="AF77">
        <v>101413.65979999999</v>
      </c>
      <c r="AG77">
        <v>104343.2781</v>
      </c>
      <c r="AH77">
        <v>107304.4185</v>
      </c>
      <c r="AI77">
        <v>110296.0024</v>
      </c>
      <c r="AJ77">
        <v>113319.7767</v>
      </c>
      <c r="AK77">
        <v>116380.37390000001</v>
      </c>
      <c r="AL77">
        <v>119485.25900000001</v>
      </c>
      <c r="AM77">
        <v>122644.8306</v>
      </c>
      <c r="AN77">
        <v>125872.7778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182166.89980000001</v>
      </c>
      <c r="E78">
        <v>187508.53709999999</v>
      </c>
      <c r="F78">
        <v>192937.02050000001</v>
      </c>
      <c r="G78">
        <v>198517.98869999999</v>
      </c>
      <c r="H78">
        <v>204319.59390000001</v>
      </c>
      <c r="I78">
        <v>210338.95610000001</v>
      </c>
      <c r="J78">
        <v>216559.6501</v>
      </c>
      <c r="K78">
        <v>222900.8848</v>
      </c>
      <c r="L78">
        <v>229396.022</v>
      </c>
      <c r="M78">
        <v>236082.92929999999</v>
      </c>
      <c r="N78">
        <v>242980.94190000001</v>
      </c>
      <c r="O78">
        <v>250095.5865</v>
      </c>
      <c r="P78">
        <v>257380.9993</v>
      </c>
      <c r="Q78">
        <v>264908.36629999999</v>
      </c>
      <c r="R78">
        <v>272654.55849999998</v>
      </c>
      <c r="S78">
        <v>280606.97769999999</v>
      </c>
      <c r="T78">
        <v>288772.81910000002</v>
      </c>
      <c r="U78">
        <v>297012.08429999999</v>
      </c>
      <c r="V78">
        <v>305309.66230000003</v>
      </c>
      <c r="W78">
        <v>313679.97029999999</v>
      </c>
      <c r="X78">
        <v>322140.21019999997</v>
      </c>
      <c r="Y78">
        <v>330705.24229999998</v>
      </c>
      <c r="Z78">
        <v>339387.20280000003</v>
      </c>
      <c r="AA78">
        <v>348196.27860000002</v>
      </c>
      <c r="AB78">
        <v>357141.7683</v>
      </c>
      <c r="AC78">
        <v>366233.19949999999</v>
      </c>
      <c r="AD78">
        <v>375481.24660000001</v>
      </c>
      <c r="AE78">
        <v>384887.16629999998</v>
      </c>
      <c r="AF78">
        <v>394489.1519</v>
      </c>
      <c r="AG78">
        <v>404250.9976</v>
      </c>
      <c r="AH78">
        <v>414160.16820000001</v>
      </c>
      <c r="AI78">
        <v>424228.46519999998</v>
      </c>
      <c r="AJ78">
        <v>434481.9289</v>
      </c>
      <c r="AK78">
        <v>444953.69569999998</v>
      </c>
      <c r="AL78">
        <v>455683.68349999998</v>
      </c>
      <c r="AM78">
        <v>466718.48210000002</v>
      </c>
      <c r="AN78">
        <v>478112.20409999997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12340.06421</v>
      </c>
      <c r="E79">
        <v>12697.939259999999</v>
      </c>
      <c r="F79">
        <v>13066.4535</v>
      </c>
      <c r="G79">
        <v>13447.25915</v>
      </c>
      <c r="H79">
        <v>13836.86764</v>
      </c>
      <c r="I79">
        <v>14235.015939999999</v>
      </c>
      <c r="J79">
        <v>14645.2768</v>
      </c>
      <c r="K79">
        <v>15073.052240000001</v>
      </c>
      <c r="L79">
        <v>15527.8755</v>
      </c>
      <c r="M79">
        <v>16021.56655</v>
      </c>
      <c r="N79">
        <v>16568.266380000001</v>
      </c>
      <c r="O79">
        <v>17184.964520000001</v>
      </c>
      <c r="P79">
        <v>17873.250960000001</v>
      </c>
      <c r="Q79">
        <v>18638.909049999998</v>
      </c>
      <c r="R79">
        <v>19488.90408</v>
      </c>
      <c r="S79">
        <v>20432.950199999999</v>
      </c>
      <c r="T79">
        <v>21485.694960000001</v>
      </c>
      <c r="U79">
        <v>22615.379540000002</v>
      </c>
      <c r="V79">
        <v>23813.78342</v>
      </c>
      <c r="W79">
        <v>25077.593919999999</v>
      </c>
      <c r="X79">
        <v>26404.537250000001</v>
      </c>
      <c r="Y79">
        <v>27792.875769999999</v>
      </c>
      <c r="Z79">
        <v>29241.57444</v>
      </c>
      <c r="AA79">
        <v>30750.492979999999</v>
      </c>
      <c r="AB79">
        <v>32320.54349</v>
      </c>
      <c r="AC79">
        <v>33953.841</v>
      </c>
      <c r="AD79">
        <v>35653.919629999997</v>
      </c>
      <c r="AE79">
        <v>37376.47509</v>
      </c>
      <c r="AF79">
        <v>39097.483269999997</v>
      </c>
      <c r="AG79">
        <v>40797.695829999997</v>
      </c>
      <c r="AH79">
        <v>42460.990640000004</v>
      </c>
      <c r="AI79">
        <v>44072.676010000003</v>
      </c>
      <c r="AJ79">
        <v>45619.154710000003</v>
      </c>
      <c r="AK79">
        <v>47088.153160000002</v>
      </c>
      <c r="AL79">
        <v>48468.976860000002</v>
      </c>
      <c r="AM79">
        <v>49752.724040000001</v>
      </c>
      <c r="AN79">
        <v>50932.458180000001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16523.68276</v>
      </c>
      <c r="E80">
        <v>16857.385460000001</v>
      </c>
      <c r="F80">
        <v>17145.25101</v>
      </c>
      <c r="G80">
        <v>17558.023359999999</v>
      </c>
      <c r="H80">
        <v>18114.1109</v>
      </c>
      <c r="I80">
        <v>18796.670679999999</v>
      </c>
      <c r="J80">
        <v>19593.220799999999</v>
      </c>
      <c r="K80">
        <v>20499.856090000001</v>
      </c>
      <c r="L80">
        <v>21529.015790000001</v>
      </c>
      <c r="M80">
        <v>22697.843010000001</v>
      </c>
      <c r="N80">
        <v>24025.949250000001</v>
      </c>
      <c r="O80">
        <v>25536.328880000001</v>
      </c>
      <c r="P80">
        <v>27117.14633</v>
      </c>
      <c r="Q80">
        <v>28755.127690000001</v>
      </c>
      <c r="R80">
        <v>30459.751499999998</v>
      </c>
      <c r="S80">
        <v>32250.56394</v>
      </c>
      <c r="T80">
        <v>34151.730450000003</v>
      </c>
      <c r="U80">
        <v>36139.823250000001</v>
      </c>
      <c r="V80">
        <v>38206.332849999999</v>
      </c>
      <c r="W80">
        <v>40340.738649999999</v>
      </c>
      <c r="X80">
        <v>42534.067479999998</v>
      </c>
      <c r="Y80">
        <v>44779.787709999997</v>
      </c>
      <c r="Z80">
        <v>47073.736290000001</v>
      </c>
      <c r="AA80">
        <v>49413.831050000001</v>
      </c>
      <c r="AB80">
        <v>51799.804490000002</v>
      </c>
      <c r="AC80">
        <v>54233.024810000003</v>
      </c>
      <c r="AD80">
        <v>56716.398979999998</v>
      </c>
      <c r="AE80">
        <v>59065.290130000001</v>
      </c>
      <c r="AF80">
        <v>61255.468659999999</v>
      </c>
      <c r="AG80">
        <v>63291.201480000003</v>
      </c>
      <c r="AH80">
        <v>65184.198199999999</v>
      </c>
      <c r="AI80">
        <v>66944.563800000004</v>
      </c>
      <c r="AJ80">
        <v>68579.119949999906</v>
      </c>
      <c r="AK80">
        <v>70091.943620000005</v>
      </c>
      <c r="AL80">
        <v>71485.676680000004</v>
      </c>
      <c r="AM80">
        <v>72762.437539999999</v>
      </c>
      <c r="AN80">
        <v>73924.443079999997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737.68690790000005</v>
      </c>
      <c r="E81">
        <v>749.36186840000005</v>
      </c>
      <c r="F81">
        <v>757.86406490000002</v>
      </c>
      <c r="G81">
        <v>769.23485630000005</v>
      </c>
      <c r="H81">
        <v>784.5218337</v>
      </c>
      <c r="I81">
        <v>803.58258030000002</v>
      </c>
      <c r="J81">
        <v>826.36528290000001</v>
      </c>
      <c r="K81">
        <v>852.82035719999999</v>
      </c>
      <c r="L81">
        <v>883.24380029999998</v>
      </c>
      <c r="M81">
        <v>918.02292250000005</v>
      </c>
      <c r="N81">
        <v>957.61473290000004</v>
      </c>
      <c r="O81">
        <v>1002.58267</v>
      </c>
      <c r="P81">
        <v>1049.7930429999999</v>
      </c>
      <c r="Q81">
        <v>1098.217619</v>
      </c>
      <c r="R81">
        <v>1147.321557</v>
      </c>
      <c r="S81">
        <v>1196.8996279999999</v>
      </c>
      <c r="T81">
        <v>1246.8984829999999</v>
      </c>
      <c r="U81">
        <v>1295.999002</v>
      </c>
      <c r="V81">
        <v>1344.2780279999999</v>
      </c>
      <c r="W81">
        <v>1392.21722</v>
      </c>
      <c r="X81">
        <v>1440.3134359999999</v>
      </c>
      <c r="Y81">
        <v>1488.9494199999999</v>
      </c>
      <c r="Z81">
        <v>1538.3742130000001</v>
      </c>
      <c r="AA81">
        <v>1588.725089</v>
      </c>
      <c r="AB81">
        <v>1640.06015</v>
      </c>
      <c r="AC81">
        <v>1692.388119</v>
      </c>
      <c r="AD81">
        <v>1745.6960549999999</v>
      </c>
      <c r="AE81">
        <v>1795.0055950000001</v>
      </c>
      <c r="AF81">
        <v>1839.8003040000001</v>
      </c>
      <c r="AG81">
        <v>1880.6253790000001</v>
      </c>
      <c r="AH81">
        <v>1918.206328</v>
      </c>
      <c r="AI81">
        <v>1953.1161340000001</v>
      </c>
      <c r="AJ81">
        <v>1985.759198</v>
      </c>
      <c r="AK81">
        <v>2016.446942</v>
      </c>
      <c r="AL81">
        <v>2045.4346069999999</v>
      </c>
      <c r="AM81">
        <v>2072.9555310000001</v>
      </c>
      <c r="AN81">
        <v>2099.2428709999999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50036.260410000003</v>
      </c>
      <c r="E82">
        <v>51515.736239999998</v>
      </c>
      <c r="F82">
        <v>53022.147819999998</v>
      </c>
      <c r="G82">
        <v>54586.577499999999</v>
      </c>
      <c r="H82">
        <v>56235.81811</v>
      </c>
      <c r="I82">
        <v>58003.679389999998</v>
      </c>
      <c r="J82">
        <v>59936.500079999998</v>
      </c>
      <c r="K82">
        <v>62062.048450000002</v>
      </c>
      <c r="L82">
        <v>64448.021690000001</v>
      </c>
      <c r="M82">
        <v>67173.981230000005</v>
      </c>
      <c r="N82">
        <v>70328.172089999905</v>
      </c>
      <c r="O82">
        <v>74014.680770000006</v>
      </c>
      <c r="P82">
        <v>78146.011400000003</v>
      </c>
      <c r="Q82">
        <v>82765.331619999997</v>
      </c>
      <c r="R82">
        <v>87890.690579999995</v>
      </c>
      <c r="S82">
        <v>93561.730429999996</v>
      </c>
      <c r="T82">
        <v>99851.78095</v>
      </c>
      <c r="U82">
        <v>106506.7859</v>
      </c>
      <c r="V82">
        <v>113464.5313</v>
      </c>
      <c r="W82">
        <v>120696.69409999999</v>
      </c>
      <c r="X82">
        <v>128186.62609999999</v>
      </c>
      <c r="Y82">
        <v>135922.7831</v>
      </c>
      <c r="Z82">
        <v>143897.01800000001</v>
      </c>
      <c r="AA82">
        <v>152104.80100000001</v>
      </c>
      <c r="AB82">
        <v>160546.29250000001</v>
      </c>
      <c r="AC82">
        <v>169227.78099999999</v>
      </c>
      <c r="AD82">
        <v>178163.48989999999</v>
      </c>
      <c r="AE82">
        <v>186935.99909999999</v>
      </c>
      <c r="AF82">
        <v>195448.2899</v>
      </c>
      <c r="AG82">
        <v>203562.8033</v>
      </c>
      <c r="AH82">
        <v>211169.11569999999</v>
      </c>
      <c r="AI82">
        <v>218182.94940000001</v>
      </c>
      <c r="AJ82">
        <v>224540.64920000001</v>
      </c>
      <c r="AK82">
        <v>230196.01519999999</v>
      </c>
      <c r="AL82">
        <v>235119.0392</v>
      </c>
      <c r="AM82">
        <v>239294.97769999999</v>
      </c>
      <c r="AN82">
        <v>242723.53200000001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83546.188399999999</v>
      </c>
      <c r="E83">
        <v>86032.646720000004</v>
      </c>
      <c r="F83">
        <v>88633.528229999996</v>
      </c>
      <c r="G83">
        <v>91293.934559999994</v>
      </c>
      <c r="H83">
        <v>93958.609370000006</v>
      </c>
      <c r="I83">
        <v>96624.506529999999</v>
      </c>
      <c r="J83">
        <v>99326.870939999906</v>
      </c>
      <c r="K83">
        <v>102125.0995</v>
      </c>
      <c r="L83">
        <v>105087.4561</v>
      </c>
      <c r="M83">
        <v>108294.9063</v>
      </c>
      <c r="N83">
        <v>111844.671</v>
      </c>
      <c r="O83">
        <v>115852.5229</v>
      </c>
      <c r="P83">
        <v>120361.3103</v>
      </c>
      <c r="Q83">
        <v>125413.57249999999</v>
      </c>
      <c r="R83">
        <v>131061.3256</v>
      </c>
      <c r="S83">
        <v>137366.35149999999</v>
      </c>
      <c r="T83">
        <v>144414.69990000001</v>
      </c>
      <c r="U83">
        <v>152089.84719999999</v>
      </c>
      <c r="V83">
        <v>160334.76879999999</v>
      </c>
      <c r="W83">
        <v>169123.02830000001</v>
      </c>
      <c r="X83">
        <v>178436.7237</v>
      </c>
      <c r="Y83">
        <v>188263.40150000001</v>
      </c>
      <c r="Z83">
        <v>198596.71950000001</v>
      </c>
      <c r="AA83">
        <v>209436.97769999999</v>
      </c>
      <c r="AB83">
        <v>220791.3811</v>
      </c>
      <c r="AC83">
        <v>232674.34030000001</v>
      </c>
      <c r="AD83">
        <v>245108.34390000001</v>
      </c>
      <c r="AE83">
        <v>257855.40090000001</v>
      </c>
      <c r="AF83">
        <v>270791.53769999999</v>
      </c>
      <c r="AG83">
        <v>283825.6004</v>
      </c>
      <c r="AH83">
        <v>296870.43920000002</v>
      </c>
      <c r="AI83">
        <v>309834.59889999998</v>
      </c>
      <c r="AJ83">
        <v>322624.66989999998</v>
      </c>
      <c r="AK83">
        <v>335150.24060000002</v>
      </c>
      <c r="AL83">
        <v>347327.10190000001</v>
      </c>
      <c r="AM83">
        <v>359080.09129999997</v>
      </c>
      <c r="AN83">
        <v>370345.44150000002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12029.78637</v>
      </c>
      <c r="E84">
        <v>12374.84582</v>
      </c>
      <c r="F84">
        <v>12735.678910000001</v>
      </c>
      <c r="G84">
        <v>13120.466490000001</v>
      </c>
      <c r="H84">
        <v>13539.54214</v>
      </c>
      <c r="I84">
        <v>13972.750410000001</v>
      </c>
      <c r="J84">
        <v>14408.10837</v>
      </c>
      <c r="K84">
        <v>14833.88897</v>
      </c>
      <c r="L84">
        <v>15254.610619999999</v>
      </c>
      <c r="M84">
        <v>15675.412319999999</v>
      </c>
      <c r="N84">
        <v>16097.71968</v>
      </c>
      <c r="O84">
        <v>16520.13336</v>
      </c>
      <c r="P84">
        <v>16961.72683</v>
      </c>
      <c r="Q84">
        <v>17433.410240000001</v>
      </c>
      <c r="R84">
        <v>17928.26079</v>
      </c>
      <c r="S84">
        <v>18442.30488</v>
      </c>
      <c r="T84">
        <v>18974.34548</v>
      </c>
      <c r="U84">
        <v>19469.594710000001</v>
      </c>
      <c r="V84">
        <v>19945.364219999999</v>
      </c>
      <c r="W84">
        <v>20409.82546</v>
      </c>
      <c r="X84">
        <v>20865.242409999999</v>
      </c>
      <c r="Y84">
        <v>21312.34735</v>
      </c>
      <c r="Z84">
        <v>21751.690399999999</v>
      </c>
      <c r="AA84">
        <v>22183.896690000001</v>
      </c>
      <c r="AB84">
        <v>22609.649300000001</v>
      </c>
      <c r="AC84">
        <v>23029.63882</v>
      </c>
      <c r="AD84">
        <v>23444.540669999998</v>
      </c>
      <c r="AE84">
        <v>23858.622670000001</v>
      </c>
      <c r="AF84">
        <v>24287.960490000001</v>
      </c>
      <c r="AG84">
        <v>24728.261770000001</v>
      </c>
      <c r="AH84">
        <v>25176.262220000001</v>
      </c>
      <c r="AI84">
        <v>25630.803169999999</v>
      </c>
      <c r="AJ84">
        <v>26091.655119999999</v>
      </c>
      <c r="AK84">
        <v>26559.039680000002</v>
      </c>
      <c r="AL84">
        <v>27033.563900000001</v>
      </c>
      <c r="AM84">
        <v>27516.202440000001</v>
      </c>
      <c r="AN84">
        <v>28008.33498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1730068.7879999999</v>
      </c>
      <c r="E85">
        <v>1780906.142</v>
      </c>
      <c r="F85">
        <v>1833159.172</v>
      </c>
      <c r="G85">
        <v>1886266.6</v>
      </c>
      <c r="H85">
        <v>1940244.19</v>
      </c>
      <c r="I85">
        <v>1994994.3</v>
      </c>
      <c r="J85">
        <v>2050549.909</v>
      </c>
      <c r="K85">
        <v>2106589.784</v>
      </c>
      <c r="L85">
        <v>2163415.3130000001</v>
      </c>
      <c r="M85">
        <v>2221314.3149999999</v>
      </c>
      <c r="N85">
        <v>2280476.33</v>
      </c>
      <c r="O85">
        <v>2341039.3629999999</v>
      </c>
      <c r="P85">
        <v>2403750.8620000002</v>
      </c>
      <c r="Q85">
        <v>2469192.7609999999</v>
      </c>
      <c r="R85">
        <v>2537273.7680000002</v>
      </c>
      <c r="S85">
        <v>2608020.156</v>
      </c>
      <c r="T85">
        <v>2681601.7579999999</v>
      </c>
      <c r="U85">
        <v>2758129.4589999998</v>
      </c>
      <c r="V85">
        <v>2837361.0789999999</v>
      </c>
      <c r="W85">
        <v>2919115.5980000002</v>
      </c>
      <c r="X85">
        <v>3003230.929</v>
      </c>
      <c r="Y85">
        <v>3089566.412</v>
      </c>
      <c r="Z85">
        <v>3178006.4909999999</v>
      </c>
      <c r="AA85">
        <v>3268461.9610000001</v>
      </c>
      <c r="AB85">
        <v>3360868.94</v>
      </c>
      <c r="AC85">
        <v>3455187.3629999999</v>
      </c>
      <c r="AD85">
        <v>3551401.1209999998</v>
      </c>
      <c r="AE85">
        <v>3650029.8</v>
      </c>
      <c r="AF85">
        <v>3751458.048</v>
      </c>
      <c r="AG85">
        <v>3855435.432</v>
      </c>
      <c r="AH85">
        <v>3961822.7549999999</v>
      </c>
      <c r="AI85">
        <v>4070594.9109999998</v>
      </c>
      <c r="AJ85">
        <v>4181808.8020000001</v>
      </c>
      <c r="AK85">
        <v>4295599.1320000002</v>
      </c>
      <c r="AL85">
        <v>4412186.2439999999</v>
      </c>
      <c r="AM85">
        <v>4531886.0829999996</v>
      </c>
      <c r="AN85">
        <v>4655122.4210000001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369249.5722</v>
      </c>
      <c r="E86">
        <v>379583.51909999998</v>
      </c>
      <c r="F86">
        <v>389656.45870000002</v>
      </c>
      <c r="G86">
        <v>399933.91590000002</v>
      </c>
      <c r="H86">
        <v>410883.41700000002</v>
      </c>
      <c r="I86">
        <v>422634.6299</v>
      </c>
      <c r="J86">
        <v>435180.25569999998</v>
      </c>
      <c r="K86">
        <v>448148.53580000001</v>
      </c>
      <c r="L86">
        <v>461721.0344</v>
      </c>
      <c r="M86">
        <v>476056.59749999997</v>
      </c>
      <c r="N86">
        <v>491208.04849999998</v>
      </c>
      <c r="O86">
        <v>507157.56589999999</v>
      </c>
      <c r="P86">
        <v>523849.56530000002</v>
      </c>
      <c r="Q86">
        <v>541457.73470000003</v>
      </c>
      <c r="R86">
        <v>559760.26060000004</v>
      </c>
      <c r="S86">
        <v>578665.20440000005</v>
      </c>
      <c r="T86">
        <v>598191.94949999999</v>
      </c>
      <c r="U86">
        <v>617783.38659999997</v>
      </c>
      <c r="V86">
        <v>637500.16850000003</v>
      </c>
      <c r="W86">
        <v>657424.12890000001</v>
      </c>
      <c r="X86">
        <v>677622.52130000002</v>
      </c>
      <c r="Y86">
        <v>698137.43489999999</v>
      </c>
      <c r="Z86">
        <v>718985.89879999997</v>
      </c>
      <c r="AA86">
        <v>740167.07590000005</v>
      </c>
      <c r="AB86">
        <v>761671.1703</v>
      </c>
      <c r="AC86">
        <v>783487.65879999998</v>
      </c>
      <c r="AD86">
        <v>805611.41220000002</v>
      </c>
      <c r="AE86">
        <v>828124.26529999997</v>
      </c>
      <c r="AF86">
        <v>851097.15289999999</v>
      </c>
      <c r="AG86">
        <v>874221.91599999997</v>
      </c>
      <c r="AH86">
        <v>897371.17480000004</v>
      </c>
      <c r="AI86">
        <v>920567.51699999999</v>
      </c>
      <c r="AJ86">
        <v>943914.5993</v>
      </c>
      <c r="AK86">
        <v>967552.68310000002</v>
      </c>
      <c r="AL86">
        <v>991647.61270000006</v>
      </c>
      <c r="AM86">
        <v>1016387.963</v>
      </c>
      <c r="AN86">
        <v>1041987.934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16239.965319999999</v>
      </c>
      <c r="E87">
        <v>16566.683980000002</v>
      </c>
      <c r="F87">
        <v>16877.854009999999</v>
      </c>
      <c r="G87">
        <v>17299.211080000001</v>
      </c>
      <c r="H87">
        <v>17827.205699999999</v>
      </c>
      <c r="I87">
        <v>18444.788079999998</v>
      </c>
      <c r="J87">
        <v>19135.522929999999</v>
      </c>
      <c r="K87">
        <v>19901.62255</v>
      </c>
      <c r="L87">
        <v>20755.582999999999</v>
      </c>
      <c r="M87">
        <v>21711.137569999999</v>
      </c>
      <c r="N87">
        <v>22780.052469999999</v>
      </c>
      <c r="O87">
        <v>23972.730449999999</v>
      </c>
      <c r="P87">
        <v>25141.46644</v>
      </c>
      <c r="Q87">
        <v>26310.784060000002</v>
      </c>
      <c r="R87">
        <v>27482.647499999999</v>
      </c>
      <c r="S87">
        <v>28659.5844</v>
      </c>
      <c r="T87">
        <v>29842.110519999998</v>
      </c>
      <c r="U87">
        <v>30825.579519999999</v>
      </c>
      <c r="V87">
        <v>31723.337319999999</v>
      </c>
      <c r="W87">
        <v>32570.442470000002</v>
      </c>
      <c r="X87">
        <v>33377.015460000002</v>
      </c>
      <c r="Y87">
        <v>34146.395299999996</v>
      </c>
      <c r="Z87">
        <v>34880.161030000003</v>
      </c>
      <c r="AA87">
        <v>35579.461280000003</v>
      </c>
      <c r="AB87">
        <v>36245.266770000002</v>
      </c>
      <c r="AC87">
        <v>36878.337729999999</v>
      </c>
      <c r="AD87">
        <v>37479.18275</v>
      </c>
      <c r="AE87">
        <v>37809.581839999999</v>
      </c>
      <c r="AF87">
        <v>37966.827440000001</v>
      </c>
      <c r="AG87">
        <v>37990.350630000001</v>
      </c>
      <c r="AH87">
        <v>37906.631529999999</v>
      </c>
      <c r="AI87">
        <v>37734.76685</v>
      </c>
      <c r="AJ87">
        <v>37488.962209999998</v>
      </c>
      <c r="AK87">
        <v>37180.268640000002</v>
      </c>
      <c r="AL87">
        <v>36817.826509999999</v>
      </c>
      <c r="AM87">
        <v>36409.410629999998</v>
      </c>
      <c r="AN87">
        <v>35961.835480000002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53406.065430000002</v>
      </c>
      <c r="E88">
        <v>54828.662519999998</v>
      </c>
      <c r="F88">
        <v>56306.494440000002</v>
      </c>
      <c r="G88">
        <v>58122.234219999998</v>
      </c>
      <c r="H88">
        <v>60624.231460000003</v>
      </c>
      <c r="I88">
        <v>63296.471109999999</v>
      </c>
      <c r="J88">
        <v>65950.726909999998</v>
      </c>
      <c r="K88">
        <v>68299.845390000002</v>
      </c>
      <c r="L88">
        <v>70455.052450000003</v>
      </c>
      <c r="M88">
        <v>72506.74566</v>
      </c>
      <c r="N88">
        <v>74460.676529999997</v>
      </c>
      <c r="O88">
        <v>76267.927679999906</v>
      </c>
      <c r="P88">
        <v>78314.329549999995</v>
      </c>
      <c r="Q88">
        <v>80768.250939999998</v>
      </c>
      <c r="R88">
        <v>83431.573669999998</v>
      </c>
      <c r="S88">
        <v>86226.528569999995</v>
      </c>
      <c r="T88">
        <v>89137.526740000001</v>
      </c>
      <c r="U88">
        <v>91610.602710000006</v>
      </c>
      <c r="V88">
        <v>93821.142009999996</v>
      </c>
      <c r="W88">
        <v>95825.297909999994</v>
      </c>
      <c r="X88">
        <v>97643.376999999906</v>
      </c>
      <c r="Y88">
        <v>99289.842300000004</v>
      </c>
      <c r="Z88">
        <v>100778.3765</v>
      </c>
      <c r="AA88">
        <v>102122.0046</v>
      </c>
      <c r="AB88">
        <v>103332.7074</v>
      </c>
      <c r="AC88">
        <v>104421.30349999999</v>
      </c>
      <c r="AD88">
        <v>105397.503</v>
      </c>
      <c r="AE88">
        <v>106390.66770000001</v>
      </c>
      <c r="AF88">
        <v>107604.8128</v>
      </c>
      <c r="AG88">
        <v>108835.59849999999</v>
      </c>
      <c r="AH88">
        <v>110002.95080000001</v>
      </c>
      <c r="AI88">
        <v>111095.28140000001</v>
      </c>
      <c r="AJ88">
        <v>112122.7365</v>
      </c>
      <c r="AK88">
        <v>113100.2567</v>
      </c>
      <c r="AL88">
        <v>114042.94469999999</v>
      </c>
      <c r="AM88">
        <v>114964.6964</v>
      </c>
      <c r="AN88">
        <v>115878.42630000001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11371.62385</v>
      </c>
      <c r="E89">
        <v>12068.967710000001</v>
      </c>
      <c r="F89">
        <v>12790.527550000001</v>
      </c>
      <c r="G89">
        <v>13492.6571</v>
      </c>
      <c r="H89">
        <v>14849.370790000001</v>
      </c>
      <c r="I89">
        <v>16134.360699999999</v>
      </c>
      <c r="J89">
        <v>17200.574410000001</v>
      </c>
      <c r="K89">
        <v>18065.642520000001</v>
      </c>
      <c r="L89">
        <v>18765.062600000001</v>
      </c>
      <c r="M89">
        <v>19306.019110000001</v>
      </c>
      <c r="N89">
        <v>19657.063600000001</v>
      </c>
      <c r="O89">
        <v>19747.413260000001</v>
      </c>
      <c r="P89">
        <v>20441.515630000002</v>
      </c>
      <c r="Q89">
        <v>21376.740310000001</v>
      </c>
      <c r="R89">
        <v>22439.86031</v>
      </c>
      <c r="S89">
        <v>23607.182150000001</v>
      </c>
      <c r="T89">
        <v>24888.340700000001</v>
      </c>
      <c r="U89">
        <v>26072.417990000002</v>
      </c>
      <c r="V89">
        <v>27127.34591</v>
      </c>
      <c r="W89">
        <v>28041.696530000001</v>
      </c>
      <c r="X89">
        <v>28811.88409</v>
      </c>
      <c r="Y89">
        <v>29438.821469999999</v>
      </c>
      <c r="Z89">
        <v>29925.423780000001</v>
      </c>
      <c r="AA89">
        <v>30274.956969999999</v>
      </c>
      <c r="AB89">
        <v>30490.250680000001</v>
      </c>
      <c r="AC89">
        <v>30573.533909999998</v>
      </c>
      <c r="AD89">
        <v>30526.700059999999</v>
      </c>
      <c r="AE89">
        <v>31130.989229999999</v>
      </c>
      <c r="AF89">
        <v>31750.578539999999</v>
      </c>
      <c r="AG89">
        <v>32230.7284</v>
      </c>
      <c r="AH89">
        <v>32569.17139</v>
      </c>
      <c r="AI89">
        <v>32793.287120000001</v>
      </c>
      <c r="AJ89">
        <v>32928.934500000003</v>
      </c>
      <c r="AK89">
        <v>32995.435100000002</v>
      </c>
      <c r="AL89">
        <v>33006.626450000003</v>
      </c>
      <c r="AM89">
        <v>32972.513639999997</v>
      </c>
      <c r="AN89">
        <v>32900.667419999998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978.03726359999996</v>
      </c>
      <c r="E90">
        <v>1267.967643</v>
      </c>
      <c r="F90">
        <v>1642.042811</v>
      </c>
      <c r="G90">
        <v>2121.2877789999998</v>
      </c>
      <c r="H90">
        <v>2759.4644360000002</v>
      </c>
      <c r="I90">
        <v>3467.021663</v>
      </c>
      <c r="J90">
        <v>4278.3479850000003</v>
      </c>
      <c r="K90">
        <v>5225.3984090000004</v>
      </c>
      <c r="L90">
        <v>6336.448386</v>
      </c>
      <c r="M90">
        <v>7629.3301110000002</v>
      </c>
      <c r="N90">
        <v>9101.5156719999995</v>
      </c>
      <c r="O90">
        <v>10714.085719999999</v>
      </c>
      <c r="P90">
        <v>12419.70688</v>
      </c>
      <c r="Q90">
        <v>14380.82813</v>
      </c>
      <c r="R90">
        <v>16640.249640000002</v>
      </c>
      <c r="S90">
        <v>19249.538639999999</v>
      </c>
      <c r="T90">
        <v>22276.299930000001</v>
      </c>
      <c r="U90">
        <v>24897.03902</v>
      </c>
      <c r="V90">
        <v>27583.169829999999</v>
      </c>
      <c r="W90">
        <v>30318.671869999998</v>
      </c>
      <c r="X90">
        <v>33090.120139999999</v>
      </c>
      <c r="Y90">
        <v>35886.951809999999</v>
      </c>
      <c r="Z90">
        <v>38699.539429999997</v>
      </c>
      <c r="AA90">
        <v>41517.592669999998</v>
      </c>
      <c r="AB90">
        <v>44329.2143</v>
      </c>
      <c r="AC90">
        <v>47120.477079999997</v>
      </c>
      <c r="AD90">
        <v>49875.525520000003</v>
      </c>
      <c r="AE90">
        <v>52548.046289999998</v>
      </c>
      <c r="AF90">
        <v>54747.894</v>
      </c>
      <c r="AG90">
        <v>56598.359570000001</v>
      </c>
      <c r="AH90">
        <v>58199.979379999997</v>
      </c>
      <c r="AI90">
        <v>59616.717660000002</v>
      </c>
      <c r="AJ90">
        <v>60889.930740000003</v>
      </c>
      <c r="AK90">
        <v>62047.833919999997</v>
      </c>
      <c r="AL90">
        <v>63110.942600000002</v>
      </c>
      <c r="AM90">
        <v>64094.847679999999</v>
      </c>
      <c r="AN90">
        <v>65012.218419999997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658.24613980000004</v>
      </c>
      <c r="E91">
        <v>675.54134290000002</v>
      </c>
      <c r="F91">
        <v>689.57184170000005</v>
      </c>
      <c r="G91">
        <v>699.14502130000005</v>
      </c>
      <c r="H91">
        <v>809.28373220000003</v>
      </c>
      <c r="I91">
        <v>955.70880420000003</v>
      </c>
      <c r="J91">
        <v>1122.39284</v>
      </c>
      <c r="K91">
        <v>1308.297364</v>
      </c>
      <c r="L91">
        <v>1516.299231</v>
      </c>
      <c r="M91">
        <v>1748.4901500000001</v>
      </c>
      <c r="N91">
        <v>2003.3337919999999</v>
      </c>
      <c r="O91">
        <v>2272.788806</v>
      </c>
      <c r="P91">
        <v>2449.913697</v>
      </c>
      <c r="Q91">
        <v>2593.7301349999998</v>
      </c>
      <c r="R91">
        <v>2727.7454379999999</v>
      </c>
      <c r="S91">
        <v>2860.3146529999999</v>
      </c>
      <c r="T91">
        <v>2995.434964</v>
      </c>
      <c r="U91">
        <v>3159.6392420000002</v>
      </c>
      <c r="V91">
        <v>3321.5314870000002</v>
      </c>
      <c r="W91">
        <v>3469.1784109999999</v>
      </c>
      <c r="X91">
        <v>3598.145884</v>
      </c>
      <c r="Y91">
        <v>3706.8063090000001</v>
      </c>
      <c r="Z91">
        <v>3794.6509820000001</v>
      </c>
      <c r="AA91">
        <v>3861.624988</v>
      </c>
      <c r="AB91">
        <v>3907.8622439999999</v>
      </c>
      <c r="AC91">
        <v>3933.5932809999999</v>
      </c>
      <c r="AD91">
        <v>3939.1394810000002</v>
      </c>
      <c r="AE91">
        <v>4021.9706339999998</v>
      </c>
      <c r="AF91">
        <v>4102.4604799999997</v>
      </c>
      <c r="AG91">
        <v>4161.3890579999997</v>
      </c>
      <c r="AH91">
        <v>4198.8341399999999</v>
      </c>
      <c r="AI91">
        <v>4218.6432119999999</v>
      </c>
      <c r="AJ91">
        <v>4224.4696020000001</v>
      </c>
      <c r="AK91">
        <v>4219.127939</v>
      </c>
      <c r="AL91">
        <v>4204.7239330000002</v>
      </c>
      <c r="AM91">
        <v>4182.8606689999997</v>
      </c>
      <c r="AN91">
        <v>4154.8135769999999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9.1334413619999903</v>
      </c>
      <c r="E92">
        <v>19.20300662</v>
      </c>
      <c r="F92">
        <v>40.693533549999998</v>
      </c>
      <c r="G92">
        <v>86.704818939999996</v>
      </c>
      <c r="H92">
        <v>172.50605160000001</v>
      </c>
      <c r="I92">
        <v>332.86936559999998</v>
      </c>
      <c r="J92">
        <v>631.47190479999995</v>
      </c>
      <c r="K92">
        <v>1184.717715</v>
      </c>
      <c r="L92">
        <v>2203.2015729999998</v>
      </c>
      <c r="M92">
        <v>4060.5007540000001</v>
      </c>
      <c r="N92">
        <v>7400.7004720000004</v>
      </c>
      <c r="O92">
        <v>13287.516009999999</v>
      </c>
      <c r="P92">
        <v>14930.81012</v>
      </c>
      <c r="Q92">
        <v>16607.324329999999</v>
      </c>
      <c r="R92">
        <v>18343.424139999999</v>
      </c>
      <c r="S92">
        <v>20161.09146</v>
      </c>
      <c r="T92">
        <v>22087.396280000001</v>
      </c>
      <c r="U92">
        <v>26233.847409999998</v>
      </c>
      <c r="V92">
        <v>30907.427830000001</v>
      </c>
      <c r="W92">
        <v>36148.93937</v>
      </c>
      <c r="X92">
        <v>42003.803310000003</v>
      </c>
      <c r="Y92">
        <v>48523.307009999997</v>
      </c>
      <c r="Z92">
        <v>55762.990550000002</v>
      </c>
      <c r="AA92">
        <v>63780.657070000001</v>
      </c>
      <c r="AB92">
        <v>72634.535650000005</v>
      </c>
      <c r="AC92">
        <v>82381.622069999998</v>
      </c>
      <c r="AD92">
        <v>93076.465129999997</v>
      </c>
      <c r="AE92">
        <v>99047.089219999994</v>
      </c>
      <c r="AF92">
        <v>104120.00139999999</v>
      </c>
      <c r="AG92">
        <v>108513.8823</v>
      </c>
      <c r="AH92">
        <v>112413.9736</v>
      </c>
      <c r="AI92">
        <v>115941.0384</v>
      </c>
      <c r="AJ92">
        <v>119175.073</v>
      </c>
      <c r="AK92">
        <v>122172.1036</v>
      </c>
      <c r="AL92">
        <v>124973.9691</v>
      </c>
      <c r="AM92">
        <v>127613.379</v>
      </c>
      <c r="AN92">
        <v>130117.66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363.665888</v>
      </c>
      <c r="E93">
        <v>489.69967659999998</v>
      </c>
      <c r="F93">
        <v>674.77876690000005</v>
      </c>
      <c r="G93">
        <v>938.63848189999999</v>
      </c>
      <c r="H93">
        <v>1208.7572500000001</v>
      </c>
      <c r="I93">
        <v>1479.4873359999999</v>
      </c>
      <c r="J93">
        <v>1756.8739419999999</v>
      </c>
      <c r="K93">
        <v>2047.7964609999999</v>
      </c>
      <c r="L93">
        <v>2356.5715789999999</v>
      </c>
      <c r="M93">
        <v>2682.6275839999998</v>
      </c>
      <c r="N93">
        <v>3018.2856649999999</v>
      </c>
      <c r="O93">
        <v>3346.0486980000001</v>
      </c>
      <c r="P93">
        <v>3596.3092280000001</v>
      </c>
      <c r="Q93">
        <v>3815.079616</v>
      </c>
      <c r="R93">
        <v>4020.1074640000002</v>
      </c>
      <c r="S93">
        <v>4218.038458</v>
      </c>
      <c r="T93">
        <v>4412.8951100000004</v>
      </c>
      <c r="U93">
        <v>4638.9264450000001</v>
      </c>
      <c r="V93">
        <v>4851.4759100000001</v>
      </c>
      <c r="W93">
        <v>5033.929196</v>
      </c>
      <c r="X93">
        <v>5180.7300450000002</v>
      </c>
      <c r="Y93">
        <v>5290.6350000000002</v>
      </c>
      <c r="Z93">
        <v>5364.2126049999997</v>
      </c>
      <c r="AA93">
        <v>5402.8098479999999</v>
      </c>
      <c r="AB93">
        <v>5408.1078820000002</v>
      </c>
      <c r="AC93">
        <v>5381.9399649999996</v>
      </c>
      <c r="AD93">
        <v>5326.2426370000003</v>
      </c>
      <c r="AE93">
        <v>3266.6078729999999</v>
      </c>
      <c r="AF93">
        <v>1665.783439</v>
      </c>
      <c r="AG93">
        <v>781.47554070000001</v>
      </c>
      <c r="AH93">
        <v>348.41311560000003</v>
      </c>
      <c r="AI93">
        <v>149.3126369</v>
      </c>
      <c r="AJ93">
        <v>61.830494270000003</v>
      </c>
      <c r="AK93">
        <v>24.851373429999999</v>
      </c>
      <c r="AL93">
        <v>9.7594195680000002</v>
      </c>
      <c r="AM93">
        <v>3.789626589</v>
      </c>
      <c r="AN93">
        <v>1.4857794849999999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563.42427029999999</v>
      </c>
      <c r="E94">
        <v>627.89641610000001</v>
      </c>
      <c r="F94">
        <v>701.72258299999999</v>
      </c>
      <c r="G94">
        <v>782.57413970000005</v>
      </c>
      <c r="H94">
        <v>886.63903689999995</v>
      </c>
      <c r="I94">
        <v>984.3337659</v>
      </c>
      <c r="J94">
        <v>1070.713156</v>
      </c>
      <c r="K94">
        <v>1147.6415059999999</v>
      </c>
      <c r="L94">
        <v>1217.151967</v>
      </c>
      <c r="M94">
        <v>1279.1947560000001</v>
      </c>
      <c r="N94">
        <v>1330.993725</v>
      </c>
      <c r="O94">
        <v>1366.8007250000001</v>
      </c>
      <c r="P94">
        <v>1404.4218040000001</v>
      </c>
      <c r="Q94">
        <v>1442.268505</v>
      </c>
      <c r="R94">
        <v>1480.0698580000001</v>
      </c>
      <c r="S94">
        <v>1518.192816</v>
      </c>
      <c r="T94">
        <v>1557.49721</v>
      </c>
      <c r="U94">
        <v>1515.0438959999999</v>
      </c>
      <c r="V94">
        <v>1437.2682440000001</v>
      </c>
      <c r="W94">
        <v>1343.12716</v>
      </c>
      <c r="X94">
        <v>1240.8031470000001</v>
      </c>
      <c r="Y94">
        <v>1134.9482720000001</v>
      </c>
      <c r="Z94">
        <v>1028.7955939999999</v>
      </c>
      <c r="AA94">
        <v>924.76300189999995</v>
      </c>
      <c r="AB94">
        <v>824.66063259999999</v>
      </c>
      <c r="AC94">
        <v>729.80232390000003</v>
      </c>
      <c r="AD94">
        <v>641.09332849999998</v>
      </c>
      <c r="AE94">
        <v>532.2030499</v>
      </c>
      <c r="AF94">
        <v>428.56427860000002</v>
      </c>
      <c r="AG94">
        <v>338.49109299999998</v>
      </c>
      <c r="AH94">
        <v>263.54098449999998</v>
      </c>
      <c r="AI94">
        <v>202.77757399999999</v>
      </c>
      <c r="AJ94">
        <v>154.40994800000001</v>
      </c>
      <c r="AK94">
        <v>116.4631696</v>
      </c>
      <c r="AL94">
        <v>87.058568140000006</v>
      </c>
      <c r="AM94">
        <v>64.525170309999893</v>
      </c>
      <c r="AN94">
        <v>47.434254260000003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0.83319037600000001</v>
      </c>
      <c r="E95">
        <v>4.9183167000000001</v>
      </c>
      <c r="F95">
        <v>34.731555989999997</v>
      </c>
      <c r="G95">
        <v>259.1845434</v>
      </c>
      <c r="H95">
        <v>628.99438540000006</v>
      </c>
      <c r="I95">
        <v>1012.389958</v>
      </c>
      <c r="J95">
        <v>1397.839813</v>
      </c>
      <c r="K95">
        <v>1806.278264</v>
      </c>
      <c r="L95">
        <v>2253.88789</v>
      </c>
      <c r="M95">
        <v>2747.4120170000001</v>
      </c>
      <c r="N95">
        <v>3283.0805909999999</v>
      </c>
      <c r="O95">
        <v>3843.3055439999998</v>
      </c>
      <c r="P95">
        <v>4181.1156300000002</v>
      </c>
      <c r="Q95">
        <v>4415.1502110000001</v>
      </c>
      <c r="R95">
        <v>4597.1671180000003</v>
      </c>
      <c r="S95">
        <v>4747.2814550000003</v>
      </c>
      <c r="T95">
        <v>4875.6813780000002</v>
      </c>
      <c r="U95">
        <v>4771.9166349999996</v>
      </c>
      <c r="V95">
        <v>4554.4780940000001</v>
      </c>
      <c r="W95">
        <v>4276.1786519999996</v>
      </c>
      <c r="X95">
        <v>3963.293201</v>
      </c>
      <c r="Y95">
        <v>3632.6892170000001</v>
      </c>
      <c r="Z95">
        <v>3296.7936930000001</v>
      </c>
      <c r="AA95">
        <v>2965.0490049999999</v>
      </c>
      <c r="AB95">
        <v>2644.500141</v>
      </c>
      <c r="AC95">
        <v>2340.1975050000001</v>
      </c>
      <c r="AD95">
        <v>2055.557268</v>
      </c>
      <c r="AE95">
        <v>1897.4716410000001</v>
      </c>
      <c r="AF95">
        <v>1767.3991229999999</v>
      </c>
      <c r="AG95">
        <v>1642.5055299999999</v>
      </c>
      <c r="AH95">
        <v>1520.3258940000001</v>
      </c>
      <c r="AI95">
        <v>1402.267818</v>
      </c>
      <c r="AJ95">
        <v>1289.7973500000001</v>
      </c>
      <c r="AK95">
        <v>1183.8206729999999</v>
      </c>
      <c r="AL95">
        <v>1084.757969</v>
      </c>
      <c r="AM95">
        <v>992.69757489999995</v>
      </c>
      <c r="AN95">
        <v>907.5210131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2655.481738</v>
      </c>
      <c r="E96">
        <v>2684.9167280000001</v>
      </c>
      <c r="F96">
        <v>2696.1176759999998</v>
      </c>
      <c r="G96">
        <v>2686.3921500000001</v>
      </c>
      <c r="H96">
        <v>2874.2787239999998</v>
      </c>
      <c r="I96">
        <v>3064.0925550000002</v>
      </c>
      <c r="J96">
        <v>3213.4224250000002</v>
      </c>
      <c r="K96">
        <v>3322.512005</v>
      </c>
      <c r="L96">
        <v>3398.0558339999998</v>
      </c>
      <c r="M96">
        <v>3442.3967830000001</v>
      </c>
      <c r="N96">
        <v>3451.3252630000002</v>
      </c>
      <c r="O96">
        <v>3414.2169159999999</v>
      </c>
      <c r="P96">
        <v>3439.1619099999998</v>
      </c>
      <c r="Q96">
        <v>3484.5736010000001</v>
      </c>
      <c r="R96">
        <v>3537.6220069999999</v>
      </c>
      <c r="S96">
        <v>3595.6612650000002</v>
      </c>
      <c r="T96">
        <v>3659.7596760000001</v>
      </c>
      <c r="U96">
        <v>3760.536803</v>
      </c>
      <c r="V96">
        <v>3859.1777820000002</v>
      </c>
      <c r="W96">
        <v>3942.9577060000001</v>
      </c>
      <c r="X96">
        <v>4008.5170309999999</v>
      </c>
      <c r="Y96">
        <v>4055.6092490000001</v>
      </c>
      <c r="Z96">
        <v>4084.953031</v>
      </c>
      <c r="AA96">
        <v>4097.4491379999999</v>
      </c>
      <c r="AB96">
        <v>4093.909917</v>
      </c>
      <c r="AC96">
        <v>4074.996157</v>
      </c>
      <c r="AD96">
        <v>4041.2477610000001</v>
      </c>
      <c r="AE96">
        <v>4095.3520319999998</v>
      </c>
      <c r="AF96">
        <v>4152.7855769999996</v>
      </c>
      <c r="AG96">
        <v>4193.5141020000001</v>
      </c>
      <c r="AH96">
        <v>4217.5769979999995</v>
      </c>
      <c r="AI96">
        <v>4228.759489</v>
      </c>
      <c r="AJ96">
        <v>4230.5314120000003</v>
      </c>
      <c r="AK96">
        <v>4225.4336080000003</v>
      </c>
      <c r="AL96">
        <v>4215.2451629999996</v>
      </c>
      <c r="AM96">
        <v>4201.216512</v>
      </c>
      <c r="AN96">
        <v>4184.2618810000004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2901.4544460000002</v>
      </c>
      <c r="E97">
        <v>2935.8624289999998</v>
      </c>
      <c r="F97">
        <v>2938.1719579999999</v>
      </c>
      <c r="G97">
        <v>2913.4643249999999</v>
      </c>
      <c r="H97">
        <v>3102.4008520000002</v>
      </c>
      <c r="I97">
        <v>3299.715925</v>
      </c>
      <c r="J97">
        <v>3462.881989</v>
      </c>
      <c r="K97">
        <v>3592.1370689999999</v>
      </c>
      <c r="L97">
        <v>3694.1022109999999</v>
      </c>
      <c r="M97">
        <v>3770.4920379999999</v>
      </c>
      <c r="N97">
        <v>3815.6637799999999</v>
      </c>
      <c r="O97">
        <v>3816.4067850000001</v>
      </c>
      <c r="P97">
        <v>3757.230309</v>
      </c>
      <c r="Q97">
        <v>3674.696567</v>
      </c>
      <c r="R97">
        <v>3582.3363800000002</v>
      </c>
      <c r="S97">
        <v>3485.8115790000002</v>
      </c>
      <c r="T97">
        <v>3388.8309180000001</v>
      </c>
      <c r="U97">
        <v>3354.9120950000001</v>
      </c>
      <c r="V97">
        <v>3324.002778</v>
      </c>
      <c r="W97">
        <v>3278.6824999999999</v>
      </c>
      <c r="X97">
        <v>3215.8348040000001</v>
      </c>
      <c r="Y97">
        <v>3136.6312600000001</v>
      </c>
      <c r="Z97">
        <v>3043.3642620000001</v>
      </c>
      <c r="AA97">
        <v>2938.4189110000002</v>
      </c>
      <c r="AB97">
        <v>2823.966469</v>
      </c>
      <c r="AC97">
        <v>2701.9096260000001</v>
      </c>
      <c r="AD97">
        <v>2573.9178440000001</v>
      </c>
      <c r="AE97">
        <v>2001.829569</v>
      </c>
      <c r="AF97">
        <v>1432.6770449999999</v>
      </c>
      <c r="AG97">
        <v>984.51188749999994</v>
      </c>
      <c r="AH97">
        <v>659.180836</v>
      </c>
      <c r="AI97">
        <v>432.46614779999999</v>
      </c>
      <c r="AJ97">
        <v>278.74105580000003</v>
      </c>
      <c r="AK97">
        <v>176.78259539999999</v>
      </c>
      <c r="AL97">
        <v>110.4660653</v>
      </c>
      <c r="AM97">
        <v>68.100224150000003</v>
      </c>
      <c r="AN97">
        <v>41.484997450000002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12562.04501</v>
      </c>
      <c r="E98">
        <v>13162.00217</v>
      </c>
      <c r="F98">
        <v>13628.63205</v>
      </c>
      <c r="G98">
        <v>13993.15278</v>
      </c>
      <c r="H98">
        <v>15533.92715</v>
      </c>
      <c r="I98">
        <v>16694.125639999998</v>
      </c>
      <c r="J98">
        <v>17653.43201</v>
      </c>
      <c r="K98">
        <v>18499.523069999999</v>
      </c>
      <c r="L98">
        <v>19266.943159999999</v>
      </c>
      <c r="M98">
        <v>19942.946530000001</v>
      </c>
      <c r="N98">
        <v>20471.971529999999</v>
      </c>
      <c r="O98">
        <v>20756.234209999999</v>
      </c>
      <c r="P98">
        <v>22000.838019999999</v>
      </c>
      <c r="Q98">
        <v>23331.155630000001</v>
      </c>
      <c r="R98">
        <v>24761.154569999999</v>
      </c>
      <c r="S98">
        <v>26308.872469999998</v>
      </c>
      <c r="T98">
        <v>28002.795030000001</v>
      </c>
      <c r="U98">
        <v>29080.323100000001</v>
      </c>
      <c r="V98">
        <v>29976.045880000001</v>
      </c>
      <c r="W98">
        <v>30696.7657</v>
      </c>
      <c r="X98">
        <v>31251.514500000001</v>
      </c>
      <c r="Y98">
        <v>31651.27635</v>
      </c>
      <c r="Z98">
        <v>31906.833409999999</v>
      </c>
      <c r="AA98">
        <v>32027.56439</v>
      </c>
      <c r="AB98">
        <v>32021.150819999999</v>
      </c>
      <c r="AC98">
        <v>31893.790209999999</v>
      </c>
      <c r="AD98">
        <v>31650.72955</v>
      </c>
      <c r="AE98">
        <v>33346.70061</v>
      </c>
      <c r="AF98">
        <v>34793.910580000003</v>
      </c>
      <c r="AG98">
        <v>36072.42772</v>
      </c>
      <c r="AH98">
        <v>37247.366529999999</v>
      </c>
      <c r="AI98">
        <v>38360.389130000003</v>
      </c>
      <c r="AJ98">
        <v>39438.394439999996</v>
      </c>
      <c r="AK98">
        <v>40499.469440000001</v>
      </c>
      <c r="AL98">
        <v>41556.386469999998</v>
      </c>
      <c r="AM98">
        <v>42618.428050000002</v>
      </c>
      <c r="AN98">
        <v>43692.745889999998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543.45659780000005</v>
      </c>
      <c r="E99">
        <v>642.93536759999995</v>
      </c>
      <c r="F99">
        <v>767.61522669999999</v>
      </c>
      <c r="G99">
        <v>918.293048</v>
      </c>
      <c r="H99">
        <v>763.78696869999999</v>
      </c>
      <c r="I99">
        <v>541.88468869999997</v>
      </c>
      <c r="J99">
        <v>355.61531059999999</v>
      </c>
      <c r="K99">
        <v>222.5589769</v>
      </c>
      <c r="L99">
        <v>134.4436279</v>
      </c>
      <c r="M99">
        <v>78.729826209999999</v>
      </c>
      <c r="N99">
        <v>44.713900610000003</v>
      </c>
      <c r="O99">
        <v>24.58270881</v>
      </c>
      <c r="P99">
        <v>17.924167690000001</v>
      </c>
      <c r="Q99">
        <v>14.313138629999999</v>
      </c>
      <c r="R99">
        <v>11.74515693</v>
      </c>
      <c r="S99">
        <v>9.7198893099999903</v>
      </c>
      <c r="T99">
        <v>8.0706882919999998</v>
      </c>
      <c r="U99">
        <v>7.6028850739999996</v>
      </c>
      <c r="V99">
        <v>7.4694930260000003</v>
      </c>
      <c r="W99">
        <v>7.4443334879999998</v>
      </c>
      <c r="X99">
        <v>7.4667350160000003</v>
      </c>
      <c r="Y99">
        <v>7.5216820479999997</v>
      </c>
      <c r="Z99">
        <v>7.6072870610000001</v>
      </c>
      <c r="AA99">
        <v>7.7253232970000001</v>
      </c>
      <c r="AB99">
        <v>7.878481818</v>
      </c>
      <c r="AC99">
        <v>8.0696567699999999</v>
      </c>
      <c r="AD99">
        <v>8.3018600829999905</v>
      </c>
      <c r="AE99">
        <v>8.5478306610000008</v>
      </c>
      <c r="AF99">
        <v>8.7827221869999903</v>
      </c>
      <c r="AG99">
        <v>9.0162249459999995</v>
      </c>
      <c r="AH99">
        <v>9.2656429239999998</v>
      </c>
      <c r="AI99">
        <v>9.5461424289999997</v>
      </c>
      <c r="AJ99">
        <v>9.8698706499999904</v>
      </c>
      <c r="AK99">
        <v>10.24711252</v>
      </c>
      <c r="AL99">
        <v>10.68749861</v>
      </c>
      <c r="AM99">
        <v>11.200889399999999</v>
      </c>
      <c r="AN99">
        <v>11.798077770000001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6004.2265100000004</v>
      </c>
      <c r="E100">
        <v>5904.9974970000003</v>
      </c>
      <c r="F100">
        <v>5730.4625679999999</v>
      </c>
      <c r="G100">
        <v>5501.1484090000004</v>
      </c>
      <c r="H100">
        <v>3385.4794080000001</v>
      </c>
      <c r="I100">
        <v>1716.3877359999999</v>
      </c>
      <c r="J100">
        <v>789.67111699999998</v>
      </c>
      <c r="K100">
        <v>341.90048639999998</v>
      </c>
      <c r="L100">
        <v>141.66190589999999</v>
      </c>
      <c r="M100">
        <v>56.870471180000003</v>
      </c>
      <c r="N100">
        <v>22.497139319999999</v>
      </c>
      <c r="O100">
        <v>9.0308764850000003</v>
      </c>
      <c r="P100">
        <v>5.6561992310000004</v>
      </c>
      <c r="Q100">
        <v>4.0953155900000002</v>
      </c>
      <c r="R100">
        <v>3.1026256060000001</v>
      </c>
      <c r="S100">
        <v>2.3876075860000001</v>
      </c>
      <c r="T100">
        <v>1.850444915</v>
      </c>
      <c r="U100">
        <v>1.4490676149999999</v>
      </c>
      <c r="V100">
        <v>1.1365459840000001</v>
      </c>
      <c r="W100">
        <v>0.89058792769999995</v>
      </c>
      <c r="X100">
        <v>0.69690106880000002</v>
      </c>
      <c r="Y100">
        <v>0.54468548000000006</v>
      </c>
      <c r="Z100">
        <v>0.425337782</v>
      </c>
      <c r="AA100">
        <v>0.33194056490000001</v>
      </c>
      <c r="AB100">
        <v>0.25895432880000002</v>
      </c>
      <c r="AC100">
        <v>0.2019729871</v>
      </c>
      <c r="AD100">
        <v>0.15751402370000001</v>
      </c>
      <c r="AE100">
        <v>0.12502933720000001</v>
      </c>
      <c r="AF100">
        <v>9.9526570600000003E-2</v>
      </c>
      <c r="AG100">
        <v>7.9179746300000006E-2</v>
      </c>
      <c r="AH100">
        <v>6.2962432799999996E-2</v>
      </c>
      <c r="AI100">
        <v>5.0078550800000003E-2</v>
      </c>
      <c r="AJ100">
        <v>3.98658286E-2</v>
      </c>
      <c r="AK100">
        <v>3.1778233699999998E-2</v>
      </c>
      <c r="AL100">
        <v>2.53735444E-2</v>
      </c>
      <c r="AM100">
        <v>2.0298228500000001E-2</v>
      </c>
      <c r="AN100">
        <v>1.6271967200000001E-2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50290.719989999998</v>
      </c>
      <c r="E101">
        <v>51772.298390000004</v>
      </c>
      <c r="F101">
        <v>53300.882960000003</v>
      </c>
      <c r="G101">
        <v>54851.357129999997</v>
      </c>
      <c r="H101">
        <v>56414.020109999998</v>
      </c>
      <c r="I101">
        <v>57987.909639999998</v>
      </c>
      <c r="J101">
        <v>59576.098919999997</v>
      </c>
      <c r="K101">
        <v>61176.10512</v>
      </c>
      <c r="L101">
        <v>62792.037450000003</v>
      </c>
      <c r="M101">
        <v>64427.253850000001</v>
      </c>
      <c r="N101">
        <v>66084.627219999995</v>
      </c>
      <c r="O101">
        <v>67767.140050000002</v>
      </c>
      <c r="P101">
        <v>69493.724350000004</v>
      </c>
      <c r="Q101">
        <v>71277.299580000006</v>
      </c>
      <c r="R101">
        <v>73118.811199999996</v>
      </c>
      <c r="S101">
        <v>75019.186849999998</v>
      </c>
      <c r="T101">
        <v>76979.451270000005</v>
      </c>
      <c r="U101">
        <v>79025.220730000001</v>
      </c>
      <c r="V101">
        <v>81147.667300000001</v>
      </c>
      <c r="W101">
        <v>83342.269910000003</v>
      </c>
      <c r="X101">
        <v>85606.634529999996</v>
      </c>
      <c r="Y101">
        <v>87939.222949999996</v>
      </c>
      <c r="Z101">
        <v>90338.966419999997</v>
      </c>
      <c r="AA101">
        <v>92805.110419999997</v>
      </c>
      <c r="AB101">
        <v>95337.122239999997</v>
      </c>
      <c r="AC101">
        <v>97934.626359999995</v>
      </c>
      <c r="AD101">
        <v>100597.3919</v>
      </c>
      <c r="AE101">
        <v>103336.7574</v>
      </c>
      <c r="AF101">
        <v>106162.25780000001</v>
      </c>
      <c r="AG101">
        <v>109074.8296</v>
      </c>
      <c r="AH101">
        <v>112074.90919999999</v>
      </c>
      <c r="AI101">
        <v>115162.9711</v>
      </c>
      <c r="AJ101">
        <v>118340.1341</v>
      </c>
      <c r="AK101">
        <v>121608.6058</v>
      </c>
      <c r="AL101">
        <v>124972.4077</v>
      </c>
      <c r="AM101">
        <v>128437.6597</v>
      </c>
      <c r="AN101">
        <v>132012.93410000001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13.630472210000001</v>
      </c>
      <c r="E102">
        <v>14.02556066</v>
      </c>
      <c r="F102">
        <v>14.42527054</v>
      </c>
      <c r="G102">
        <v>14.82937315</v>
      </c>
      <c r="H102">
        <v>15.24079643</v>
      </c>
      <c r="I102">
        <v>15.66040789</v>
      </c>
      <c r="J102">
        <v>16.088631419999999</v>
      </c>
      <c r="K102">
        <v>16.521858080000001</v>
      </c>
      <c r="L102">
        <v>16.96211555</v>
      </c>
      <c r="M102">
        <v>17.411741370000001</v>
      </c>
      <c r="N102">
        <v>17.871820060000001</v>
      </c>
      <c r="O102">
        <v>18.342421139999999</v>
      </c>
      <c r="P102">
        <v>18.825759139999999</v>
      </c>
      <c r="Q102">
        <v>19.325811460000001</v>
      </c>
      <c r="R102">
        <v>19.840804590000001</v>
      </c>
      <c r="S102">
        <v>20.36907579</v>
      </c>
      <c r="T102">
        <v>20.9098638</v>
      </c>
      <c r="U102">
        <v>21.459546060000001</v>
      </c>
      <c r="V102">
        <v>22.016984269999998</v>
      </c>
      <c r="W102">
        <v>22.582601820000001</v>
      </c>
      <c r="X102">
        <v>23.15697969</v>
      </c>
      <c r="Y102">
        <v>23.740525099999999</v>
      </c>
      <c r="Z102">
        <v>24.33346641</v>
      </c>
      <c r="AA102">
        <v>24.935914560000001</v>
      </c>
      <c r="AB102">
        <v>25.547927919999999</v>
      </c>
      <c r="AC102">
        <v>26.169566589999999</v>
      </c>
      <c r="AD102">
        <v>26.800936490000002</v>
      </c>
      <c r="AE102">
        <v>27.444148460000001</v>
      </c>
      <c r="AF102">
        <v>28.10185482</v>
      </c>
      <c r="AG102">
        <v>28.772648409999999</v>
      </c>
      <c r="AH102">
        <v>29.455909200000001</v>
      </c>
      <c r="AI102">
        <v>30.15216186</v>
      </c>
      <c r="AJ102">
        <v>30.862685299999999</v>
      </c>
      <c r="AK102">
        <v>31.589216180000001</v>
      </c>
      <c r="AL102">
        <v>32.333962810000003</v>
      </c>
      <c r="AM102">
        <v>33.099642369999998</v>
      </c>
      <c r="AN102">
        <v>33.889544469999997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81519.755369999999</v>
      </c>
      <c r="E103">
        <v>83951.551810000004</v>
      </c>
      <c r="F103">
        <v>86488.192420000007</v>
      </c>
      <c r="G103">
        <v>89069.301829999997</v>
      </c>
      <c r="H103">
        <v>91660.286919999999</v>
      </c>
      <c r="I103">
        <v>94256.578949999996</v>
      </c>
      <c r="J103">
        <v>96865.653290000002</v>
      </c>
      <c r="K103">
        <v>99495.989319999906</v>
      </c>
      <c r="L103">
        <v>102153.4452</v>
      </c>
      <c r="M103">
        <v>104842.693</v>
      </c>
      <c r="N103">
        <v>107570.8618</v>
      </c>
      <c r="O103">
        <v>110347.5414</v>
      </c>
      <c r="P103">
        <v>113210.6152</v>
      </c>
      <c r="Q103">
        <v>116180.01149999999</v>
      </c>
      <c r="R103">
        <v>119266.3691</v>
      </c>
      <c r="S103">
        <v>122477.6698</v>
      </c>
      <c r="T103">
        <v>125820.20819999999</v>
      </c>
      <c r="U103">
        <v>129359.7291</v>
      </c>
      <c r="V103">
        <v>133070.44810000001</v>
      </c>
      <c r="W103">
        <v>136938.12830000001</v>
      </c>
      <c r="X103">
        <v>140954.00349999999</v>
      </c>
      <c r="Y103">
        <v>145112.66390000001</v>
      </c>
      <c r="Z103">
        <v>149411.1863</v>
      </c>
      <c r="AA103">
        <v>153848.40830000001</v>
      </c>
      <c r="AB103">
        <v>158424.31599999999</v>
      </c>
      <c r="AC103">
        <v>163139.60519999999</v>
      </c>
      <c r="AD103">
        <v>167995.4693</v>
      </c>
      <c r="AE103">
        <v>173014.09169999999</v>
      </c>
      <c r="AF103">
        <v>178209.785</v>
      </c>
      <c r="AG103">
        <v>183588.34109999999</v>
      </c>
      <c r="AH103">
        <v>189151.31409999999</v>
      </c>
      <c r="AI103">
        <v>194897.28169999999</v>
      </c>
      <c r="AJ103">
        <v>200824.5472</v>
      </c>
      <c r="AK103">
        <v>206933.3792</v>
      </c>
      <c r="AL103">
        <v>213227.4933</v>
      </c>
      <c r="AM103">
        <v>219715.01209999999</v>
      </c>
      <c r="AN103">
        <v>226409.06219999999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25883.105309999999</v>
      </c>
      <c r="E104">
        <v>26646.391479999998</v>
      </c>
      <c r="F104">
        <v>27430.84374</v>
      </c>
      <c r="G104">
        <v>28231.912690000001</v>
      </c>
      <c r="H104">
        <v>29048.66821</v>
      </c>
      <c r="I104">
        <v>29880.169440000001</v>
      </c>
      <c r="J104">
        <v>30726.666689999998</v>
      </c>
      <c r="K104">
        <v>31583.409619999999</v>
      </c>
      <c r="L104">
        <v>32453.846570000002</v>
      </c>
      <c r="M104">
        <v>33341.509359999996</v>
      </c>
      <c r="N104">
        <v>34248.559589999997</v>
      </c>
      <c r="O104">
        <v>35176.218589999997</v>
      </c>
      <c r="P104">
        <v>36128.640579999999</v>
      </c>
      <c r="Q104">
        <v>37113.867939999996</v>
      </c>
      <c r="R104">
        <v>38131.108560000001</v>
      </c>
      <c r="S104">
        <v>39179.992420000002</v>
      </c>
      <c r="T104">
        <v>40261.486640000003</v>
      </c>
      <c r="U104">
        <v>41375.568480000002</v>
      </c>
      <c r="V104">
        <v>42518.526749999997</v>
      </c>
      <c r="W104">
        <v>43689.392169999999</v>
      </c>
      <c r="X104">
        <v>44888.14817</v>
      </c>
      <c r="Y104">
        <v>46115.14918</v>
      </c>
      <c r="Z104">
        <v>47370.922960000004</v>
      </c>
      <c r="AA104">
        <v>48656.092570000001</v>
      </c>
      <c r="AB104">
        <v>49971.355810000001</v>
      </c>
      <c r="AC104">
        <v>51317.504240000002</v>
      </c>
      <c r="AD104">
        <v>52695.464399999997</v>
      </c>
      <c r="AE104">
        <v>54109.54666</v>
      </c>
      <c r="AF104">
        <v>55565.252099999998</v>
      </c>
      <c r="AG104">
        <v>57060.547259999999</v>
      </c>
      <c r="AH104">
        <v>58594.598850000002</v>
      </c>
      <c r="AI104">
        <v>60168.123480000002</v>
      </c>
      <c r="AJ104">
        <v>61782.890370000001</v>
      </c>
      <c r="AK104">
        <v>63441.5363</v>
      </c>
      <c r="AL104">
        <v>65147.611169999996</v>
      </c>
      <c r="AM104">
        <v>66905.822820000001</v>
      </c>
      <c r="AN104">
        <v>68722.157460000002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39261.073190000003</v>
      </c>
      <c r="E105">
        <v>40412.949399999998</v>
      </c>
      <c r="F105">
        <v>41601.222730000001</v>
      </c>
      <c r="G105">
        <v>42823.368130000003</v>
      </c>
      <c r="H105">
        <v>44065.178169999999</v>
      </c>
      <c r="I105">
        <v>45318.523130000001</v>
      </c>
      <c r="J105">
        <v>46587.293279999998</v>
      </c>
      <c r="K105">
        <v>47868.314639999997</v>
      </c>
      <c r="L105">
        <v>49170.232309999999</v>
      </c>
      <c r="M105">
        <v>50500.461519999997</v>
      </c>
      <c r="N105">
        <v>51863.97784</v>
      </c>
      <c r="O105">
        <v>53264.328650000003</v>
      </c>
      <c r="P105">
        <v>54703.827810000003</v>
      </c>
      <c r="Q105">
        <v>56194.457739999998</v>
      </c>
      <c r="R105">
        <v>57736.041160000001</v>
      </c>
      <c r="S105">
        <v>59329.974889999998</v>
      </c>
      <c r="T105">
        <v>60980.035300000003</v>
      </c>
      <c r="U105">
        <v>62687.769339999999</v>
      </c>
      <c r="V105">
        <v>64450.596420000002</v>
      </c>
      <c r="W105">
        <v>66267.157449999999</v>
      </c>
      <c r="X105">
        <v>68136.783460000006</v>
      </c>
      <c r="Y105">
        <v>70059.497050000005</v>
      </c>
      <c r="Z105">
        <v>72035.937269999995</v>
      </c>
      <c r="AA105">
        <v>74067.254740000004</v>
      </c>
      <c r="AB105">
        <v>76155.038849999997</v>
      </c>
      <c r="AC105">
        <v>78301.300440000006</v>
      </c>
      <c r="AD105">
        <v>80508.507819999999</v>
      </c>
      <c r="AE105">
        <v>82755.264609999998</v>
      </c>
      <c r="AF105">
        <v>85055.348119999995</v>
      </c>
      <c r="AG105">
        <v>87409.594589999906</v>
      </c>
      <c r="AH105">
        <v>89819.066130000007</v>
      </c>
      <c r="AI105">
        <v>92285.662110000005</v>
      </c>
      <c r="AJ105">
        <v>94812.088359999994</v>
      </c>
      <c r="AK105">
        <v>97401.985769999999</v>
      </c>
      <c r="AL105">
        <v>100060.3316</v>
      </c>
      <c r="AM105">
        <v>102793.7665</v>
      </c>
      <c r="AN105">
        <v>105610.81939999999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7779.923452</v>
      </c>
      <c r="E106">
        <v>8022.6322170000003</v>
      </c>
      <c r="F106">
        <v>8277.6507220000003</v>
      </c>
      <c r="G106">
        <v>8553.8758379999999</v>
      </c>
      <c r="H106">
        <v>8853.7227719999901</v>
      </c>
      <c r="I106">
        <v>9174.713291</v>
      </c>
      <c r="J106">
        <v>9514.1728469999998</v>
      </c>
      <c r="K106">
        <v>9868.1668420000005</v>
      </c>
      <c r="L106">
        <v>10237.34042</v>
      </c>
      <c r="M106">
        <v>10624.600539999999</v>
      </c>
      <c r="N106">
        <v>11033.690189999999</v>
      </c>
      <c r="O106">
        <v>11469.01836</v>
      </c>
      <c r="P106">
        <v>11911.081270000001</v>
      </c>
      <c r="Q106">
        <v>12367.65142</v>
      </c>
      <c r="R106">
        <v>12843.278</v>
      </c>
      <c r="S106">
        <v>13341.14086</v>
      </c>
      <c r="T106">
        <v>13865.33445</v>
      </c>
      <c r="U106">
        <v>14405.64992</v>
      </c>
      <c r="V106">
        <v>14958.241690000001</v>
      </c>
      <c r="W106">
        <v>15522.65473</v>
      </c>
      <c r="X106">
        <v>16099.709870000001</v>
      </c>
      <c r="Y106">
        <v>16690.697889999999</v>
      </c>
      <c r="Z106">
        <v>17297.091039999999</v>
      </c>
      <c r="AA106">
        <v>17920.440170000002</v>
      </c>
      <c r="AB106">
        <v>18562.359229999998</v>
      </c>
      <c r="AC106">
        <v>19224.56997</v>
      </c>
      <c r="AD106">
        <v>19908.960129999999</v>
      </c>
      <c r="AE106">
        <v>20602.338380000001</v>
      </c>
      <c r="AF106">
        <v>21308.744920000001</v>
      </c>
      <c r="AG106">
        <v>22028.630369999999</v>
      </c>
      <c r="AH106">
        <v>22761.438829999999</v>
      </c>
      <c r="AI106">
        <v>23507.388019999999</v>
      </c>
      <c r="AJ106">
        <v>24267.625250000001</v>
      </c>
      <c r="AK106">
        <v>25044.17468</v>
      </c>
      <c r="AL106">
        <v>25839.44946</v>
      </c>
      <c r="AM106">
        <v>26656.590560000001</v>
      </c>
      <c r="AN106">
        <v>27499.393670000001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10999.490239999999</v>
      </c>
      <c r="E107">
        <v>11319.684869999999</v>
      </c>
      <c r="F107">
        <v>11640.51548</v>
      </c>
      <c r="G107">
        <v>11974.25236</v>
      </c>
      <c r="H107">
        <v>12327.63039</v>
      </c>
      <c r="I107">
        <v>12700.42208</v>
      </c>
      <c r="J107">
        <v>13091.166069999999</v>
      </c>
      <c r="K107">
        <v>13493.23487</v>
      </c>
      <c r="L107">
        <v>13909.49006</v>
      </c>
      <c r="M107">
        <v>14343.28851</v>
      </c>
      <c r="N107">
        <v>14796.32409</v>
      </c>
      <c r="O107">
        <v>15268.99919</v>
      </c>
      <c r="P107">
        <v>15748.939350000001</v>
      </c>
      <c r="Q107">
        <v>16242.035400000001</v>
      </c>
      <c r="R107">
        <v>16746.869040000001</v>
      </c>
      <c r="S107">
        <v>17262.82228</v>
      </c>
      <c r="T107">
        <v>17791.006669999999</v>
      </c>
      <c r="U107">
        <v>18317.25619</v>
      </c>
      <c r="V107">
        <v>18841.13679</v>
      </c>
      <c r="W107">
        <v>19364.329440000001</v>
      </c>
      <c r="X107">
        <v>19888.779399999999</v>
      </c>
      <c r="Y107">
        <v>20416.225910000001</v>
      </c>
      <c r="Z107">
        <v>20948.10527</v>
      </c>
      <c r="AA107">
        <v>21485.608509999998</v>
      </c>
      <c r="AB107">
        <v>22029.793839999998</v>
      </c>
      <c r="AC107">
        <v>22581.710599999999</v>
      </c>
      <c r="AD107">
        <v>23142.49512</v>
      </c>
      <c r="AE107">
        <v>23706.801090000001</v>
      </c>
      <c r="AF107">
        <v>24277.406620000002</v>
      </c>
      <c r="AG107">
        <v>24850.892179999999</v>
      </c>
      <c r="AH107">
        <v>25426.39299</v>
      </c>
      <c r="AI107">
        <v>26005.421709999999</v>
      </c>
      <c r="AJ107">
        <v>26590.656009999999</v>
      </c>
      <c r="AK107">
        <v>27185.261279999999</v>
      </c>
      <c r="AL107">
        <v>27792.558209999999</v>
      </c>
      <c r="AM107">
        <v>28416.16173</v>
      </c>
      <c r="AN107">
        <v>29059.978620000002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421130.5638</v>
      </c>
      <c r="E108">
        <v>433242.9523</v>
      </c>
      <c r="F108">
        <v>445352.07799999998</v>
      </c>
      <c r="G108">
        <v>457717.01809999999</v>
      </c>
      <c r="H108">
        <v>470619.43719999999</v>
      </c>
      <c r="I108">
        <v>484108.34769999998</v>
      </c>
      <c r="J108">
        <v>498155.79430000001</v>
      </c>
      <c r="K108">
        <v>512477.44579999999</v>
      </c>
      <c r="L108">
        <v>527199.37609999999</v>
      </c>
      <c r="M108">
        <v>542426.84239999996</v>
      </c>
      <c r="N108">
        <v>558183.98560000001</v>
      </c>
      <c r="O108">
        <v>574440.47499999998</v>
      </c>
      <c r="P108">
        <v>591170.10250000004</v>
      </c>
      <c r="Q108">
        <v>608516.27720000001</v>
      </c>
      <c r="R108">
        <v>626309.95620000002</v>
      </c>
      <c r="S108">
        <v>644462.78079999995</v>
      </c>
      <c r="T108">
        <v>662951.23580000002</v>
      </c>
      <c r="U108">
        <v>681398.67</v>
      </c>
      <c r="V108">
        <v>699830.02969999996</v>
      </c>
      <c r="W108">
        <v>718306.88829999999</v>
      </c>
      <c r="X108">
        <v>736887.42570000002</v>
      </c>
      <c r="Y108">
        <v>755615.14049999998</v>
      </c>
      <c r="Z108">
        <v>774517.38399999996</v>
      </c>
      <c r="AA108">
        <v>793609.04929999996</v>
      </c>
      <c r="AB108">
        <v>812897.73479999998</v>
      </c>
      <c r="AC108">
        <v>832388.62820000004</v>
      </c>
      <c r="AD108">
        <v>852088.13170000003</v>
      </c>
      <c r="AE108">
        <v>872084.20180000004</v>
      </c>
      <c r="AF108">
        <v>892453.84809999994</v>
      </c>
      <c r="AG108">
        <v>913019.19929999998</v>
      </c>
      <c r="AH108">
        <v>933720.84499999997</v>
      </c>
      <c r="AI108">
        <v>954591.67429999996</v>
      </c>
      <c r="AJ108">
        <v>975710.70849999995</v>
      </c>
      <c r="AK108">
        <v>997176.5196</v>
      </c>
      <c r="AL108">
        <v>1019101.335</v>
      </c>
      <c r="AM108">
        <v>1041611.0919999999</v>
      </c>
      <c r="AN108">
        <v>1064847.3799999999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316167.53019999998</v>
      </c>
      <c r="E109">
        <v>324783.61180000001</v>
      </c>
      <c r="F109">
        <v>333427.28950000001</v>
      </c>
      <c r="G109">
        <v>342636.27140000003</v>
      </c>
      <c r="H109">
        <v>352605.08850000001</v>
      </c>
      <c r="I109">
        <v>363140.22009999998</v>
      </c>
      <c r="J109">
        <v>374009.87770000001</v>
      </c>
      <c r="K109">
        <v>384937.18400000001</v>
      </c>
      <c r="L109">
        <v>396019.82610000001</v>
      </c>
      <c r="M109">
        <v>407339.66499999998</v>
      </c>
      <c r="N109">
        <v>418884.48930000002</v>
      </c>
      <c r="O109">
        <v>430571.61379999999</v>
      </c>
      <c r="P109">
        <v>442414.63809999998</v>
      </c>
      <c r="Q109">
        <v>454587.6753</v>
      </c>
      <c r="R109">
        <v>466921.44030000002</v>
      </c>
      <c r="S109">
        <v>479315.4693</v>
      </c>
      <c r="T109">
        <v>491719.25510000001</v>
      </c>
      <c r="U109">
        <v>502667.03649999999</v>
      </c>
      <c r="V109">
        <v>512763.05430000002</v>
      </c>
      <c r="W109">
        <v>522318.55839999998</v>
      </c>
      <c r="X109">
        <v>531457.14469999995</v>
      </c>
      <c r="Y109">
        <v>540236.09400000004</v>
      </c>
      <c r="Z109">
        <v>548688.55449999997</v>
      </c>
      <c r="AA109">
        <v>556837.30759999994</v>
      </c>
      <c r="AB109">
        <v>564700.06709999999</v>
      </c>
      <c r="AC109">
        <v>572292.19369999995</v>
      </c>
      <c r="AD109">
        <v>579628.38289999997</v>
      </c>
      <c r="AE109">
        <v>586417.4399</v>
      </c>
      <c r="AF109">
        <v>593040.99820000003</v>
      </c>
      <c r="AG109">
        <v>599490.3297</v>
      </c>
      <c r="AH109">
        <v>605776.5098</v>
      </c>
      <c r="AI109">
        <v>611948.52500000002</v>
      </c>
      <c r="AJ109">
        <v>618071.70559999999</v>
      </c>
      <c r="AK109">
        <v>624214.87190000003</v>
      </c>
      <c r="AL109">
        <v>630448.1202</v>
      </c>
      <c r="AM109">
        <v>636845.02110000001</v>
      </c>
      <c r="AN109">
        <v>643482.03079999995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43485.686049999997</v>
      </c>
      <c r="E110">
        <v>44757.330889999997</v>
      </c>
      <c r="F110">
        <v>46050.06151</v>
      </c>
      <c r="G110">
        <v>47375.030200000001</v>
      </c>
      <c r="H110">
        <v>48752.491260000003</v>
      </c>
      <c r="I110">
        <v>50178.932889999996</v>
      </c>
      <c r="J110">
        <v>51656.700539999998</v>
      </c>
      <c r="K110">
        <v>53174.22047</v>
      </c>
      <c r="L110">
        <v>54737.741150000002</v>
      </c>
      <c r="M110">
        <v>56361.376450000003</v>
      </c>
      <c r="N110">
        <v>58061.141349999998</v>
      </c>
      <c r="O110">
        <v>59855.861069999999</v>
      </c>
      <c r="P110">
        <v>61688.209949999997</v>
      </c>
      <c r="Q110">
        <v>63598.393940000002</v>
      </c>
      <c r="R110">
        <v>65596.3897</v>
      </c>
      <c r="S110">
        <v>67686.283909999998</v>
      </c>
      <c r="T110">
        <v>69875.35497</v>
      </c>
      <c r="U110">
        <v>72144.107539999997</v>
      </c>
      <c r="V110">
        <v>74479.773440000004</v>
      </c>
      <c r="W110">
        <v>76880.584610000005</v>
      </c>
      <c r="X110">
        <v>79347.069359999994</v>
      </c>
      <c r="Y110">
        <v>81879.983930000002</v>
      </c>
      <c r="Z110">
        <v>84479.937179999906</v>
      </c>
      <c r="AA110">
        <v>87147.39817</v>
      </c>
      <c r="AB110">
        <v>89882.810639999996</v>
      </c>
      <c r="AC110">
        <v>92686.749070000005</v>
      </c>
      <c r="AD110">
        <v>95560.111210000003</v>
      </c>
      <c r="AE110">
        <v>98428.878379999995</v>
      </c>
      <c r="AF110">
        <v>101321.9176</v>
      </c>
      <c r="AG110">
        <v>104247.65029999999</v>
      </c>
      <c r="AH110">
        <v>107204.8757</v>
      </c>
      <c r="AI110">
        <v>110192.57249999999</v>
      </c>
      <c r="AJ110">
        <v>113212.6116</v>
      </c>
      <c r="AK110">
        <v>116269.6348</v>
      </c>
      <c r="AL110">
        <v>119370.97749999999</v>
      </c>
      <c r="AM110">
        <v>122527.1314</v>
      </c>
      <c r="AN110">
        <v>125751.81969999999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182166.89980000001</v>
      </c>
      <c r="E111">
        <v>187509.0197</v>
      </c>
      <c r="F111">
        <v>192938.21830000001</v>
      </c>
      <c r="G111">
        <v>198520.63939999999</v>
      </c>
      <c r="H111">
        <v>204324.59299999999</v>
      </c>
      <c r="I111">
        <v>210347.47959999999</v>
      </c>
      <c r="J111">
        <v>216572.8664</v>
      </c>
      <c r="K111">
        <v>222919.9651</v>
      </c>
      <c r="L111">
        <v>229422.15539999999</v>
      </c>
      <c r="M111">
        <v>236117.36869999999</v>
      </c>
      <c r="N111">
        <v>243024.99179999999</v>
      </c>
      <c r="O111">
        <v>250150.52929999999</v>
      </c>
      <c r="P111">
        <v>257448.2604</v>
      </c>
      <c r="Q111">
        <v>264988.74349999998</v>
      </c>
      <c r="R111">
        <v>272749.15110000002</v>
      </c>
      <c r="S111">
        <v>280717.24449999997</v>
      </c>
      <c r="T111">
        <v>288900.652</v>
      </c>
      <c r="U111">
        <v>297158.99699999997</v>
      </c>
      <c r="V111">
        <v>305476.76209999999</v>
      </c>
      <c r="W111">
        <v>313868.29840000003</v>
      </c>
      <c r="X111">
        <v>322350.9191</v>
      </c>
      <c r="Y111">
        <v>330939.68199999997</v>
      </c>
      <c r="Z111">
        <v>339646.96519999998</v>
      </c>
      <c r="AA111">
        <v>348483.2242</v>
      </c>
      <c r="AB111">
        <v>357458.04300000001</v>
      </c>
      <c r="AC111">
        <v>366581.25050000002</v>
      </c>
      <c r="AD111">
        <v>375863.83789999998</v>
      </c>
      <c r="AE111">
        <v>385306.66340000002</v>
      </c>
      <c r="AF111">
        <v>394949.1851</v>
      </c>
      <c r="AG111">
        <v>404755.37</v>
      </c>
      <c r="AH111">
        <v>414713.18229999999</v>
      </c>
      <c r="AI111">
        <v>424835.13280000002</v>
      </c>
      <c r="AJ111">
        <v>435147.82329999999</v>
      </c>
      <c r="AK111">
        <v>445685.96269999997</v>
      </c>
      <c r="AL111">
        <v>456489.8027</v>
      </c>
      <c r="AM111">
        <v>467606.87180000002</v>
      </c>
      <c r="AN111">
        <v>479092.27590000001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12340.06421</v>
      </c>
      <c r="E112">
        <v>12698.02104</v>
      </c>
      <c r="F112">
        <v>13066.683569999999</v>
      </c>
      <c r="G112">
        <v>13447.713900000001</v>
      </c>
      <c r="H112">
        <v>13837.6669</v>
      </c>
      <c r="I112">
        <v>14236.361129999999</v>
      </c>
      <c r="J112">
        <v>14647.481820000001</v>
      </c>
      <c r="K112">
        <v>15076.556140000001</v>
      </c>
      <c r="L112">
        <v>15533.26369</v>
      </c>
      <c r="M112">
        <v>16029.60176</v>
      </c>
      <c r="N112">
        <v>16579.926810000001</v>
      </c>
      <c r="O112">
        <v>17201.493409999999</v>
      </c>
      <c r="P112">
        <v>17896.08726</v>
      </c>
      <c r="Q112">
        <v>18669.654740000002</v>
      </c>
      <c r="R112">
        <v>19529.434539999998</v>
      </c>
      <c r="S112">
        <v>20485.482919999999</v>
      </c>
      <c r="T112">
        <v>21552.911100000001</v>
      </c>
      <c r="U112">
        <v>22699.702499999999</v>
      </c>
      <c r="V112">
        <v>23917.582600000002</v>
      </c>
      <c r="W112">
        <v>25203.337739999999</v>
      </c>
      <c r="X112">
        <v>26554.835760000002</v>
      </c>
      <c r="Y112">
        <v>27970.496749999998</v>
      </c>
      <c r="Z112">
        <v>29449.457460000001</v>
      </c>
      <c r="AA112">
        <v>30991.769179999999</v>
      </c>
      <c r="AB112">
        <v>32598.564989999999</v>
      </c>
      <c r="AC112">
        <v>34272.222520000003</v>
      </c>
      <c r="AD112">
        <v>36016.595959999999</v>
      </c>
      <c r="AE112">
        <v>37786.966379999998</v>
      </c>
      <c r="AF112">
        <v>39558.377619999999</v>
      </c>
      <c r="AG112">
        <v>41310.973789999996</v>
      </c>
      <c r="AH112">
        <v>43028.150970000002</v>
      </c>
      <c r="AI112">
        <v>44694.765180000002</v>
      </c>
      <c r="AJ112">
        <v>46296.785539999997</v>
      </c>
      <c r="AK112">
        <v>47821.445919999998</v>
      </c>
      <c r="AL112">
        <v>49257.538359999999</v>
      </c>
      <c r="AM112">
        <v>50595.671450000002</v>
      </c>
      <c r="AN112">
        <v>51828.414550000001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16523.68276</v>
      </c>
      <c r="E113">
        <v>16857.571970000001</v>
      </c>
      <c r="F113">
        <v>17145.868770000001</v>
      </c>
      <c r="G113">
        <v>17559.125619999999</v>
      </c>
      <c r="H113">
        <v>18115.610949999998</v>
      </c>
      <c r="I113">
        <v>18798.450359999999</v>
      </c>
      <c r="J113">
        <v>19595.157770000002</v>
      </c>
      <c r="K113">
        <v>20501.839919999999</v>
      </c>
      <c r="L113">
        <v>21530.939490000001</v>
      </c>
      <c r="M113">
        <v>22699.619979999999</v>
      </c>
      <c r="N113">
        <v>24027.517940000002</v>
      </c>
      <c r="O113">
        <v>25537.6587</v>
      </c>
      <c r="P113">
        <v>27118.99712</v>
      </c>
      <c r="Q113">
        <v>28758.440620000001</v>
      </c>
      <c r="R113">
        <v>30465.549429999999</v>
      </c>
      <c r="S113">
        <v>32259.87774</v>
      </c>
      <c r="T113">
        <v>34165.61305</v>
      </c>
      <c r="U113">
        <v>36158.814209999997</v>
      </c>
      <c r="V113">
        <v>38230.635690000003</v>
      </c>
      <c r="W113">
        <v>40370.419470000001</v>
      </c>
      <c r="X113">
        <v>42569.096769999996</v>
      </c>
      <c r="Y113">
        <v>44820.044300000001</v>
      </c>
      <c r="Z113">
        <v>47119.000650000002</v>
      </c>
      <c r="AA113">
        <v>49463.775300000001</v>
      </c>
      <c r="AB113">
        <v>51853.981540000001</v>
      </c>
      <c r="AC113">
        <v>54290.857479999999</v>
      </c>
      <c r="AD113">
        <v>56777.170109999999</v>
      </c>
      <c r="AE113">
        <v>59130.78559</v>
      </c>
      <c r="AF113">
        <v>61327.52175</v>
      </c>
      <c r="AG113">
        <v>63371.465900000003</v>
      </c>
      <c r="AH113">
        <v>65274.146520000002</v>
      </c>
      <c r="AI113">
        <v>67045.589760000003</v>
      </c>
      <c r="AJ113">
        <v>68692.612120000005</v>
      </c>
      <c r="AK113">
        <v>70219.516659999994</v>
      </c>
      <c r="AL113">
        <v>71629.11249</v>
      </c>
      <c r="AM113">
        <v>72923.761989999999</v>
      </c>
      <c r="AN113">
        <v>74105.95624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737.68690790000005</v>
      </c>
      <c r="E114">
        <v>749.36472800000001</v>
      </c>
      <c r="F114">
        <v>757.8756975</v>
      </c>
      <c r="G114">
        <v>769.25460599999997</v>
      </c>
      <c r="H114">
        <v>784.54762649999998</v>
      </c>
      <c r="I114">
        <v>803.60822959999996</v>
      </c>
      <c r="J114">
        <v>826.38079589999995</v>
      </c>
      <c r="K114">
        <v>852.81243549999999</v>
      </c>
      <c r="L114">
        <v>883.19518289999996</v>
      </c>
      <c r="M114">
        <v>917.91211429999998</v>
      </c>
      <c r="N114">
        <v>957.41549359999999</v>
      </c>
      <c r="O114">
        <v>1002.264425</v>
      </c>
      <c r="P114">
        <v>1049.3355690000001</v>
      </c>
      <c r="Q114">
        <v>1097.6091960000001</v>
      </c>
      <c r="R114">
        <v>1146.5588680000001</v>
      </c>
      <c r="S114">
        <v>1195.9864560000001</v>
      </c>
      <c r="T114">
        <v>1245.8469090000001</v>
      </c>
      <c r="U114">
        <v>1294.827841</v>
      </c>
      <c r="V114">
        <v>1343.004735</v>
      </c>
      <c r="W114">
        <v>1390.8593519999999</v>
      </c>
      <c r="X114">
        <v>1438.888753</v>
      </c>
      <c r="Y114">
        <v>1487.4765070000001</v>
      </c>
      <c r="Z114">
        <v>1536.8736710000001</v>
      </c>
      <c r="AA114">
        <v>1587.221029</v>
      </c>
      <c r="AB114">
        <v>1638.581813</v>
      </c>
      <c r="AC114">
        <v>1690.9715140000001</v>
      </c>
      <c r="AD114">
        <v>1744.3855329999999</v>
      </c>
      <c r="AE114">
        <v>1793.9657030000001</v>
      </c>
      <c r="AF114">
        <v>1839.1563169999999</v>
      </c>
      <c r="AG114">
        <v>1880.4587590000001</v>
      </c>
      <c r="AH114">
        <v>1918.568008</v>
      </c>
      <c r="AI114">
        <v>1954.038579</v>
      </c>
      <c r="AJ114">
        <v>1987.271645</v>
      </c>
      <c r="AK114">
        <v>2018.5591199999999</v>
      </c>
      <c r="AL114">
        <v>2048.1524909999998</v>
      </c>
      <c r="AM114">
        <v>2076.2830309999999</v>
      </c>
      <c r="AN114">
        <v>2103.1813029999998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50036.260410000003</v>
      </c>
      <c r="E115">
        <v>51515.88407</v>
      </c>
      <c r="F115">
        <v>53022.254370000002</v>
      </c>
      <c r="G115">
        <v>54586.788990000001</v>
      </c>
      <c r="H115">
        <v>56236.660450000003</v>
      </c>
      <c r="I115">
        <v>58006.196949999998</v>
      </c>
      <c r="J115">
        <v>59942.224869999998</v>
      </c>
      <c r="K115">
        <v>62073.146910000003</v>
      </c>
      <c r="L115">
        <v>64467.341480000003</v>
      </c>
      <c r="M115">
        <v>67205.253559999997</v>
      </c>
      <c r="N115">
        <v>70376.244560000006</v>
      </c>
      <c r="O115">
        <v>74085.858890000003</v>
      </c>
      <c r="P115">
        <v>78247.028550000003</v>
      </c>
      <c r="Q115">
        <v>82903.649300000005</v>
      </c>
      <c r="R115">
        <v>88075.336160000006</v>
      </c>
      <c r="S115">
        <v>93803.603199999998</v>
      </c>
      <c r="T115">
        <v>100164.1963</v>
      </c>
      <c r="U115">
        <v>106902.7889</v>
      </c>
      <c r="V115">
        <v>113957.0646</v>
      </c>
      <c r="W115">
        <v>121299.1934</v>
      </c>
      <c r="X115">
        <v>128913.1937</v>
      </c>
      <c r="Y115">
        <v>136788.24789999999</v>
      </c>
      <c r="Z115">
        <v>144916.97659999999</v>
      </c>
      <c r="AA115">
        <v>153295.68100000001</v>
      </c>
      <c r="AB115">
        <v>161925.4589</v>
      </c>
      <c r="AC115">
        <v>170813.7058</v>
      </c>
      <c r="AD115">
        <v>179976.0024</v>
      </c>
      <c r="AE115">
        <v>188989.3941</v>
      </c>
      <c r="AF115">
        <v>197751.00469999999</v>
      </c>
      <c r="AG115">
        <v>206119.55790000001</v>
      </c>
      <c r="AH115">
        <v>213981.58559999999</v>
      </c>
      <c r="AI115">
        <v>221249.9621</v>
      </c>
      <c r="AJ115">
        <v>227858.38320000001</v>
      </c>
      <c r="AK115">
        <v>233757.95910000001</v>
      </c>
      <c r="AL115">
        <v>238916.04010000001</v>
      </c>
      <c r="AM115">
        <v>243315.68400000001</v>
      </c>
      <c r="AN115">
        <v>246954.61309999999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83546.188399999999</v>
      </c>
      <c r="E116">
        <v>86033.286070000002</v>
      </c>
      <c r="F116">
        <v>88635.713239999997</v>
      </c>
      <c r="G116">
        <v>91298.346560000005</v>
      </c>
      <c r="H116">
        <v>93966.453529999999</v>
      </c>
      <c r="I116">
        <v>96637.617150000005</v>
      </c>
      <c r="J116">
        <v>99347.804149999996</v>
      </c>
      <c r="K116">
        <v>102157.1349</v>
      </c>
      <c r="L116">
        <v>105134.71090000001</v>
      </c>
      <c r="M116">
        <v>108362.51360000001</v>
      </c>
      <c r="N116">
        <v>111939.0088</v>
      </c>
      <c r="O116">
        <v>115981.4987</v>
      </c>
      <c r="P116">
        <v>120533.84600000001</v>
      </c>
      <c r="Q116">
        <v>125639.6329</v>
      </c>
      <c r="R116">
        <v>131352.51509999999</v>
      </c>
      <c r="S116">
        <v>137736.27590000001</v>
      </c>
      <c r="T116">
        <v>144879.6041</v>
      </c>
      <c r="U116">
        <v>152664.67009999999</v>
      </c>
      <c r="V116">
        <v>161034.17310000001</v>
      </c>
      <c r="W116">
        <v>169962.4682</v>
      </c>
      <c r="X116">
        <v>179432.77989999999</v>
      </c>
      <c r="Y116">
        <v>189433.9234</v>
      </c>
      <c r="Z116">
        <v>199960.92910000001</v>
      </c>
      <c r="AA116">
        <v>211015.58720000001</v>
      </c>
      <c r="AB116">
        <v>222606.74489999999</v>
      </c>
      <c r="AC116">
        <v>234750.6569</v>
      </c>
      <c r="AD116">
        <v>247471.9259</v>
      </c>
      <c r="AE116">
        <v>260531.44399999999</v>
      </c>
      <c r="AF116">
        <v>273801.11090000003</v>
      </c>
      <c r="AG116">
        <v>287187.67090000003</v>
      </c>
      <c r="AH116">
        <v>300602.49829999998</v>
      </c>
      <c r="AI116">
        <v>313952.6862</v>
      </c>
      <c r="AJ116">
        <v>327143.44010000001</v>
      </c>
      <c r="AK116">
        <v>340082.11200000002</v>
      </c>
      <c r="AL116">
        <v>352682.16879999998</v>
      </c>
      <c r="AM116">
        <v>364866.01880000002</v>
      </c>
      <c r="AN116">
        <v>376567.24050000001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12029.78637</v>
      </c>
      <c r="E117">
        <v>12374.28</v>
      </c>
      <c r="F117">
        <v>12733.367490000001</v>
      </c>
      <c r="G117">
        <v>13115.50441</v>
      </c>
      <c r="H117">
        <v>13531.1643</v>
      </c>
      <c r="I117">
        <v>13960.32619</v>
      </c>
      <c r="J117">
        <v>14391.015429999999</v>
      </c>
      <c r="K117">
        <v>14811.60418</v>
      </c>
      <c r="L117">
        <v>15226.65616</v>
      </c>
      <c r="M117">
        <v>15641.37923</v>
      </c>
      <c r="N117">
        <v>16057.273289999999</v>
      </c>
      <c r="O117">
        <v>16473.036120000001</v>
      </c>
      <c r="P117">
        <v>16907.385190000001</v>
      </c>
      <c r="Q117">
        <v>17370.867920000001</v>
      </c>
      <c r="R117">
        <v>17856.64201</v>
      </c>
      <c r="S117">
        <v>18360.738310000001</v>
      </c>
      <c r="T117">
        <v>18881.901140000002</v>
      </c>
      <c r="U117">
        <v>19366.012900000002</v>
      </c>
      <c r="V117">
        <v>19830.24726</v>
      </c>
      <c r="W117">
        <v>20282.795160000001</v>
      </c>
      <c r="X117">
        <v>20725.981749999999</v>
      </c>
      <c r="Y117">
        <v>21160.600549999999</v>
      </c>
      <c r="Z117">
        <v>21587.255099999998</v>
      </c>
      <c r="AA117">
        <v>22006.615440000001</v>
      </c>
      <c r="AB117">
        <v>22419.401419999998</v>
      </c>
      <c r="AC117">
        <v>22826.332900000001</v>
      </c>
      <c r="AD117">
        <v>23228.107530000001</v>
      </c>
      <c r="AE117">
        <v>23629.071360000002</v>
      </c>
      <c r="AF117">
        <v>24044.124889999999</v>
      </c>
      <c r="AG117">
        <v>24468.908729999999</v>
      </c>
      <c r="AH117">
        <v>24900.320299999999</v>
      </c>
      <c r="AI117">
        <v>25337.333500000001</v>
      </c>
      <c r="AJ117">
        <v>25779.81695</v>
      </c>
      <c r="AK117">
        <v>26228.04061</v>
      </c>
      <c r="AL117">
        <v>26682.567080000001</v>
      </c>
      <c r="AM117">
        <v>27144.393840000001</v>
      </c>
      <c r="AN117">
        <v>27614.889380000001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1730068.7879999999</v>
      </c>
      <c r="E118">
        <v>1780907.8910000001</v>
      </c>
      <c r="F118">
        <v>1833166.2139999999</v>
      </c>
      <c r="G118">
        <v>1886285.6629999999</v>
      </c>
      <c r="H118">
        <v>1940281.9739999999</v>
      </c>
      <c r="I118">
        <v>1995055.6939999999</v>
      </c>
      <c r="J118">
        <v>2050637.675</v>
      </c>
      <c r="K118">
        <v>2106705.7820000001</v>
      </c>
      <c r="L118">
        <v>2163560.5490000001</v>
      </c>
      <c r="M118">
        <v>2221489.6779999998</v>
      </c>
      <c r="N118">
        <v>2280682.8130000001</v>
      </c>
      <c r="O118">
        <v>2341278.1800000002</v>
      </c>
      <c r="P118">
        <v>2404018.6510000001</v>
      </c>
      <c r="Q118">
        <v>2469484.9509999999</v>
      </c>
      <c r="R118">
        <v>2537589.909</v>
      </c>
      <c r="S118">
        <v>2608363.0610000002</v>
      </c>
      <c r="T118">
        <v>2681977.909</v>
      </c>
      <c r="U118">
        <v>2758550.7280000001</v>
      </c>
      <c r="V118">
        <v>2837831.8429999999</v>
      </c>
      <c r="W118">
        <v>2919636.88</v>
      </c>
      <c r="X118">
        <v>3003801.426</v>
      </c>
      <c r="Y118">
        <v>3090182.8960000002</v>
      </c>
      <c r="Z118">
        <v>3178664.1940000001</v>
      </c>
      <c r="AA118">
        <v>3269155.0210000002</v>
      </c>
      <c r="AB118">
        <v>3361590.9709999999</v>
      </c>
      <c r="AC118">
        <v>3455931.94</v>
      </c>
      <c r="AD118">
        <v>3552162.173</v>
      </c>
      <c r="AE118">
        <v>3650797.45</v>
      </c>
      <c r="AF118">
        <v>3752214.0649999999</v>
      </c>
      <c r="AG118">
        <v>3856164.406</v>
      </c>
      <c r="AH118">
        <v>3962514.3879999998</v>
      </c>
      <c r="AI118">
        <v>4071243.33</v>
      </c>
      <c r="AJ118">
        <v>4182413.764</v>
      </c>
      <c r="AK118">
        <v>4296160.5180000002</v>
      </c>
      <c r="AL118">
        <v>4412704.2139999997</v>
      </c>
      <c r="AM118">
        <v>4532362.32</v>
      </c>
      <c r="AN118">
        <v>4655559.4349999996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369249.5722</v>
      </c>
      <c r="E119">
        <v>379581.06670000002</v>
      </c>
      <c r="F119">
        <v>389649.5845</v>
      </c>
      <c r="G119">
        <v>399920.9705</v>
      </c>
      <c r="H119">
        <v>410862.78619999997</v>
      </c>
      <c r="I119">
        <v>422604.77140000003</v>
      </c>
      <c r="J119">
        <v>435139.61349999998</v>
      </c>
      <c r="K119">
        <v>448095.59570000001</v>
      </c>
      <c r="L119">
        <v>461654.17749999999</v>
      </c>
      <c r="M119">
        <v>475974.06099999999</v>
      </c>
      <c r="N119">
        <v>491107.90620000003</v>
      </c>
      <c r="O119">
        <v>507037.69179999997</v>
      </c>
      <c r="P119">
        <v>523707.9742</v>
      </c>
      <c r="Q119">
        <v>541292.125</v>
      </c>
      <c r="R119">
        <v>559568.54410000006</v>
      </c>
      <c r="S119">
        <v>578445.70830000006</v>
      </c>
      <c r="T119">
        <v>597943.73160000006</v>
      </c>
      <c r="U119">
        <v>617506.87049999996</v>
      </c>
      <c r="V119">
        <v>637195.20510000002</v>
      </c>
      <c r="W119">
        <v>657089.83849999995</v>
      </c>
      <c r="X119">
        <v>677257.28390000004</v>
      </c>
      <c r="Y119">
        <v>697738.95070000004</v>
      </c>
      <c r="Z119">
        <v>718551.28240000003</v>
      </c>
      <c r="AA119">
        <v>739692.97120000003</v>
      </c>
      <c r="AB119">
        <v>761153.88430000003</v>
      </c>
      <c r="AC119">
        <v>782923.27509999997</v>
      </c>
      <c r="AD119">
        <v>804995.88580000005</v>
      </c>
      <c r="AE119">
        <v>827453.09019999998</v>
      </c>
      <c r="AF119">
        <v>850366.61399999994</v>
      </c>
      <c r="AG119">
        <v>873428.86860000005</v>
      </c>
      <c r="AH119">
        <v>896512.73569999996</v>
      </c>
      <c r="AI119">
        <v>919640.89009999996</v>
      </c>
      <c r="AJ119">
        <v>942916.77969999996</v>
      </c>
      <c r="AK119">
        <v>966481.04070000001</v>
      </c>
      <c r="AL119">
        <v>990499.31819999998</v>
      </c>
      <c r="AM119">
        <v>1015160.083</v>
      </c>
      <c r="AN119">
        <v>1040677.432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16239.965319999999</v>
      </c>
      <c r="E120">
        <v>16564.822639999999</v>
      </c>
      <c r="F120">
        <v>16870.903620000001</v>
      </c>
      <c r="G120">
        <v>17285.214690000001</v>
      </c>
      <c r="H120">
        <v>17804.680830000001</v>
      </c>
      <c r="I120">
        <v>18412.49209</v>
      </c>
      <c r="J120">
        <v>19092.08581</v>
      </c>
      <c r="K120">
        <v>19845.753799999999</v>
      </c>
      <c r="L120">
        <v>20685.906210000001</v>
      </c>
      <c r="M120">
        <v>21626.199420000001</v>
      </c>
      <c r="N120">
        <v>22678.300800000001</v>
      </c>
      <c r="O120">
        <v>23852.527030000001</v>
      </c>
      <c r="P120">
        <v>25000.96802</v>
      </c>
      <c r="Q120">
        <v>26147.263129999999</v>
      </c>
      <c r="R120">
        <v>27293.550179999998</v>
      </c>
      <c r="S120">
        <v>28442.272789999999</v>
      </c>
      <c r="T120">
        <v>29593.76929</v>
      </c>
      <c r="U120">
        <v>30545.376759999999</v>
      </c>
      <c r="V120">
        <v>31409.718990000001</v>
      </c>
      <c r="W120">
        <v>32221.925660000001</v>
      </c>
      <c r="X120">
        <v>32992.265460000002</v>
      </c>
      <c r="Y120">
        <v>33724.218159999997</v>
      </c>
      <c r="Z120">
        <v>34419.484349999999</v>
      </c>
      <c r="AA120">
        <v>35079.313779999997</v>
      </c>
      <c r="AB120">
        <v>35704.758009999998</v>
      </c>
      <c r="AC120">
        <v>36296.63968</v>
      </c>
      <c r="AD120">
        <v>36855.512300000002</v>
      </c>
      <c r="AE120">
        <v>37147.037320000003</v>
      </c>
      <c r="AF120">
        <v>37265.346769999996</v>
      </c>
      <c r="AG120">
        <v>37249.494850000003</v>
      </c>
      <c r="AH120">
        <v>37126.163480000003</v>
      </c>
      <c r="AI120">
        <v>36914.719940000003</v>
      </c>
      <c r="AJ120">
        <v>36629.641109999997</v>
      </c>
      <c r="AK120">
        <v>36282.2258</v>
      </c>
      <c r="AL120">
        <v>35881.612860000001</v>
      </c>
      <c r="AM120">
        <v>35435.802479999998</v>
      </c>
      <c r="AN120">
        <v>34951.71686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53406.065430000002</v>
      </c>
      <c r="E121">
        <v>54824.750829999997</v>
      </c>
      <c r="F121">
        <v>56286.85785</v>
      </c>
      <c r="G121">
        <v>58077.489090000003</v>
      </c>
      <c r="H121">
        <v>60545.567340000001</v>
      </c>
      <c r="I121">
        <v>63176.846559999998</v>
      </c>
      <c r="J121">
        <v>65782.820470000006</v>
      </c>
      <c r="K121">
        <v>68077.671249999999</v>
      </c>
      <c r="L121">
        <v>70173.044519999996</v>
      </c>
      <c r="M121">
        <v>72160.448569999906</v>
      </c>
      <c r="N121">
        <v>74046.84001</v>
      </c>
      <c r="O121">
        <v>75785.037530000001</v>
      </c>
      <c r="P121">
        <v>77755.070529999997</v>
      </c>
      <c r="Q121">
        <v>80120.508660000007</v>
      </c>
      <c r="R121">
        <v>82685.407930000001</v>
      </c>
      <c r="S121">
        <v>85372.214349999995</v>
      </c>
      <c r="T121">
        <v>88164.552420000007</v>
      </c>
      <c r="U121">
        <v>90517.803920000006</v>
      </c>
      <c r="V121">
        <v>92606.018020000003</v>
      </c>
      <c r="W121">
        <v>94486.286859999906</v>
      </c>
      <c r="X121">
        <v>96179.958670000007</v>
      </c>
      <c r="Y121">
        <v>97702.372650000005</v>
      </c>
      <c r="Z121">
        <v>99067.925820000004</v>
      </c>
      <c r="AA121">
        <v>100290.22289999999</v>
      </c>
      <c r="AB121">
        <v>101381.71060000001</v>
      </c>
      <c r="AC121">
        <v>102353.5773</v>
      </c>
      <c r="AD121">
        <v>103215.8201</v>
      </c>
      <c r="AE121">
        <v>104102.5612</v>
      </c>
      <c r="AF121">
        <v>105195.1156</v>
      </c>
      <c r="AG121">
        <v>106291.7254</v>
      </c>
      <c r="AH121">
        <v>107316.1272</v>
      </c>
      <c r="AI121">
        <v>108258.9583</v>
      </c>
      <c r="AJ121">
        <v>109131.5613</v>
      </c>
      <c r="AK121">
        <v>109949.4286</v>
      </c>
      <c r="AL121">
        <v>110726.74</v>
      </c>
      <c r="AM121">
        <v>111477.67049999999</v>
      </c>
      <c r="AN121">
        <v>112214.9035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11371.62385</v>
      </c>
      <c r="E122">
        <v>12068.506719999999</v>
      </c>
      <c r="F122">
        <v>12787.73832</v>
      </c>
      <c r="G122">
        <v>13486.03378</v>
      </c>
      <c r="H122">
        <v>14837.31401</v>
      </c>
      <c r="I122">
        <v>16115.721869999999</v>
      </c>
      <c r="J122">
        <v>17174.018370000002</v>
      </c>
      <c r="K122">
        <v>18029.951809999999</v>
      </c>
      <c r="L122">
        <v>18719.19932</v>
      </c>
      <c r="M122">
        <v>19249.307420000001</v>
      </c>
      <c r="N122">
        <v>19589.420910000001</v>
      </c>
      <c r="O122">
        <v>19669.716670000002</v>
      </c>
      <c r="P122">
        <v>20350.59506</v>
      </c>
      <c r="Q122">
        <v>21268.868579999998</v>
      </c>
      <c r="R122">
        <v>22312.155070000001</v>
      </c>
      <c r="S122">
        <v>23456.721870000001</v>
      </c>
      <c r="T122">
        <v>24711.714919999999</v>
      </c>
      <c r="U122">
        <v>25867.84635</v>
      </c>
      <c r="V122">
        <v>26893.821189999999</v>
      </c>
      <c r="W122">
        <v>27778.808300000001</v>
      </c>
      <c r="X122">
        <v>28519.8361</v>
      </c>
      <c r="Y122">
        <v>29118.418079999999</v>
      </c>
      <c r="Z122">
        <v>29578.030750000002</v>
      </c>
      <c r="AA122">
        <v>29902.451059999999</v>
      </c>
      <c r="AB122">
        <v>30094.959500000001</v>
      </c>
      <c r="AC122">
        <v>30158.173470000002</v>
      </c>
      <c r="AD122">
        <v>30094.310089999999</v>
      </c>
      <c r="AE122">
        <v>30673.88523</v>
      </c>
      <c r="AF122">
        <v>31267.9565</v>
      </c>
      <c r="AG122">
        <v>31721.920160000001</v>
      </c>
      <c r="AH122">
        <v>32033.635869999998</v>
      </c>
      <c r="AI122">
        <v>32230.521830000002</v>
      </c>
      <c r="AJ122">
        <v>32338.734550000001</v>
      </c>
      <c r="AK122">
        <v>32377.376469999999</v>
      </c>
      <c r="AL122">
        <v>32359.564330000001</v>
      </c>
      <c r="AM122">
        <v>32295.75951</v>
      </c>
      <c r="AN122">
        <v>32193.584739999998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978.03726359999996</v>
      </c>
      <c r="E123">
        <v>1267.897819</v>
      </c>
      <c r="F123">
        <v>1641.55989</v>
      </c>
      <c r="G123">
        <v>2120.0234599999999</v>
      </c>
      <c r="H123">
        <v>2756.9286010000001</v>
      </c>
      <c r="I123">
        <v>3462.7054629999998</v>
      </c>
      <c r="J123">
        <v>4271.425827</v>
      </c>
      <c r="K123">
        <v>5214.8313580000004</v>
      </c>
      <c r="L123">
        <v>6320.9304309999998</v>
      </c>
      <c r="M123">
        <v>7607.3329739999999</v>
      </c>
      <c r="N123">
        <v>9071.4023460000008</v>
      </c>
      <c r="O123">
        <v>10674.41662</v>
      </c>
      <c r="P123">
        <v>12368.561890000001</v>
      </c>
      <c r="Q123">
        <v>14314.182000000001</v>
      </c>
      <c r="R123">
        <v>16554.30615</v>
      </c>
      <c r="S123">
        <v>19139.516660000001</v>
      </c>
      <c r="T123">
        <v>22136.075659999999</v>
      </c>
      <c r="U123">
        <v>24725.735240000002</v>
      </c>
      <c r="V123">
        <v>27377.379959999998</v>
      </c>
      <c r="W123">
        <v>30075.188040000001</v>
      </c>
      <c r="X123">
        <v>32806.12156</v>
      </c>
      <c r="Y123">
        <v>35560.078220000003</v>
      </c>
      <c r="Z123">
        <v>38327.941270000003</v>
      </c>
      <c r="AA123">
        <v>41099.972139999998</v>
      </c>
      <c r="AB123">
        <v>43864.84953</v>
      </c>
      <c r="AC123">
        <v>46609.242120000003</v>
      </c>
      <c r="AD123">
        <v>49317.902990000002</v>
      </c>
      <c r="AE123">
        <v>51946.622410000004</v>
      </c>
      <c r="AF123">
        <v>54105.266199999998</v>
      </c>
      <c r="AG123">
        <v>55911.644939999998</v>
      </c>
      <c r="AH123">
        <v>57466.671909999997</v>
      </c>
      <c r="AI123">
        <v>58834.325799999999</v>
      </c>
      <c r="AJ123">
        <v>60056.706720000002</v>
      </c>
      <c r="AK123">
        <v>61161.179730000003</v>
      </c>
      <c r="AL123">
        <v>62166.424160000002</v>
      </c>
      <c r="AM123">
        <v>63089.823960000002</v>
      </c>
      <c r="AN123">
        <v>63943.688249999999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658.24613980000004</v>
      </c>
      <c r="E124">
        <v>675.51548549999995</v>
      </c>
      <c r="F124">
        <v>689.4214068</v>
      </c>
      <c r="G124">
        <v>698.80184959999997</v>
      </c>
      <c r="H124">
        <v>808.62694350000004</v>
      </c>
      <c r="I124">
        <v>954.60586309999997</v>
      </c>
      <c r="J124">
        <v>1120.6631010000001</v>
      </c>
      <c r="K124">
        <v>1305.7201889999999</v>
      </c>
      <c r="L124">
        <v>1512.6096279999999</v>
      </c>
      <c r="M124">
        <v>1743.3869589999999</v>
      </c>
      <c r="N124">
        <v>1996.5026109999999</v>
      </c>
      <c r="O124">
        <v>2263.9581240000002</v>
      </c>
      <c r="P124">
        <v>2439.1982200000002</v>
      </c>
      <c r="Q124">
        <v>2580.9174469999998</v>
      </c>
      <c r="R124">
        <v>2712.6212300000002</v>
      </c>
      <c r="S124">
        <v>2842.6403909999999</v>
      </c>
      <c r="T124">
        <v>2974.926649</v>
      </c>
      <c r="U124">
        <v>3135.8392859999999</v>
      </c>
      <c r="V124">
        <v>3294.217658</v>
      </c>
      <c r="W124">
        <v>3438.2662489999998</v>
      </c>
      <c r="X124">
        <v>3563.6570369999999</v>
      </c>
      <c r="Y124">
        <v>3668.8545669999999</v>
      </c>
      <c r="Z124">
        <v>3753.4321279999999</v>
      </c>
      <c r="AA124">
        <v>3817.4071730000001</v>
      </c>
      <c r="AB124">
        <v>3860.975426</v>
      </c>
      <c r="AC124">
        <v>3884.4182810000002</v>
      </c>
      <c r="AD124">
        <v>3888.0967420000002</v>
      </c>
      <c r="AE124">
        <v>3968.2734439999999</v>
      </c>
      <c r="AF124">
        <v>4046.0951209999998</v>
      </c>
      <c r="AG124">
        <v>4102.3199080000004</v>
      </c>
      <c r="AH124">
        <v>4137.0324099999998</v>
      </c>
      <c r="AI124">
        <v>4154.0842229999998</v>
      </c>
      <c r="AJ124">
        <v>4157.1677570000002</v>
      </c>
      <c r="AK124">
        <v>4149.0704420000002</v>
      </c>
      <c r="AL124">
        <v>4131.806192</v>
      </c>
      <c r="AM124">
        <v>4107.0373179999997</v>
      </c>
      <c r="AN124">
        <v>4076.046225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9.1334413619999903</v>
      </c>
      <c r="E125">
        <v>19.201862330000001</v>
      </c>
      <c r="F125">
        <v>40.68110652</v>
      </c>
      <c r="G125">
        <v>86.651534229999996</v>
      </c>
      <c r="H125">
        <v>172.3436322</v>
      </c>
      <c r="I125">
        <v>332.44781410000002</v>
      </c>
      <c r="J125">
        <v>630.44107180000003</v>
      </c>
      <c r="K125">
        <v>1182.3199340000001</v>
      </c>
      <c r="L125">
        <v>2197.8416510000002</v>
      </c>
      <c r="M125">
        <v>4048.9488249999999</v>
      </c>
      <c r="N125">
        <v>7376.6855939999996</v>
      </c>
      <c r="O125">
        <v>13239.53638</v>
      </c>
      <c r="P125">
        <v>14871.110780000001</v>
      </c>
      <c r="Q125">
        <v>16532.76311</v>
      </c>
      <c r="R125">
        <v>18251.733499999998</v>
      </c>
      <c r="S125">
        <v>20049.56655</v>
      </c>
      <c r="T125">
        <v>21952.72104</v>
      </c>
      <c r="U125">
        <v>26058.792249999999</v>
      </c>
      <c r="V125">
        <v>30683.50288</v>
      </c>
      <c r="W125">
        <v>35866.676140000003</v>
      </c>
      <c r="X125">
        <v>41652.906900000002</v>
      </c>
      <c r="Y125">
        <v>48092.724589999998</v>
      </c>
      <c r="Z125">
        <v>55240.98315</v>
      </c>
      <c r="AA125">
        <v>63154.891250000001</v>
      </c>
      <c r="AB125">
        <v>71892.183850000001</v>
      </c>
      <c r="AC125">
        <v>81509.490479999906</v>
      </c>
      <c r="AD125">
        <v>92061.147089999999</v>
      </c>
      <c r="AE125">
        <v>97941.379260000002</v>
      </c>
      <c r="AF125">
        <v>102928.0735</v>
      </c>
      <c r="AG125">
        <v>107229.49460000001</v>
      </c>
      <c r="AH125">
        <v>111031.4911</v>
      </c>
      <c r="AI125">
        <v>114454.77039999999</v>
      </c>
      <c r="AJ125">
        <v>117580.7246</v>
      </c>
      <c r="AK125">
        <v>120463.6259</v>
      </c>
      <c r="AL125">
        <v>123141.6156</v>
      </c>
      <c r="AM125">
        <v>125650.8317</v>
      </c>
      <c r="AN125">
        <v>128017.7913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363.665888</v>
      </c>
      <c r="E126">
        <v>489.76302859999998</v>
      </c>
      <c r="F126">
        <v>674.94976299999996</v>
      </c>
      <c r="G126">
        <v>939.01802610000004</v>
      </c>
      <c r="H126">
        <v>1209.533537</v>
      </c>
      <c r="I126">
        <v>1480.954964</v>
      </c>
      <c r="J126">
        <v>1759.3806030000001</v>
      </c>
      <c r="K126">
        <v>2051.7787549999998</v>
      </c>
      <c r="L126">
        <v>2362.577276</v>
      </c>
      <c r="M126">
        <v>2691.342858</v>
      </c>
      <c r="N126">
        <v>3030.5384309999999</v>
      </c>
      <c r="O126">
        <v>3362.7785680000002</v>
      </c>
      <c r="P126">
        <v>3617.9992069999998</v>
      </c>
      <c r="Q126">
        <v>3842.1059580000001</v>
      </c>
      <c r="R126">
        <v>4053.0399640000001</v>
      </c>
      <c r="S126">
        <v>4257.518282</v>
      </c>
      <c r="T126">
        <v>4459.5935019999997</v>
      </c>
      <c r="U126">
        <v>4693.952198</v>
      </c>
      <c r="V126">
        <v>4915.5811359999998</v>
      </c>
      <c r="W126">
        <v>5107.6556399999999</v>
      </c>
      <c r="X126">
        <v>5264.4864960000004</v>
      </c>
      <c r="Y126">
        <v>5384.7252799999997</v>
      </c>
      <c r="Z126">
        <v>5468.8409089999996</v>
      </c>
      <c r="AA126">
        <v>5518.0754809999999</v>
      </c>
      <c r="AB126">
        <v>5533.9946550000004</v>
      </c>
      <c r="AC126">
        <v>5518.3049899999996</v>
      </c>
      <c r="AD126">
        <v>5472.8073729999996</v>
      </c>
      <c r="AE126">
        <v>3363.981374</v>
      </c>
      <c r="AF126">
        <v>1719.1938339999999</v>
      </c>
      <c r="AG126">
        <v>808.16232309999998</v>
      </c>
      <c r="AH126">
        <v>360.970212</v>
      </c>
      <c r="AI126">
        <v>154.9491515</v>
      </c>
      <c r="AJ126">
        <v>64.262596060000007</v>
      </c>
      <c r="AK126">
        <v>25.866705880000001</v>
      </c>
      <c r="AL126">
        <v>10.17319404</v>
      </c>
      <c r="AM126">
        <v>3.95694648</v>
      </c>
      <c r="AN126">
        <v>1.554720552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563.42427029999999</v>
      </c>
      <c r="E127">
        <v>627.89547430000005</v>
      </c>
      <c r="F127">
        <v>701.64031460000001</v>
      </c>
      <c r="G127">
        <v>782.33674429999996</v>
      </c>
      <c r="H127">
        <v>886.18456049999998</v>
      </c>
      <c r="I127">
        <v>983.62730260000001</v>
      </c>
      <c r="J127">
        <v>1069.705072</v>
      </c>
      <c r="K127">
        <v>1146.2853930000001</v>
      </c>
      <c r="L127">
        <v>1215.409398</v>
      </c>
      <c r="M127">
        <v>1277.0469330000001</v>
      </c>
      <c r="N127">
        <v>1328.4541059999999</v>
      </c>
      <c r="O127">
        <v>1363.9339030000001</v>
      </c>
      <c r="P127">
        <v>1401.220898</v>
      </c>
      <c r="Q127">
        <v>1438.6375949999999</v>
      </c>
      <c r="R127">
        <v>1475.9644040000001</v>
      </c>
      <c r="S127">
        <v>1513.5784020000001</v>
      </c>
      <c r="T127">
        <v>1552.3308050000001</v>
      </c>
      <c r="U127">
        <v>1509.597679</v>
      </c>
      <c r="V127">
        <v>1431.7187610000001</v>
      </c>
      <c r="W127">
        <v>1337.60682</v>
      </c>
      <c r="X127">
        <v>1235.4253450000001</v>
      </c>
      <c r="Y127">
        <v>1129.811772</v>
      </c>
      <c r="Z127">
        <v>1023.982738</v>
      </c>
      <c r="AA127">
        <v>920.3374288</v>
      </c>
      <c r="AB127">
        <v>820.66605790000006</v>
      </c>
      <c r="AC127">
        <v>726.26285069999994</v>
      </c>
      <c r="AD127">
        <v>638.01503070000001</v>
      </c>
      <c r="AE127">
        <v>529.70812239999998</v>
      </c>
      <c r="AF127">
        <v>426.60511070000001</v>
      </c>
      <c r="AG127">
        <v>336.95846039999998</v>
      </c>
      <c r="AH127">
        <v>262.33881539999999</v>
      </c>
      <c r="AI127">
        <v>201.83154210000001</v>
      </c>
      <c r="AJ127">
        <v>153.66517400000001</v>
      </c>
      <c r="AK127">
        <v>115.8764592</v>
      </c>
      <c r="AL127">
        <v>86.594766089999894</v>
      </c>
      <c r="AM127">
        <v>64.158890299999996</v>
      </c>
      <c r="AN127">
        <v>47.145779650000001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0.83319037600000001</v>
      </c>
      <c r="E128">
        <v>4.918130186</v>
      </c>
      <c r="F128">
        <v>34.724043680000001</v>
      </c>
      <c r="G128">
        <v>259.0601183</v>
      </c>
      <c r="H128">
        <v>628.50473320000003</v>
      </c>
      <c r="I128">
        <v>1011.288283</v>
      </c>
      <c r="J128">
        <v>1395.83546</v>
      </c>
      <c r="K128">
        <v>1803.0028150000001</v>
      </c>
      <c r="L128">
        <v>2248.8839750000002</v>
      </c>
      <c r="M128">
        <v>2740.1530680000001</v>
      </c>
      <c r="N128">
        <v>3273.019949</v>
      </c>
      <c r="O128">
        <v>3829.982078</v>
      </c>
      <c r="P128">
        <v>4164.8946219999998</v>
      </c>
      <c r="Q128">
        <v>4395.8577519999999</v>
      </c>
      <c r="R128">
        <v>4574.6468940000004</v>
      </c>
      <c r="S128">
        <v>4721.3667070000001</v>
      </c>
      <c r="T128">
        <v>4846.1654879999996</v>
      </c>
      <c r="U128">
        <v>4740.0903369999996</v>
      </c>
      <c r="V128">
        <v>4521.2583459999996</v>
      </c>
      <c r="W128">
        <v>4242.3115120000002</v>
      </c>
      <c r="X128">
        <v>3929.4463569999998</v>
      </c>
      <c r="Y128">
        <v>3599.4624269999999</v>
      </c>
      <c r="Z128">
        <v>3264.7068450000002</v>
      </c>
      <c r="AA128">
        <v>2934.5302630000001</v>
      </c>
      <c r="AB128">
        <v>2615.8798889999998</v>
      </c>
      <c r="AC128">
        <v>2313.7091810000002</v>
      </c>
      <c r="AD128">
        <v>2031.3435979999999</v>
      </c>
      <c r="AE128">
        <v>1874.3448639999999</v>
      </c>
      <c r="AF128">
        <v>1745.1236879999999</v>
      </c>
      <c r="AG128">
        <v>1620.993798</v>
      </c>
      <c r="AH128">
        <v>1499.5421839999999</v>
      </c>
      <c r="AI128">
        <v>1382.1933859999999</v>
      </c>
      <c r="AJ128">
        <v>1270.430157</v>
      </c>
      <c r="AK128">
        <v>1165.1492129999999</v>
      </c>
      <c r="AL128">
        <v>1066.746543</v>
      </c>
      <c r="AM128">
        <v>975.32940770000005</v>
      </c>
      <c r="AN128">
        <v>890.7813324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2655.481738</v>
      </c>
      <c r="E129">
        <v>2684.8155390000002</v>
      </c>
      <c r="F129">
        <v>2695.5331430000001</v>
      </c>
      <c r="G129">
        <v>2685.079068</v>
      </c>
      <c r="H129">
        <v>2871.9534279999998</v>
      </c>
      <c r="I129">
        <v>3060.5642640000001</v>
      </c>
      <c r="J129">
        <v>3208.4751689999998</v>
      </c>
      <c r="K129">
        <v>3315.9634179999998</v>
      </c>
      <c r="L129">
        <v>3389.7658230000002</v>
      </c>
      <c r="M129">
        <v>3432.2970409999998</v>
      </c>
      <c r="N129">
        <v>3439.4551809999998</v>
      </c>
      <c r="O129">
        <v>3400.7803370000001</v>
      </c>
      <c r="P129">
        <v>3423.8485949999999</v>
      </c>
      <c r="Q129">
        <v>3466.9551839999999</v>
      </c>
      <c r="R129">
        <v>3517.430652</v>
      </c>
      <c r="S129">
        <v>3572.6534179999999</v>
      </c>
      <c r="T129">
        <v>3633.6543510000001</v>
      </c>
      <c r="U129">
        <v>3730.8409929999998</v>
      </c>
      <c r="V129">
        <v>3825.6945460000002</v>
      </c>
      <c r="W129">
        <v>3905.6427870000002</v>
      </c>
      <c r="X129">
        <v>3967.4299550000001</v>
      </c>
      <c r="Y129">
        <v>4010.8920090000001</v>
      </c>
      <c r="Z129">
        <v>4036.8169830000002</v>
      </c>
      <c r="AA129">
        <v>4046.1650549999999</v>
      </c>
      <c r="AB129">
        <v>4039.798824</v>
      </c>
      <c r="AC129">
        <v>4018.4209740000001</v>
      </c>
      <c r="AD129">
        <v>3982.6053489999999</v>
      </c>
      <c r="AE129">
        <v>4033.584077</v>
      </c>
      <c r="AF129">
        <v>4087.7715269999999</v>
      </c>
      <c r="AG129">
        <v>4125.1576279999999</v>
      </c>
      <c r="AH129">
        <v>4145.7980879999996</v>
      </c>
      <c r="AI129">
        <v>4153.480767</v>
      </c>
      <c r="AJ129">
        <v>4151.7108090000002</v>
      </c>
      <c r="AK129">
        <v>4142.9980880000003</v>
      </c>
      <c r="AL129">
        <v>4129.0270250000003</v>
      </c>
      <c r="AM129">
        <v>4111.1042690000004</v>
      </c>
      <c r="AN129">
        <v>4090.148322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2901.4544460000002</v>
      </c>
      <c r="E130">
        <v>2936.2413270000002</v>
      </c>
      <c r="F130">
        <v>2938.9098869999998</v>
      </c>
      <c r="G130">
        <v>2914.5992080000001</v>
      </c>
      <c r="H130">
        <v>3104.2227459999999</v>
      </c>
      <c r="I130">
        <v>3302.607782</v>
      </c>
      <c r="J130">
        <v>3467.1832749999999</v>
      </c>
      <c r="K130">
        <v>3598.2146619999999</v>
      </c>
      <c r="L130">
        <v>3702.3661299999999</v>
      </c>
      <c r="M130">
        <v>3781.4052839999999</v>
      </c>
      <c r="N130">
        <v>3829.7187920000001</v>
      </c>
      <c r="O130">
        <v>3834.0741509999998</v>
      </c>
      <c r="P130">
        <v>3778.5870570000002</v>
      </c>
      <c r="Q130">
        <v>3699.6077310000001</v>
      </c>
      <c r="R130">
        <v>3610.8246399999998</v>
      </c>
      <c r="S130">
        <v>3517.9281700000001</v>
      </c>
      <c r="T130">
        <v>3424.6196409999998</v>
      </c>
      <c r="U130">
        <v>3395.1684249999998</v>
      </c>
      <c r="V130">
        <v>3369.0451589999998</v>
      </c>
      <c r="W130">
        <v>3328.6137269999999</v>
      </c>
      <c r="X130">
        <v>3270.6570550000001</v>
      </c>
      <c r="Y130">
        <v>3196.2854510000002</v>
      </c>
      <c r="Z130">
        <v>3107.7408249999999</v>
      </c>
      <c r="AA130">
        <v>3007.3579169999998</v>
      </c>
      <c r="AB130">
        <v>2897.2538890000001</v>
      </c>
      <c r="AC130">
        <v>2779.2736180000002</v>
      </c>
      <c r="AD130">
        <v>2655.0268329999999</v>
      </c>
      <c r="AE130">
        <v>2071.0378719999999</v>
      </c>
      <c r="AF130">
        <v>1486.7448429999999</v>
      </c>
      <c r="AG130">
        <v>1024.8021289999999</v>
      </c>
      <c r="AH130">
        <v>688.25950460000001</v>
      </c>
      <c r="AI130">
        <v>452.92261869999999</v>
      </c>
      <c r="AJ130">
        <v>292.81517550000001</v>
      </c>
      <c r="AK130">
        <v>186.2699849</v>
      </c>
      <c r="AL130">
        <v>116.74038710000001</v>
      </c>
      <c r="AM130">
        <v>72.179620749999998</v>
      </c>
      <c r="AN130">
        <v>44.098311219999999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12562.04501</v>
      </c>
      <c r="E131">
        <v>13164.03802</v>
      </c>
      <c r="F131">
        <v>13632.341969999999</v>
      </c>
      <c r="G131">
        <v>13999.20594</v>
      </c>
      <c r="H131">
        <v>15544.45779</v>
      </c>
      <c r="I131">
        <v>16711.259050000001</v>
      </c>
      <c r="J131">
        <v>17678.75849</v>
      </c>
      <c r="K131">
        <v>18534.980449999999</v>
      </c>
      <c r="L131">
        <v>19314.709719999999</v>
      </c>
      <c r="M131">
        <v>20005.512309999998</v>
      </c>
      <c r="N131">
        <v>20551.96932</v>
      </c>
      <c r="O131">
        <v>20856.149000000001</v>
      </c>
      <c r="P131">
        <v>22127.939480000001</v>
      </c>
      <c r="Q131">
        <v>23487.856960000001</v>
      </c>
      <c r="R131">
        <v>24952.25215</v>
      </c>
      <c r="S131">
        <v>26539.712210000002</v>
      </c>
      <c r="T131">
        <v>28279.420709999999</v>
      </c>
      <c r="U131">
        <v>29401.283149999999</v>
      </c>
      <c r="V131">
        <v>30343.789669999998</v>
      </c>
      <c r="W131">
        <v>31113.608629999999</v>
      </c>
      <c r="X131">
        <v>31719.712780000002</v>
      </c>
      <c r="Y131">
        <v>32172.999739999999</v>
      </c>
      <c r="Z131">
        <v>32484.10152</v>
      </c>
      <c r="AA131">
        <v>32662.161250000001</v>
      </c>
      <c r="AB131">
        <v>32714.521489999999</v>
      </c>
      <c r="AC131">
        <v>32646.940709999999</v>
      </c>
      <c r="AD131">
        <v>32464.13824</v>
      </c>
      <c r="AE131">
        <v>34276.124069999998</v>
      </c>
      <c r="AF131">
        <v>35839.345350000003</v>
      </c>
      <c r="AG131">
        <v>37232.382120000002</v>
      </c>
      <c r="AH131">
        <v>38522.887470000001</v>
      </c>
      <c r="AI131">
        <v>39754.309560000002</v>
      </c>
      <c r="AJ131">
        <v>40955.442329999998</v>
      </c>
      <c r="AK131">
        <v>42144.941789999997</v>
      </c>
      <c r="AL131">
        <v>43335.271330000003</v>
      </c>
      <c r="AM131">
        <v>44537.823329999999</v>
      </c>
      <c r="AN131">
        <v>45760.333469999998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543.45659780000005</v>
      </c>
      <c r="E132">
        <v>642.99781599999994</v>
      </c>
      <c r="F132">
        <v>767.73349629999996</v>
      </c>
      <c r="G132">
        <v>918.4781236</v>
      </c>
      <c r="H132">
        <v>764.01570230000004</v>
      </c>
      <c r="I132">
        <v>542.1304063</v>
      </c>
      <c r="J132">
        <v>355.83533779999999</v>
      </c>
      <c r="K132">
        <v>222.73146940000001</v>
      </c>
      <c r="L132">
        <v>134.5657463</v>
      </c>
      <c r="M132">
        <v>78.809703279999894</v>
      </c>
      <c r="N132">
        <v>44.763050370000002</v>
      </c>
      <c r="O132">
        <v>24.611700070000001</v>
      </c>
      <c r="P132">
        <v>17.945766970000001</v>
      </c>
      <c r="Q132">
        <v>14.329237170000001</v>
      </c>
      <c r="R132">
        <v>11.75672552</v>
      </c>
      <c r="S132">
        <v>9.7276588949999905</v>
      </c>
      <c r="T132">
        <v>8.0752726270000004</v>
      </c>
      <c r="U132">
        <v>7.6050972049999999</v>
      </c>
      <c r="V132">
        <v>7.4694645819999996</v>
      </c>
      <c r="W132">
        <v>7.4421062090000003</v>
      </c>
      <c r="X132">
        <v>7.4624090199999999</v>
      </c>
      <c r="Y132">
        <v>7.51544597</v>
      </c>
      <c r="Z132">
        <v>7.5994229679999998</v>
      </c>
      <c r="AA132">
        <v>7.7162109880000003</v>
      </c>
      <c r="AB132">
        <v>7.8686077709999998</v>
      </c>
      <c r="AC132">
        <v>8.0596308939999997</v>
      </c>
      <c r="AD132">
        <v>8.2924412449999902</v>
      </c>
      <c r="AE132">
        <v>8.5400677129999902</v>
      </c>
      <c r="AF132">
        <v>8.7773417120000001</v>
      </c>
      <c r="AG132">
        <v>9.0134296040000006</v>
      </c>
      <c r="AH132">
        <v>9.2657120410000005</v>
      </c>
      <c r="AI132">
        <v>9.5495742850000003</v>
      </c>
      <c r="AJ132">
        <v>9.8775125890000002</v>
      </c>
      <c r="AK132">
        <v>10.26004768</v>
      </c>
      <c r="AL132">
        <v>10.70692139</v>
      </c>
      <c r="AM132">
        <v>11.228537790000001</v>
      </c>
      <c r="AN132">
        <v>11.836208579999999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6004.2265100000004</v>
      </c>
      <c r="E133">
        <v>5906.246596</v>
      </c>
      <c r="F133">
        <v>5733.0729069999998</v>
      </c>
      <c r="G133">
        <v>5505.1907069999997</v>
      </c>
      <c r="H133">
        <v>3389.208134</v>
      </c>
      <c r="I133">
        <v>1718.997034</v>
      </c>
      <c r="J133">
        <v>791.18088620000003</v>
      </c>
      <c r="K133">
        <v>342.6670656</v>
      </c>
      <c r="L133">
        <v>142.0171545</v>
      </c>
      <c r="M133">
        <v>57.026514030000001</v>
      </c>
      <c r="N133">
        <v>22.565261079999999</v>
      </c>
      <c r="O133">
        <v>9.0623480809999997</v>
      </c>
      <c r="P133">
        <v>5.677248509</v>
      </c>
      <c r="Q133">
        <v>4.1109350820000001</v>
      </c>
      <c r="R133">
        <v>3.1145346960000002</v>
      </c>
      <c r="S133">
        <v>2.3967213159999998</v>
      </c>
      <c r="T133">
        <v>1.8573904029999999</v>
      </c>
      <c r="U133">
        <v>1.454356379</v>
      </c>
      <c r="V133">
        <v>1.140557107</v>
      </c>
      <c r="W133">
        <v>0.89361884899999999</v>
      </c>
      <c r="X133">
        <v>0.6991877635</v>
      </c>
      <c r="Y133">
        <v>0.54641275810000001</v>
      </c>
      <c r="Z133">
        <v>0.42664777580000002</v>
      </c>
      <c r="AA133">
        <v>0.33294075029999998</v>
      </c>
      <c r="AB133">
        <v>0.25972482229999999</v>
      </c>
      <c r="AC133">
        <v>0.20257287130000001</v>
      </c>
      <c r="AD133">
        <v>0.15798655340000001</v>
      </c>
      <c r="AE133">
        <v>0.12540718810000001</v>
      </c>
      <c r="AF133">
        <v>9.9829019800000002E-2</v>
      </c>
      <c r="AG133">
        <v>7.9418154099999999E-2</v>
      </c>
      <c r="AH133">
        <v>6.3147457800000001E-2</v>
      </c>
      <c r="AI133">
        <v>5.0220194199999998E-2</v>
      </c>
      <c r="AJ133">
        <v>3.9973161700000003E-2</v>
      </c>
      <c r="AK133">
        <v>3.1858631900000003E-2</v>
      </c>
      <c r="AL133">
        <v>2.5432656299999998E-2</v>
      </c>
      <c r="AM133">
        <v>2.0340926200000001E-2</v>
      </c>
      <c r="AN133">
        <v>1.6302147199999999E-2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362030.75060000003</v>
      </c>
      <c r="E134">
        <v>372938.30180000002</v>
      </c>
      <c r="F134">
        <v>384299.7463</v>
      </c>
      <c r="G134">
        <v>395624.86629999999</v>
      </c>
      <c r="H134">
        <v>406849.40710000001</v>
      </c>
      <c r="I134">
        <v>418042.5295</v>
      </c>
      <c r="J134">
        <v>429265.43520000001</v>
      </c>
      <c r="K134">
        <v>440601.73259999999</v>
      </c>
      <c r="L134">
        <v>452025.00060000003</v>
      </c>
      <c r="M134">
        <v>463547.41070000001</v>
      </c>
      <c r="N134">
        <v>475216.36249999999</v>
      </c>
      <c r="O134">
        <v>487092.29700000002</v>
      </c>
      <c r="P134">
        <v>499509.95600000001</v>
      </c>
      <c r="Q134">
        <v>512425.6666</v>
      </c>
      <c r="R134">
        <v>525905.79579999996</v>
      </c>
      <c r="S134">
        <v>539980.7108</v>
      </c>
      <c r="T134">
        <v>554655.94409999996</v>
      </c>
      <c r="U134">
        <v>570493.24509999994</v>
      </c>
      <c r="V134">
        <v>587032.62800000003</v>
      </c>
      <c r="W134">
        <v>604233.23199999996</v>
      </c>
      <c r="X134">
        <v>622049.67090000003</v>
      </c>
      <c r="Y134">
        <v>640445.54760000005</v>
      </c>
      <c r="Z134">
        <v>659393.83970000001</v>
      </c>
      <c r="AA134">
        <v>678874.33539999998</v>
      </c>
      <c r="AB134">
        <v>698871.18149999995</v>
      </c>
      <c r="AC134">
        <v>719371.10959999997</v>
      </c>
      <c r="AD134">
        <v>740362.86349999998</v>
      </c>
      <c r="AE134">
        <v>762042.44</v>
      </c>
      <c r="AF134">
        <v>784385.91700000002</v>
      </c>
      <c r="AG134">
        <v>807425.50589999999</v>
      </c>
      <c r="AH134">
        <v>831146.0871</v>
      </c>
      <c r="AI134">
        <v>855515.35979999998</v>
      </c>
      <c r="AJ134">
        <v>880506.20440000005</v>
      </c>
      <c r="AK134">
        <v>906109.13450000004</v>
      </c>
      <c r="AL134">
        <v>932331.21310000005</v>
      </c>
      <c r="AM134">
        <v>959198.85369999998</v>
      </c>
      <c r="AN134">
        <v>986759.5331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2802.0506070000001</v>
      </c>
      <c r="E135">
        <v>2887.049685</v>
      </c>
      <c r="F135">
        <v>2976.21056</v>
      </c>
      <c r="G135">
        <v>3064.7441699999999</v>
      </c>
      <c r="H135">
        <v>3151.625278</v>
      </c>
      <c r="I135">
        <v>3237.4357559999999</v>
      </c>
      <c r="J135">
        <v>3322.9704069999998</v>
      </c>
      <c r="K135">
        <v>3409.2903590000001</v>
      </c>
      <c r="L135">
        <v>3496.3175150000002</v>
      </c>
      <c r="M135">
        <v>3584.1396869999999</v>
      </c>
      <c r="N135">
        <v>3673.1448789999999</v>
      </c>
      <c r="O135">
        <v>3763.8642599999998</v>
      </c>
      <c r="P135">
        <v>3859.2473340000001</v>
      </c>
      <c r="Q135">
        <v>3958.8252830000001</v>
      </c>
      <c r="R135">
        <v>4062.9644509999998</v>
      </c>
      <c r="S135">
        <v>4171.7957759999999</v>
      </c>
      <c r="T135">
        <v>4285.2743970000001</v>
      </c>
      <c r="U135">
        <v>4408.1931180000001</v>
      </c>
      <c r="V135">
        <v>4536.6913560000003</v>
      </c>
      <c r="W135">
        <v>4669.9157990000003</v>
      </c>
      <c r="X135">
        <v>4807.2283989999996</v>
      </c>
      <c r="Y135">
        <v>4948.2416999999996</v>
      </c>
      <c r="Z135">
        <v>5092.7581460000001</v>
      </c>
      <c r="AA135">
        <v>5240.6955749999997</v>
      </c>
      <c r="AB135">
        <v>5392.0286429999996</v>
      </c>
      <c r="AC135">
        <v>5546.7509989999999</v>
      </c>
      <c r="AD135">
        <v>5704.8595789999999</v>
      </c>
      <c r="AE135">
        <v>5868.1929170000003</v>
      </c>
      <c r="AF135">
        <v>6036.6237579999997</v>
      </c>
      <c r="AG135">
        <v>6210.4266729999999</v>
      </c>
      <c r="AH135">
        <v>6389.438236</v>
      </c>
      <c r="AI135">
        <v>6573.2906169999997</v>
      </c>
      <c r="AJ135">
        <v>6761.6483189999999</v>
      </c>
      <c r="AK135">
        <v>6954.3527690000001</v>
      </c>
      <c r="AL135">
        <v>7151.4221479999997</v>
      </c>
      <c r="AM135">
        <v>7353.0620259999996</v>
      </c>
      <c r="AN135">
        <v>7559.6620929999999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2641146.7710000002</v>
      </c>
      <c r="E136">
        <v>2720386.7409999999</v>
      </c>
      <c r="F136">
        <v>2802947.0860000001</v>
      </c>
      <c r="G136">
        <v>2884567.2259999998</v>
      </c>
      <c r="H136">
        <v>2964648.9</v>
      </c>
      <c r="I136">
        <v>3043933.7110000001</v>
      </c>
      <c r="J136">
        <v>3123210.554</v>
      </c>
      <c r="K136">
        <v>3203367.3879999998</v>
      </c>
      <c r="L136">
        <v>3284371.4589999998</v>
      </c>
      <c r="M136">
        <v>3366334.8229999999</v>
      </c>
      <c r="N136">
        <v>3449593.2220000001</v>
      </c>
      <c r="O136">
        <v>3534585.4879999999</v>
      </c>
      <c r="P136">
        <v>3624166.577</v>
      </c>
      <c r="Q136">
        <v>3718002.298</v>
      </c>
      <c r="R136">
        <v>3816371.2420000001</v>
      </c>
      <c r="S136">
        <v>3919334.1090000002</v>
      </c>
      <c r="T136">
        <v>4026800.4139999999</v>
      </c>
      <c r="U136">
        <v>4143235.0750000002</v>
      </c>
      <c r="V136">
        <v>4265414.93</v>
      </c>
      <c r="W136">
        <v>4392818.2429999998</v>
      </c>
      <c r="X136">
        <v>4524986.1619999995</v>
      </c>
      <c r="Y136">
        <v>4661584.1859999998</v>
      </c>
      <c r="Z136">
        <v>4802387.4819999998</v>
      </c>
      <c r="AA136">
        <v>4947248.0049999999</v>
      </c>
      <c r="AB136">
        <v>5096064.8360000001</v>
      </c>
      <c r="AC136">
        <v>5248762.3499999996</v>
      </c>
      <c r="AD136">
        <v>5405280.8969999999</v>
      </c>
      <c r="AE136">
        <v>5567369.7659999998</v>
      </c>
      <c r="AF136">
        <v>5734993.9040000001</v>
      </c>
      <c r="AG136">
        <v>5908426.0080000004</v>
      </c>
      <c r="AH136">
        <v>6087551.318</v>
      </c>
      <c r="AI136">
        <v>6272081.4670000002</v>
      </c>
      <c r="AJ136">
        <v>6461751.7390000001</v>
      </c>
      <c r="AK136">
        <v>6656447.6940000001</v>
      </c>
      <c r="AL136">
        <v>6856207.7249999996</v>
      </c>
      <c r="AM136">
        <v>7061244.9359999998</v>
      </c>
      <c r="AN136">
        <v>7271957.4189999998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112941.598</v>
      </c>
      <c r="E137">
        <v>116313.6064</v>
      </c>
      <c r="F137">
        <v>119828.3615</v>
      </c>
      <c r="G137">
        <v>123290.47169999999</v>
      </c>
      <c r="H137">
        <v>126672.6235</v>
      </c>
      <c r="I137">
        <v>130013.4809</v>
      </c>
      <c r="J137">
        <v>133355.9117</v>
      </c>
      <c r="K137">
        <v>136748.26329999999</v>
      </c>
      <c r="L137">
        <v>140191.5049</v>
      </c>
      <c r="M137">
        <v>143691.1349</v>
      </c>
      <c r="N137">
        <v>147263.177</v>
      </c>
      <c r="O137">
        <v>150929.16149999999</v>
      </c>
      <c r="P137">
        <v>154819.0926</v>
      </c>
      <c r="Q137">
        <v>158916.55850000001</v>
      </c>
      <c r="R137">
        <v>163233.64509999999</v>
      </c>
      <c r="S137">
        <v>167772.40460000001</v>
      </c>
      <c r="T137">
        <v>172527.9816</v>
      </c>
      <c r="U137">
        <v>177703.4374</v>
      </c>
      <c r="V137">
        <v>183153.84049999999</v>
      </c>
      <c r="W137">
        <v>188850.239</v>
      </c>
      <c r="X137">
        <v>194767.997</v>
      </c>
      <c r="Y137">
        <v>200889.64060000001</v>
      </c>
      <c r="Z137">
        <v>207203.91380000001</v>
      </c>
      <c r="AA137">
        <v>213703.89730000001</v>
      </c>
      <c r="AB137">
        <v>220385.3162</v>
      </c>
      <c r="AC137">
        <v>227245.3088</v>
      </c>
      <c r="AD137">
        <v>234281.88190000001</v>
      </c>
      <c r="AE137">
        <v>241573.3633</v>
      </c>
      <c r="AF137">
        <v>249118.38159999999</v>
      </c>
      <c r="AG137">
        <v>256931.19690000001</v>
      </c>
      <c r="AH137">
        <v>265006.87609999999</v>
      </c>
      <c r="AI137">
        <v>273330.97499999998</v>
      </c>
      <c r="AJ137">
        <v>281889.65950000001</v>
      </c>
      <c r="AK137">
        <v>290676.45970000001</v>
      </c>
      <c r="AL137">
        <v>299692.71759999997</v>
      </c>
      <c r="AM137">
        <v>308948.64970000001</v>
      </c>
      <c r="AN137">
        <v>318463.75309999997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630416.83629999997</v>
      </c>
      <c r="E138">
        <v>649846.45349999995</v>
      </c>
      <c r="F138">
        <v>670452.41780000005</v>
      </c>
      <c r="G138">
        <v>690641.33109999995</v>
      </c>
      <c r="H138">
        <v>709995.4192</v>
      </c>
      <c r="I138">
        <v>728702.8872</v>
      </c>
      <c r="J138">
        <v>747131.67059999995</v>
      </c>
      <c r="K138">
        <v>765656.48270000005</v>
      </c>
      <c r="L138">
        <v>784349.09</v>
      </c>
      <c r="M138">
        <v>803278.95010000002</v>
      </c>
      <c r="N138">
        <v>822561.27639999997</v>
      </c>
      <c r="O138">
        <v>842334.20589999994</v>
      </c>
      <c r="P138">
        <v>863461.80370000005</v>
      </c>
      <c r="Q138">
        <v>885864.58270000003</v>
      </c>
      <c r="R138">
        <v>909610.15</v>
      </c>
      <c r="S138">
        <v>934694.57319999998</v>
      </c>
      <c r="T138">
        <v>961079.07579999999</v>
      </c>
      <c r="U138">
        <v>989953.82689999999</v>
      </c>
      <c r="V138">
        <v>1020459.676</v>
      </c>
      <c r="W138">
        <v>1052409.865</v>
      </c>
      <c r="X138">
        <v>1085656.017</v>
      </c>
      <c r="Y138">
        <v>1120097.2949999999</v>
      </c>
      <c r="Z138">
        <v>1155671.361</v>
      </c>
      <c r="AA138">
        <v>1192341.76</v>
      </c>
      <c r="AB138">
        <v>1230087.4509999999</v>
      </c>
      <c r="AC138">
        <v>1268895.585</v>
      </c>
      <c r="AD138">
        <v>1308758.382</v>
      </c>
      <c r="AE138">
        <v>1350464.2949999999</v>
      </c>
      <c r="AF138">
        <v>1393935.1850000001</v>
      </c>
      <c r="AG138">
        <v>1439187.1780000001</v>
      </c>
      <c r="AH138">
        <v>1486130.2</v>
      </c>
      <c r="AI138">
        <v>1534635.0490000001</v>
      </c>
      <c r="AJ138">
        <v>1584592.1189999999</v>
      </c>
      <c r="AK138">
        <v>1635946.0330000001</v>
      </c>
      <c r="AL138">
        <v>1688695.834</v>
      </c>
      <c r="AM138">
        <v>1742897.9680000001</v>
      </c>
      <c r="AN138">
        <v>1798666.5730000001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481.57444450000003</v>
      </c>
      <c r="E139">
        <v>495.01452829999999</v>
      </c>
      <c r="F139">
        <v>508.72124459999998</v>
      </c>
      <c r="G139">
        <v>521.66837539999995</v>
      </c>
      <c r="H139">
        <v>533.98653579999996</v>
      </c>
      <c r="I139">
        <v>546.07447960000002</v>
      </c>
      <c r="J139">
        <v>558.28852740000002</v>
      </c>
      <c r="K139">
        <v>570.90619100000004</v>
      </c>
      <c r="L139">
        <v>583.90537770000003</v>
      </c>
      <c r="M139">
        <v>597.23172480000005</v>
      </c>
      <c r="N139">
        <v>610.86422679999998</v>
      </c>
      <c r="O139">
        <v>624.81432240000004</v>
      </c>
      <c r="P139">
        <v>640.00288279999995</v>
      </c>
      <c r="Q139">
        <v>656.1980337</v>
      </c>
      <c r="R139">
        <v>673.31438400000002</v>
      </c>
      <c r="S139">
        <v>691.28036970000005</v>
      </c>
      <c r="T139">
        <v>710.03129030000002</v>
      </c>
      <c r="U139">
        <v>730.57355129999996</v>
      </c>
      <c r="V139">
        <v>752.34238570000002</v>
      </c>
      <c r="W139">
        <v>775.19390339999995</v>
      </c>
      <c r="X139">
        <v>798.98365369999999</v>
      </c>
      <c r="Y139">
        <v>823.59774679999998</v>
      </c>
      <c r="Z139">
        <v>848.95702370000004</v>
      </c>
      <c r="AA139">
        <v>875.01112550000005</v>
      </c>
      <c r="AB139">
        <v>901.73020120000001</v>
      </c>
      <c r="AC139">
        <v>929.09712090000005</v>
      </c>
      <c r="AD139">
        <v>957.1028086</v>
      </c>
      <c r="AE139">
        <v>986.17919710000001</v>
      </c>
      <c r="AF139">
        <v>1016.276741</v>
      </c>
      <c r="AG139">
        <v>1047.439269</v>
      </c>
      <c r="AH139">
        <v>1079.6482269999999</v>
      </c>
      <c r="AI139">
        <v>1112.8423</v>
      </c>
      <c r="AJ139">
        <v>1146.9558469999999</v>
      </c>
      <c r="AK139">
        <v>1181.9537869999999</v>
      </c>
      <c r="AL139">
        <v>1217.8315789999999</v>
      </c>
      <c r="AM139">
        <v>1254.621132</v>
      </c>
      <c r="AN139">
        <v>1292.392454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1114839.0260000001</v>
      </c>
      <c r="E140">
        <v>1148466.5530000001</v>
      </c>
      <c r="F140">
        <v>1183600.42</v>
      </c>
      <c r="G140">
        <v>1218375.358</v>
      </c>
      <c r="H140">
        <v>1252435.5449999999</v>
      </c>
      <c r="I140">
        <v>1286145.8370000001</v>
      </c>
      <c r="J140">
        <v>1319958.956</v>
      </c>
      <c r="K140">
        <v>1354410.6359999999</v>
      </c>
      <c r="L140">
        <v>1389521.4010000001</v>
      </c>
      <c r="M140">
        <v>1425377.5630000001</v>
      </c>
      <c r="N140">
        <v>1462190.0419999999</v>
      </c>
      <c r="O140">
        <v>1500232.797</v>
      </c>
      <c r="P140">
        <v>1540710.1159999999</v>
      </c>
      <c r="Q140">
        <v>1583489.5830000001</v>
      </c>
      <c r="R140">
        <v>1628748.5220000001</v>
      </c>
      <c r="S140">
        <v>1676534.344</v>
      </c>
      <c r="T140">
        <v>1726810.1850000001</v>
      </c>
      <c r="U140">
        <v>1781608.0290000001</v>
      </c>
      <c r="V140">
        <v>1839396.581</v>
      </c>
      <c r="W140">
        <v>1899831.567</v>
      </c>
      <c r="X140">
        <v>1962641.3729999999</v>
      </c>
      <c r="Y140">
        <v>2027648.7120000001</v>
      </c>
      <c r="Z140">
        <v>2094751.9240000001</v>
      </c>
      <c r="AA140">
        <v>2163898.1090000002</v>
      </c>
      <c r="AB140">
        <v>2235061.0460000001</v>
      </c>
      <c r="AC140">
        <v>2308226.7039999999</v>
      </c>
      <c r="AD140">
        <v>2383387.7259999998</v>
      </c>
      <c r="AE140">
        <v>2461271.81</v>
      </c>
      <c r="AF140">
        <v>2541875.8769999999</v>
      </c>
      <c r="AG140">
        <v>2625366.8670000001</v>
      </c>
      <c r="AH140">
        <v>2711688.6660000002</v>
      </c>
      <c r="AI140">
        <v>2800679.5929999999</v>
      </c>
      <c r="AJ140">
        <v>2892190.9389999998</v>
      </c>
      <c r="AK140">
        <v>2986162.6910000001</v>
      </c>
      <c r="AL140">
        <v>3082630.9640000002</v>
      </c>
      <c r="AM140">
        <v>3181738.0419999999</v>
      </c>
      <c r="AN140">
        <v>3283735.602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885963.81629999995</v>
      </c>
      <c r="E141">
        <v>912334.2648</v>
      </c>
      <c r="F141">
        <v>939780.83909999998</v>
      </c>
      <c r="G141">
        <v>966769.07510000002</v>
      </c>
      <c r="H141">
        <v>993099.11970000004</v>
      </c>
      <c r="I141">
        <v>1019116.389</v>
      </c>
      <c r="J141">
        <v>1045210.509</v>
      </c>
      <c r="K141">
        <v>1071801.281</v>
      </c>
      <c r="L141">
        <v>1098896.8389999999</v>
      </c>
      <c r="M141">
        <v>1126535.307</v>
      </c>
      <c r="N141">
        <v>1154842.273</v>
      </c>
      <c r="O141">
        <v>1183992.581</v>
      </c>
      <c r="P141">
        <v>1215039.4609999999</v>
      </c>
      <c r="Q141">
        <v>1247828.662</v>
      </c>
      <c r="R141">
        <v>1282443.8600000001</v>
      </c>
      <c r="S141">
        <v>1318894.0490000001</v>
      </c>
      <c r="T141">
        <v>1357138.8589999999</v>
      </c>
      <c r="U141">
        <v>1398822.25</v>
      </c>
      <c r="V141">
        <v>1442759.966</v>
      </c>
      <c r="W141">
        <v>1488681.547</v>
      </c>
      <c r="X141">
        <v>1536365.62</v>
      </c>
      <c r="Y141">
        <v>1585661.9280000001</v>
      </c>
      <c r="Z141">
        <v>1636479.628</v>
      </c>
      <c r="AA141">
        <v>1688768.067</v>
      </c>
      <c r="AB141">
        <v>1742500.226</v>
      </c>
      <c r="AC141">
        <v>1797661.121</v>
      </c>
      <c r="AD141">
        <v>1854242.79</v>
      </c>
      <c r="AE141">
        <v>1912845.1950000001</v>
      </c>
      <c r="AF141">
        <v>1973451.422</v>
      </c>
      <c r="AG141">
        <v>2036175.2290000001</v>
      </c>
      <c r="AH141">
        <v>2100972.253</v>
      </c>
      <c r="AI141">
        <v>2167719.9759999998</v>
      </c>
      <c r="AJ141">
        <v>2236303.3629999999</v>
      </c>
      <c r="AK141">
        <v>2306672.4720000001</v>
      </c>
      <c r="AL141">
        <v>2378845.8250000002</v>
      </c>
      <c r="AM141">
        <v>2452918.2280000001</v>
      </c>
      <c r="AN141">
        <v>2529063.017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142823.96960000001</v>
      </c>
      <c r="E142">
        <v>147097.5674</v>
      </c>
      <c r="F142">
        <v>151630.80869999999</v>
      </c>
      <c r="G142">
        <v>156058.15410000001</v>
      </c>
      <c r="H142">
        <v>160259.13099999999</v>
      </c>
      <c r="I142">
        <v>164192.7653</v>
      </c>
      <c r="J142">
        <v>167875.3757</v>
      </c>
      <c r="K142">
        <v>171379.07459999999</v>
      </c>
      <c r="L142">
        <v>174729.76389999999</v>
      </c>
      <c r="M142">
        <v>177955.48879999999</v>
      </c>
      <c r="N142">
        <v>181088.67170000001</v>
      </c>
      <c r="O142">
        <v>184159.78030000001</v>
      </c>
      <c r="P142">
        <v>187431.8621</v>
      </c>
      <c r="Q142">
        <v>190958.91399999999</v>
      </c>
      <c r="R142">
        <v>194781.9663</v>
      </c>
      <c r="S142">
        <v>198907.2647</v>
      </c>
      <c r="T142">
        <v>203320.7628</v>
      </c>
      <c r="U142">
        <v>208429.7501</v>
      </c>
      <c r="V142">
        <v>214074.74619999999</v>
      </c>
      <c r="W142">
        <v>220205.61720000001</v>
      </c>
      <c r="X142">
        <v>226770.55900000001</v>
      </c>
      <c r="Y142">
        <v>233727.5379</v>
      </c>
      <c r="Z142">
        <v>241045.36979999999</v>
      </c>
      <c r="AA142">
        <v>248701.32629999999</v>
      </c>
      <c r="AB142">
        <v>256678.18520000001</v>
      </c>
      <c r="AC142">
        <v>264961.76010000001</v>
      </c>
      <c r="AD142">
        <v>273539.2856</v>
      </c>
      <c r="AE142">
        <v>282617.08179999999</v>
      </c>
      <c r="AF142">
        <v>292260.55560000002</v>
      </c>
      <c r="AG142">
        <v>302516.23979999998</v>
      </c>
      <c r="AH142">
        <v>313393.43520000001</v>
      </c>
      <c r="AI142">
        <v>324883.93229999999</v>
      </c>
      <c r="AJ142">
        <v>336976.86450000003</v>
      </c>
      <c r="AK142">
        <v>349667.89179999998</v>
      </c>
      <c r="AL142">
        <v>362961.15789999999</v>
      </c>
      <c r="AM142">
        <v>376871.5858</v>
      </c>
      <c r="AN142">
        <v>391426.3996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3684.2049280000001</v>
      </c>
      <c r="E143">
        <v>3800.0788040000002</v>
      </c>
      <c r="F143">
        <v>3922.9637830000001</v>
      </c>
      <c r="G143">
        <v>4036.8867380000002</v>
      </c>
      <c r="H143">
        <v>4139.660347</v>
      </c>
      <c r="I143">
        <v>4233.8459460000004</v>
      </c>
      <c r="J143">
        <v>4322.708173</v>
      </c>
      <c r="K143">
        <v>4409.5066299999999</v>
      </c>
      <c r="L143">
        <v>4494.9936360000002</v>
      </c>
      <c r="M143">
        <v>4579.5718230000002</v>
      </c>
      <c r="N143">
        <v>4663.7114350000002</v>
      </c>
      <c r="O143">
        <v>4747.8685349999996</v>
      </c>
      <c r="P143">
        <v>4841.6183789999995</v>
      </c>
      <c r="Q143">
        <v>4944.6327979999996</v>
      </c>
      <c r="R143">
        <v>5055.8260899999996</v>
      </c>
      <c r="S143">
        <v>5173.7361879999999</v>
      </c>
      <c r="T143">
        <v>5297.138524</v>
      </c>
      <c r="U143">
        <v>5434.7973949999996</v>
      </c>
      <c r="V143">
        <v>5582.7752719999999</v>
      </c>
      <c r="W143">
        <v>5740.5898710000001</v>
      </c>
      <c r="X143">
        <v>5907.6659959999997</v>
      </c>
      <c r="Y143">
        <v>6083.4491029999999</v>
      </c>
      <c r="Z143">
        <v>6267.4398289999999</v>
      </c>
      <c r="AA143">
        <v>6459.1952959999999</v>
      </c>
      <c r="AB143">
        <v>6658.3186669999996</v>
      </c>
      <c r="AC143">
        <v>6864.4456030000001</v>
      </c>
      <c r="AD143">
        <v>7077.2375080000002</v>
      </c>
      <c r="AE143">
        <v>7303.8501980000001</v>
      </c>
      <c r="AF143">
        <v>7544.1855210000003</v>
      </c>
      <c r="AG143">
        <v>7797.5797409999996</v>
      </c>
      <c r="AH143">
        <v>8062.962528</v>
      </c>
      <c r="AI143">
        <v>8339.43546099999</v>
      </c>
      <c r="AJ143">
        <v>8626.4818200000009</v>
      </c>
      <c r="AK143">
        <v>8924.0062429999998</v>
      </c>
      <c r="AL143">
        <v>9232.2275750000008</v>
      </c>
      <c r="AM143">
        <v>9551.6451149999903</v>
      </c>
      <c r="AN143">
        <v>9883.0320869999996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12806.10079</v>
      </c>
      <c r="E144">
        <v>13220.32159</v>
      </c>
      <c r="F144">
        <v>13654.378489999999</v>
      </c>
      <c r="G144">
        <v>14064.583839999999</v>
      </c>
      <c r="H144">
        <v>14446.928459999999</v>
      </c>
      <c r="I144">
        <v>14810.4476</v>
      </c>
      <c r="J144">
        <v>15164.80631</v>
      </c>
      <c r="K144">
        <v>15519.00366</v>
      </c>
      <c r="L144">
        <v>15875.196250000001</v>
      </c>
      <c r="M144">
        <v>16234.950419999999</v>
      </c>
      <c r="N144">
        <v>16600.172729999998</v>
      </c>
      <c r="O144">
        <v>16972.770400000001</v>
      </c>
      <c r="P144">
        <v>17376.91877</v>
      </c>
      <c r="Q144">
        <v>17812.76542</v>
      </c>
      <c r="R144">
        <v>18279.457579999998</v>
      </c>
      <c r="S144">
        <v>18773.820520000001</v>
      </c>
      <c r="T144">
        <v>19292.277819999999</v>
      </c>
      <c r="U144">
        <v>19859.438819999999</v>
      </c>
      <c r="V144">
        <v>20456.195609999999</v>
      </c>
      <c r="W144">
        <v>21076.342140000001</v>
      </c>
      <c r="X144">
        <v>21715.402529999999</v>
      </c>
      <c r="Y144">
        <v>22371.064269999999</v>
      </c>
      <c r="Z144">
        <v>23042.663199999999</v>
      </c>
      <c r="AA144">
        <v>23730.46776</v>
      </c>
      <c r="AB144">
        <v>24435.090909999999</v>
      </c>
      <c r="AC144">
        <v>25157.116959999999</v>
      </c>
      <c r="AD144">
        <v>25896.928650000002</v>
      </c>
      <c r="AE144">
        <v>26676.61277</v>
      </c>
      <c r="AF144">
        <v>27494.826130000001</v>
      </c>
      <c r="AG144">
        <v>28347.274280000001</v>
      </c>
      <c r="AH144">
        <v>29228.357940000002</v>
      </c>
      <c r="AI144">
        <v>30133.801469999999</v>
      </c>
      <c r="AJ144">
        <v>31061.37444</v>
      </c>
      <c r="AK144">
        <v>32010.71357</v>
      </c>
      <c r="AL144">
        <v>32982.73775</v>
      </c>
      <c r="AM144">
        <v>33979.313929999997</v>
      </c>
      <c r="AN144">
        <v>35003.069389999997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338.97522780000003</v>
      </c>
      <c r="E145">
        <v>349.8666806</v>
      </c>
      <c r="F145">
        <v>361.6707194</v>
      </c>
      <c r="G145">
        <v>372.78222369999997</v>
      </c>
      <c r="H145">
        <v>382.64728409999998</v>
      </c>
      <c r="I145">
        <v>391.40767879999999</v>
      </c>
      <c r="J145">
        <v>399.25746290000001</v>
      </c>
      <c r="K145">
        <v>406.47352719999998</v>
      </c>
      <c r="L145">
        <v>413.15972829999998</v>
      </c>
      <c r="M145">
        <v>419.40232140000001</v>
      </c>
      <c r="N145">
        <v>425.28927220000003</v>
      </c>
      <c r="O145">
        <v>430.89494459999997</v>
      </c>
      <c r="P145">
        <v>437.26476639999998</v>
      </c>
      <c r="Q145">
        <v>444.39265990000001</v>
      </c>
      <c r="R145">
        <v>452.29846989999999</v>
      </c>
      <c r="S145">
        <v>460.92700559999997</v>
      </c>
      <c r="T145">
        <v>470.1842201</v>
      </c>
      <c r="U145">
        <v>481.05174490000002</v>
      </c>
      <c r="V145">
        <v>493.13484940000001</v>
      </c>
      <c r="W145">
        <v>506.28713979999998</v>
      </c>
      <c r="X145">
        <v>520.36520250000001</v>
      </c>
      <c r="Y145">
        <v>535.25792190000004</v>
      </c>
      <c r="Z145">
        <v>550.88745459999996</v>
      </c>
      <c r="AA145">
        <v>567.20044459999997</v>
      </c>
      <c r="AB145">
        <v>584.15800539999998</v>
      </c>
      <c r="AC145">
        <v>601.72768399999995</v>
      </c>
      <c r="AD145">
        <v>619.87838139999997</v>
      </c>
      <c r="AE145">
        <v>639.36441879999995</v>
      </c>
      <c r="AF145">
        <v>660.27051610000001</v>
      </c>
      <c r="AG145">
        <v>682.68286999999998</v>
      </c>
      <c r="AH145">
        <v>706.59283889999995</v>
      </c>
      <c r="AI145">
        <v>731.94336109999995</v>
      </c>
      <c r="AJ145">
        <v>758.66960059999997</v>
      </c>
      <c r="AK145">
        <v>786.72384309999995</v>
      </c>
      <c r="AL145">
        <v>816.08078709999995</v>
      </c>
      <c r="AM145">
        <v>846.74181850000002</v>
      </c>
      <c r="AN145">
        <v>878.7368434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584701.22109999997</v>
      </c>
      <c r="E146">
        <v>602319.45620000002</v>
      </c>
      <c r="F146">
        <v>621026.58689999999</v>
      </c>
      <c r="G146">
        <v>639350.35849999997</v>
      </c>
      <c r="H146">
        <v>656672.03289999999</v>
      </c>
      <c r="I146">
        <v>672736.91819999996</v>
      </c>
      <c r="J146">
        <v>687570.00309999997</v>
      </c>
      <c r="K146">
        <v>701457.84180000005</v>
      </c>
      <c r="L146">
        <v>714523.71140000003</v>
      </c>
      <c r="M146">
        <v>726896.6925</v>
      </c>
      <c r="N146">
        <v>738713.14749999996</v>
      </c>
      <c r="O146">
        <v>750091.91059999994</v>
      </c>
      <c r="P146">
        <v>762160.05579999997</v>
      </c>
      <c r="Q146">
        <v>775149.70959999994</v>
      </c>
      <c r="R146">
        <v>789219.49600000004</v>
      </c>
      <c r="S146">
        <v>804385.55180000002</v>
      </c>
      <c r="T146">
        <v>820579.94640000002</v>
      </c>
      <c r="U146">
        <v>839422.19409999996</v>
      </c>
      <c r="V146">
        <v>860284.20180000004</v>
      </c>
      <c r="W146">
        <v>882981.63899999997</v>
      </c>
      <c r="X146">
        <v>907321.36510000005</v>
      </c>
      <c r="Y146">
        <v>933144.13060000003</v>
      </c>
      <c r="Z146">
        <v>960328.06420000002</v>
      </c>
      <c r="AA146">
        <v>988779.92390000005</v>
      </c>
      <c r="AB146">
        <v>1018424.625</v>
      </c>
      <c r="AC146">
        <v>1049196.5109999999</v>
      </c>
      <c r="AD146">
        <v>1081033.547</v>
      </c>
      <c r="AE146">
        <v>1114744.2679999999</v>
      </c>
      <c r="AF146">
        <v>1150580.192</v>
      </c>
      <c r="AG146">
        <v>1188726.6259999999</v>
      </c>
      <c r="AH146">
        <v>1229234.942</v>
      </c>
      <c r="AI146">
        <v>1272090.595</v>
      </c>
      <c r="AJ146">
        <v>1317263.162</v>
      </c>
      <c r="AK146">
        <v>1364737.99</v>
      </c>
      <c r="AL146">
        <v>1414523.5290000001</v>
      </c>
      <c r="AM146">
        <v>1466660.8659999999</v>
      </c>
      <c r="AN146">
        <v>1521230.4509999999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2593.3902280000002</v>
      </c>
      <c r="E147">
        <v>2671.6204619999999</v>
      </c>
      <c r="F147">
        <v>2752.8395449999998</v>
      </c>
      <c r="G147">
        <v>2832.6736219999998</v>
      </c>
      <c r="H147">
        <v>2910.1296000000002</v>
      </c>
      <c r="I147">
        <v>2986.8429299999998</v>
      </c>
      <c r="J147">
        <v>3063.9973709999999</v>
      </c>
      <c r="K147">
        <v>3142.709785</v>
      </c>
      <c r="L147">
        <v>3222.4754469999998</v>
      </c>
      <c r="M147">
        <v>3303.0394900000001</v>
      </c>
      <c r="N147">
        <v>3384.6667029999999</v>
      </c>
      <c r="O147">
        <v>3467.9038999999998</v>
      </c>
      <c r="P147">
        <v>3554.7785479999998</v>
      </c>
      <c r="Q147">
        <v>3645.0206889999999</v>
      </c>
      <c r="R147">
        <v>3739.6004440000002</v>
      </c>
      <c r="S147">
        <v>3838.9378929999998</v>
      </c>
      <c r="T147">
        <v>3943.0372619999998</v>
      </c>
      <c r="U147">
        <v>4058.3788300000001</v>
      </c>
      <c r="V147">
        <v>4180.1579769999998</v>
      </c>
      <c r="W147">
        <v>4306.9986419999996</v>
      </c>
      <c r="X147">
        <v>4438.1599029999998</v>
      </c>
      <c r="Y147">
        <v>4573.2785160000003</v>
      </c>
      <c r="Z147">
        <v>4712.189676</v>
      </c>
      <c r="AA147">
        <v>4854.8219680000002</v>
      </c>
      <c r="AB147">
        <v>5001.1410029999997</v>
      </c>
      <c r="AC147">
        <v>5151.1214030000001</v>
      </c>
      <c r="AD147">
        <v>5304.7388650000003</v>
      </c>
      <c r="AE147">
        <v>5463.4498979999998</v>
      </c>
      <c r="AF147">
        <v>5626.7412949999998</v>
      </c>
      <c r="AG147">
        <v>5795.3482309999999</v>
      </c>
      <c r="AH147">
        <v>5969.4802719999998</v>
      </c>
      <c r="AI147">
        <v>6148.9808510000003</v>
      </c>
      <c r="AJ147">
        <v>6333.6191769999996</v>
      </c>
      <c r="AK147">
        <v>6523.2782530000004</v>
      </c>
      <c r="AL147">
        <v>6717.9879849999998</v>
      </c>
      <c r="AM147">
        <v>6917.9583249999996</v>
      </c>
      <c r="AN147">
        <v>7123.5905339999999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4274265.1869999999</v>
      </c>
      <c r="E148">
        <v>4403589.8870000001</v>
      </c>
      <c r="F148">
        <v>4538270.3279999997</v>
      </c>
      <c r="G148">
        <v>4672174.0250000004</v>
      </c>
      <c r="H148">
        <v>4804172.2769999998</v>
      </c>
      <c r="I148">
        <v>4935287.392</v>
      </c>
      <c r="J148">
        <v>5066716.1330000004</v>
      </c>
      <c r="K148">
        <v>5199926.4539999999</v>
      </c>
      <c r="L148">
        <v>5334711.8389999997</v>
      </c>
      <c r="M148">
        <v>5471140.9400000004</v>
      </c>
      <c r="N148">
        <v>5609717.5839999998</v>
      </c>
      <c r="O148">
        <v>5751142.6699999999</v>
      </c>
      <c r="P148">
        <v>5899289.0470000003</v>
      </c>
      <c r="Q148">
        <v>6053464.7209999999</v>
      </c>
      <c r="R148">
        <v>6214152.1909999996</v>
      </c>
      <c r="S148">
        <v>6381396.2479999997</v>
      </c>
      <c r="T148">
        <v>6554882.6440000003</v>
      </c>
      <c r="U148">
        <v>6741632.4189999998</v>
      </c>
      <c r="V148">
        <v>6936317.2029999997</v>
      </c>
      <c r="W148">
        <v>7138192.0820000004</v>
      </c>
      <c r="X148">
        <v>7346683.3289999999</v>
      </c>
      <c r="Y148">
        <v>7561422.5369999995</v>
      </c>
      <c r="Z148">
        <v>7782190.2740000002</v>
      </c>
      <c r="AA148">
        <v>8008849.7379999999</v>
      </c>
      <c r="AB148">
        <v>8241296.8339999998</v>
      </c>
      <c r="AC148">
        <v>8479429.0730000008</v>
      </c>
      <c r="AD148">
        <v>8723137.2540000007</v>
      </c>
      <c r="AE148">
        <v>8974486.0189999994</v>
      </c>
      <c r="AF148">
        <v>9233277.7290000003</v>
      </c>
      <c r="AG148">
        <v>9500027.4210000001</v>
      </c>
      <c r="AH148">
        <v>9774596.0700000003</v>
      </c>
      <c r="AI148">
        <v>10056523.560000001</v>
      </c>
      <c r="AJ148">
        <v>10345364.26</v>
      </c>
      <c r="AK148">
        <v>10640900.369999999</v>
      </c>
      <c r="AL148">
        <v>10943148.07</v>
      </c>
      <c r="AM148">
        <v>11252386.189999999</v>
      </c>
      <c r="AN148">
        <v>11569163.720000001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4792.2958500000004</v>
      </c>
      <c r="E149">
        <v>4940.2512340000003</v>
      </c>
      <c r="F149">
        <v>5094.8428750000003</v>
      </c>
      <c r="G149">
        <v>5247.1500420000002</v>
      </c>
      <c r="H149">
        <v>5394.9261669999996</v>
      </c>
      <c r="I149">
        <v>5539.7469819999997</v>
      </c>
      <c r="J149">
        <v>5683.8725270000004</v>
      </c>
      <c r="K149">
        <v>5830.3371550000002</v>
      </c>
      <c r="L149">
        <v>5978.7362800000001</v>
      </c>
      <c r="M149">
        <v>6128.9712460000001</v>
      </c>
      <c r="N149">
        <v>6281.6568619999998</v>
      </c>
      <c r="O149">
        <v>6437.7469279999996</v>
      </c>
      <c r="P149">
        <v>6602.1756450000003</v>
      </c>
      <c r="Q149">
        <v>6773.8593970000002</v>
      </c>
      <c r="R149">
        <v>6953.6173470000003</v>
      </c>
      <c r="S149">
        <v>7141.3781630000003</v>
      </c>
      <c r="T149">
        <v>7336.4730680000002</v>
      </c>
      <c r="U149">
        <v>7547.795889</v>
      </c>
      <c r="V149">
        <v>7768.5357889999996</v>
      </c>
      <c r="W149">
        <v>7997.2261049999997</v>
      </c>
      <c r="X149">
        <v>8232.8718110000009</v>
      </c>
      <c r="Y149">
        <v>8474.9525450000001</v>
      </c>
      <c r="Z149">
        <v>8723.2741490000008</v>
      </c>
      <c r="AA149">
        <v>8977.8056500000002</v>
      </c>
      <c r="AB149">
        <v>9238.5586679999997</v>
      </c>
      <c r="AC149">
        <v>9505.5171719999998</v>
      </c>
      <c r="AD149">
        <v>9778.6176570000007</v>
      </c>
      <c r="AE149">
        <v>10060.382799999999</v>
      </c>
      <c r="AF149">
        <v>10350.60763</v>
      </c>
      <c r="AG149">
        <v>10650.37587</v>
      </c>
      <c r="AH149">
        <v>10959.469510000001</v>
      </c>
      <c r="AI149">
        <v>11276.998380000001</v>
      </c>
      <c r="AJ149">
        <v>11602.05912</v>
      </c>
      <c r="AK149">
        <v>11934.125609999999</v>
      </c>
      <c r="AL149">
        <v>12273.06618</v>
      </c>
      <c r="AM149">
        <v>12619.14438</v>
      </c>
      <c r="AN149">
        <v>12972.98423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375227.01779999997</v>
      </c>
      <c r="E150">
        <v>386932.08230000001</v>
      </c>
      <c r="F150">
        <v>398748.60710000002</v>
      </c>
      <c r="G150">
        <v>410638.87150000001</v>
      </c>
      <c r="H150">
        <v>422459.69870000001</v>
      </c>
      <c r="I150">
        <v>434272.228</v>
      </c>
      <c r="J150">
        <v>446177.58049999998</v>
      </c>
      <c r="K150">
        <v>458074.2683</v>
      </c>
      <c r="L150">
        <v>469869.26980000001</v>
      </c>
      <c r="M150">
        <v>481602.61969999998</v>
      </c>
      <c r="N150">
        <v>493294.87</v>
      </c>
      <c r="O150">
        <v>504955.33049999998</v>
      </c>
      <c r="P150">
        <v>516542.78360000002</v>
      </c>
      <c r="Q150">
        <v>528220.98580000002</v>
      </c>
      <c r="R150">
        <v>539889.72080000001</v>
      </c>
      <c r="S150">
        <v>551510.70849999995</v>
      </c>
      <c r="T150">
        <v>563038.4375</v>
      </c>
      <c r="U150">
        <v>565220.42520000006</v>
      </c>
      <c r="V150">
        <v>567632.01679999998</v>
      </c>
      <c r="W150">
        <v>570086.76610000001</v>
      </c>
      <c r="X150">
        <v>572459.32389999996</v>
      </c>
      <c r="Y150">
        <v>574686.3149</v>
      </c>
      <c r="Z150">
        <v>576746.49730000005</v>
      </c>
      <c r="AA150">
        <v>578641.58519999997</v>
      </c>
      <c r="AB150">
        <v>580381.16070000001</v>
      </c>
      <c r="AC150">
        <v>581975.30149999994</v>
      </c>
      <c r="AD150">
        <v>583431.45169999998</v>
      </c>
      <c r="AE150">
        <v>584788.21680000005</v>
      </c>
      <c r="AF150">
        <v>586138.27009999997</v>
      </c>
      <c r="AG150">
        <v>587503.30709999998</v>
      </c>
      <c r="AH150">
        <v>588904.00419999997</v>
      </c>
      <c r="AI150">
        <v>590348.69609999994</v>
      </c>
      <c r="AJ150">
        <v>591837.25639999995</v>
      </c>
      <c r="AK150">
        <v>593365.0183</v>
      </c>
      <c r="AL150">
        <v>594924.22589999996</v>
      </c>
      <c r="AM150">
        <v>596505.42000000004</v>
      </c>
      <c r="AN150">
        <v>598098.24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9514.9452120000005</v>
      </c>
      <c r="E151">
        <v>9815.3661329999995</v>
      </c>
      <c r="F151">
        <v>10159.135130000001</v>
      </c>
      <c r="G151">
        <v>10481.386780000001</v>
      </c>
      <c r="H151">
        <v>10763.894910000001</v>
      </c>
      <c r="I151">
        <v>11027.770189999999</v>
      </c>
      <c r="J151">
        <v>11285.24487</v>
      </c>
      <c r="K151">
        <v>11547.741190000001</v>
      </c>
      <c r="L151">
        <v>11815.585880000001</v>
      </c>
      <c r="M151">
        <v>12086.765380000001</v>
      </c>
      <c r="N151">
        <v>12361.77001</v>
      </c>
      <c r="O151">
        <v>12642.817569999999</v>
      </c>
      <c r="P151">
        <v>12937.551240000001</v>
      </c>
      <c r="Q151">
        <v>13242.1718</v>
      </c>
      <c r="R151">
        <v>13564.05665</v>
      </c>
      <c r="S151">
        <v>13905.439469999999</v>
      </c>
      <c r="T151">
        <v>14265.509669999999</v>
      </c>
      <c r="U151">
        <v>14660.272709999999</v>
      </c>
      <c r="V151">
        <v>15080.25973</v>
      </c>
      <c r="W151">
        <v>15518.903</v>
      </c>
      <c r="X151">
        <v>15972.222169999999</v>
      </c>
      <c r="Y151">
        <v>16438.030760000001</v>
      </c>
      <c r="Z151">
        <v>16915.28961</v>
      </c>
      <c r="AA151">
        <v>17403.614519999999</v>
      </c>
      <c r="AB151">
        <v>17902.940449999998</v>
      </c>
      <c r="AC151">
        <v>18413.317510000001</v>
      </c>
      <c r="AD151">
        <v>18934.817749999998</v>
      </c>
      <c r="AE151">
        <v>19490.093929999999</v>
      </c>
      <c r="AF151">
        <v>20070.064829999999</v>
      </c>
      <c r="AG151">
        <v>20679.181059999999</v>
      </c>
      <c r="AH151">
        <v>21316.935000000001</v>
      </c>
      <c r="AI151">
        <v>21980.258030000001</v>
      </c>
      <c r="AJ151">
        <v>22665.96817</v>
      </c>
      <c r="AK151">
        <v>23371.939630000001</v>
      </c>
      <c r="AL151">
        <v>24097.262739999998</v>
      </c>
      <c r="AM151">
        <v>24842.207340000001</v>
      </c>
      <c r="AN151">
        <v>25608.076000000001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40853.171840000003</v>
      </c>
      <c r="E152">
        <v>43854.986250000002</v>
      </c>
      <c r="F152">
        <v>46862.258540000003</v>
      </c>
      <c r="G152">
        <v>49877.53933</v>
      </c>
      <c r="H152">
        <v>52898.834080000001</v>
      </c>
      <c r="I152">
        <v>55928.254630000003</v>
      </c>
      <c r="J152">
        <v>58966.734490000003</v>
      </c>
      <c r="K152">
        <v>62016.580540000003</v>
      </c>
      <c r="L152">
        <v>65068.347269999998</v>
      </c>
      <c r="M152">
        <v>68115.830579999994</v>
      </c>
      <c r="N152">
        <v>71157.158299999996</v>
      </c>
      <c r="O152">
        <v>74192.320370000001</v>
      </c>
      <c r="P152">
        <v>77222.673209999906</v>
      </c>
      <c r="Q152">
        <v>80245.453290000005</v>
      </c>
      <c r="R152">
        <v>83270.578049999996</v>
      </c>
      <c r="S152">
        <v>86303.68131</v>
      </c>
      <c r="T152">
        <v>89346.184720000005</v>
      </c>
      <c r="U152">
        <v>91511.400760000004</v>
      </c>
      <c r="V152">
        <v>93672.289149999997</v>
      </c>
      <c r="W152">
        <v>95816.409109999906</v>
      </c>
      <c r="X152">
        <v>97935.787179999999</v>
      </c>
      <c r="Y152">
        <v>100026.5607</v>
      </c>
      <c r="Z152">
        <v>102087.95940000001</v>
      </c>
      <c r="AA152">
        <v>104121.0509</v>
      </c>
      <c r="AB152">
        <v>106127.936</v>
      </c>
      <c r="AC152">
        <v>108110.9596</v>
      </c>
      <c r="AD152">
        <v>110072.44160000001</v>
      </c>
      <c r="AE152">
        <v>112016.55009999999</v>
      </c>
      <c r="AF152">
        <v>113944.36139999999</v>
      </c>
      <c r="AG152">
        <v>115866.7381</v>
      </c>
      <c r="AH152">
        <v>117789.56</v>
      </c>
      <c r="AI152">
        <v>119714.0141</v>
      </c>
      <c r="AJ152">
        <v>121639.0509</v>
      </c>
      <c r="AK152">
        <v>123563.149</v>
      </c>
      <c r="AL152">
        <v>125484.8275</v>
      </c>
      <c r="AM152">
        <v>127403.17539999999</v>
      </c>
      <c r="AN152">
        <v>129317.7507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362030.75060000003</v>
      </c>
      <c r="E153">
        <v>372942.18800000002</v>
      </c>
      <c r="F153">
        <v>384311.82010000001</v>
      </c>
      <c r="G153">
        <v>395647.99530000001</v>
      </c>
      <c r="H153">
        <v>406886.08659999998</v>
      </c>
      <c r="I153">
        <v>418094.4178</v>
      </c>
      <c r="J153">
        <v>429333.89319999999</v>
      </c>
      <c r="K153">
        <v>440687.64289999998</v>
      </c>
      <c r="L153">
        <v>452129.05410000001</v>
      </c>
      <c r="M153">
        <v>463670.13579999999</v>
      </c>
      <c r="N153">
        <v>475358.18729999999</v>
      </c>
      <c r="O153">
        <v>487253.53509999998</v>
      </c>
      <c r="P153">
        <v>499690.34470000002</v>
      </c>
      <c r="Q153">
        <v>512626.13410000002</v>
      </c>
      <c r="R153">
        <v>526127.30370000005</v>
      </c>
      <c r="S153">
        <v>540224.12589999998</v>
      </c>
      <c r="T153">
        <v>554922.09920000006</v>
      </c>
      <c r="U153">
        <v>570782.31070000003</v>
      </c>
      <c r="V153">
        <v>587342.71920000005</v>
      </c>
      <c r="W153">
        <v>604563.1004</v>
      </c>
      <c r="X153">
        <v>622398.34600000002</v>
      </c>
      <c r="Y153">
        <v>640812.2757</v>
      </c>
      <c r="Z153">
        <v>659778.08669999999</v>
      </c>
      <c r="AA153">
        <v>679275.79599999997</v>
      </c>
      <c r="AB153">
        <v>699289.78390000004</v>
      </c>
      <c r="AC153">
        <v>719807.00890000002</v>
      </c>
      <c r="AD153">
        <v>740816.42550000001</v>
      </c>
      <c r="AE153">
        <v>762512.76100000006</v>
      </c>
      <c r="AF153">
        <v>784872.46400000004</v>
      </c>
      <c r="AG153">
        <v>807929.02350000001</v>
      </c>
      <c r="AH153">
        <v>831668.13399999996</v>
      </c>
      <c r="AI153">
        <v>856058.1102</v>
      </c>
      <c r="AJ153">
        <v>881073.60660000006</v>
      </c>
      <c r="AK153">
        <v>906703.18400000001</v>
      </c>
      <c r="AL153">
        <v>932955.01639999996</v>
      </c>
      <c r="AM153">
        <v>959855.62410000002</v>
      </c>
      <c r="AN153">
        <v>987452.45860000001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2802.0506070000001</v>
      </c>
      <c r="E154">
        <v>2887.0754010000001</v>
      </c>
      <c r="F154">
        <v>2976.2963530000002</v>
      </c>
      <c r="G154">
        <v>3064.9144849999998</v>
      </c>
      <c r="H154">
        <v>3151.8977399999999</v>
      </c>
      <c r="I154">
        <v>3237.818401</v>
      </c>
      <c r="J154">
        <v>3323.4684849999999</v>
      </c>
      <c r="K154">
        <v>3409.9050379999999</v>
      </c>
      <c r="L154">
        <v>3497.048648</v>
      </c>
      <c r="M154">
        <v>3584.9861999999998</v>
      </c>
      <c r="N154">
        <v>3674.1052079999999</v>
      </c>
      <c r="O154">
        <v>3764.9361090000002</v>
      </c>
      <c r="P154">
        <v>3860.4217429999999</v>
      </c>
      <c r="Q154">
        <v>3960.105583</v>
      </c>
      <c r="R154">
        <v>4064.3558240000002</v>
      </c>
      <c r="S154">
        <v>4173.3030410000001</v>
      </c>
      <c r="T154">
        <v>4286.9021789999997</v>
      </c>
      <c r="U154">
        <v>4409.9358540000003</v>
      </c>
      <c r="V154">
        <v>4538.5258409999997</v>
      </c>
      <c r="W154">
        <v>4671.8238789999996</v>
      </c>
      <c r="X154">
        <v>4809.195737</v>
      </c>
      <c r="Y154">
        <v>4950.2571809999999</v>
      </c>
      <c r="Z154">
        <v>5094.8134149999996</v>
      </c>
      <c r="AA154">
        <v>5242.7846719999998</v>
      </c>
      <c r="AB154">
        <v>5394.1477089999998</v>
      </c>
      <c r="AC154">
        <v>5548.8980369999999</v>
      </c>
      <c r="AD154">
        <v>5707.0342300000002</v>
      </c>
      <c r="AE154">
        <v>5870.3809499999998</v>
      </c>
      <c r="AF154">
        <v>6038.8130389999997</v>
      </c>
      <c r="AG154">
        <v>6212.6149310000001</v>
      </c>
      <c r="AH154">
        <v>6391.6290879999997</v>
      </c>
      <c r="AI154">
        <v>6575.4915579999997</v>
      </c>
      <c r="AJ154">
        <v>6763.8805560000001</v>
      </c>
      <c r="AK154">
        <v>6956.6199919999999</v>
      </c>
      <c r="AL154">
        <v>7153.73585</v>
      </c>
      <c r="AM154">
        <v>7355.4343239999998</v>
      </c>
      <c r="AN154">
        <v>7562.1045759999997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2641146.7710000002</v>
      </c>
      <c r="E155">
        <v>2720412.673</v>
      </c>
      <c r="F155">
        <v>2803030.642</v>
      </c>
      <c r="G155">
        <v>2884732.142</v>
      </c>
      <c r="H155">
        <v>2964914.9649999999</v>
      </c>
      <c r="I155">
        <v>3044312.7089999998</v>
      </c>
      <c r="J155">
        <v>3123711.1719999998</v>
      </c>
      <c r="K155">
        <v>3203994.3939999999</v>
      </c>
      <c r="L155">
        <v>3285128.0490000001</v>
      </c>
      <c r="M155">
        <v>3367222.9180000001</v>
      </c>
      <c r="N155">
        <v>3450614.003</v>
      </c>
      <c r="O155">
        <v>3535739.4130000002</v>
      </c>
      <c r="P155">
        <v>3625445.8769999999</v>
      </c>
      <c r="Q155">
        <v>3719411.3110000002</v>
      </c>
      <c r="R155">
        <v>3817916.5260000001</v>
      </c>
      <c r="S155">
        <v>3921022.3280000002</v>
      </c>
      <c r="T155">
        <v>4028637.977</v>
      </c>
      <c r="U155">
        <v>4145225.8629999999</v>
      </c>
      <c r="V155">
        <v>4267546.7010000004</v>
      </c>
      <c r="W155">
        <v>4395081.9390000002</v>
      </c>
      <c r="X155">
        <v>4527374.5779999997</v>
      </c>
      <c r="Y155">
        <v>4664091.9069999997</v>
      </c>
      <c r="Z155">
        <v>4805011.0070000002</v>
      </c>
      <c r="AA155">
        <v>4949985.8360000001</v>
      </c>
      <c r="AB155">
        <v>5098917.4649999999</v>
      </c>
      <c r="AC155">
        <v>5251732.1390000004</v>
      </c>
      <c r="AD155">
        <v>5408371.858</v>
      </c>
      <c r="AE155">
        <v>5570576.8710000003</v>
      </c>
      <c r="AF155">
        <v>5738310.1370000001</v>
      </c>
      <c r="AG155">
        <v>5911855.051</v>
      </c>
      <c r="AH155">
        <v>6091105.1100000003</v>
      </c>
      <c r="AI155">
        <v>6275778.057</v>
      </c>
      <c r="AJ155">
        <v>6465624.9390000002</v>
      </c>
      <c r="AK155">
        <v>6660513.341</v>
      </c>
      <c r="AL155">
        <v>6860490.1440000003</v>
      </c>
      <c r="AM155">
        <v>7065769.1449999996</v>
      </c>
      <c r="AN155">
        <v>7276747.7350000003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112941.598</v>
      </c>
      <c r="E156">
        <v>116314.477</v>
      </c>
      <c r="F156">
        <v>119831.2571</v>
      </c>
      <c r="G156">
        <v>123296.23360000001</v>
      </c>
      <c r="H156">
        <v>126681.9682</v>
      </c>
      <c r="I156">
        <v>130026.77439999999</v>
      </c>
      <c r="J156">
        <v>133373.41519999999</v>
      </c>
      <c r="K156">
        <v>136770.1011</v>
      </c>
      <c r="L156">
        <v>140217.76120000001</v>
      </c>
      <c r="M156">
        <v>143721.85680000001</v>
      </c>
      <c r="N156">
        <v>147298.3915</v>
      </c>
      <c r="O156">
        <v>150968.872</v>
      </c>
      <c r="P156">
        <v>154862.87959999999</v>
      </c>
      <c r="Q156">
        <v>158964.59880000001</v>
      </c>
      <c r="R156">
        <v>163286.23749999999</v>
      </c>
      <c r="S156">
        <v>167829.87229999999</v>
      </c>
      <c r="T156">
        <v>172590.65659999999</v>
      </c>
      <c r="U156">
        <v>177771.59160000001</v>
      </c>
      <c r="V156">
        <v>183227.04029999999</v>
      </c>
      <c r="W156">
        <v>188928.16159999999</v>
      </c>
      <c r="X156">
        <v>194850.3757</v>
      </c>
      <c r="Y156">
        <v>200976.26819999999</v>
      </c>
      <c r="Z156">
        <v>207294.6569</v>
      </c>
      <c r="AA156">
        <v>213798.70680000001</v>
      </c>
      <c r="AB156">
        <v>220484.23199999999</v>
      </c>
      <c r="AC156">
        <v>227348.45759999999</v>
      </c>
      <c r="AD156">
        <v>234389.46900000001</v>
      </c>
      <c r="AE156">
        <v>241685.1458</v>
      </c>
      <c r="AF156">
        <v>249233.9829</v>
      </c>
      <c r="AG156">
        <v>257050.7561</v>
      </c>
      <c r="AH156">
        <v>265130.92540000001</v>
      </c>
      <c r="AI156">
        <v>273460.32010000001</v>
      </c>
      <c r="AJ156">
        <v>282025.82530000003</v>
      </c>
      <c r="AK156">
        <v>290820.06640000001</v>
      </c>
      <c r="AL156">
        <v>299844.75339999999</v>
      </c>
      <c r="AM156">
        <v>309110.09769999998</v>
      </c>
      <c r="AN156">
        <v>318635.52639999997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630416.83629999997</v>
      </c>
      <c r="E157">
        <v>649847.1152</v>
      </c>
      <c r="F157">
        <v>670455.32200000004</v>
      </c>
      <c r="G157">
        <v>690646.61380000005</v>
      </c>
      <c r="H157">
        <v>710002.79180000001</v>
      </c>
      <c r="I157">
        <v>728710.91830000002</v>
      </c>
      <c r="J157">
        <v>747141.81350000005</v>
      </c>
      <c r="K157">
        <v>765670.05200000003</v>
      </c>
      <c r="L157">
        <v>784367.10589999997</v>
      </c>
      <c r="M157">
        <v>803301.69480000006</v>
      </c>
      <c r="N157">
        <v>822588.31709999999</v>
      </c>
      <c r="O157">
        <v>842364.37309999997</v>
      </c>
      <c r="P157">
        <v>863491.87280000001</v>
      </c>
      <c r="Q157">
        <v>885894.57709999999</v>
      </c>
      <c r="R157">
        <v>909640.3676</v>
      </c>
      <c r="S157">
        <v>934725.16310000001</v>
      </c>
      <c r="T157">
        <v>961110.05720000004</v>
      </c>
      <c r="U157">
        <v>989984.19519999996</v>
      </c>
      <c r="V157">
        <v>1020484.718</v>
      </c>
      <c r="W157">
        <v>1052425.4720000001</v>
      </c>
      <c r="X157">
        <v>1085658.4169999999</v>
      </c>
      <c r="Y157">
        <v>1120083.0660000001</v>
      </c>
      <c r="Z157">
        <v>1155637.486</v>
      </c>
      <c r="AA157">
        <v>1192285.6569999999</v>
      </c>
      <c r="AB157">
        <v>1230006.9739999999</v>
      </c>
      <c r="AC157">
        <v>1268788.986</v>
      </c>
      <c r="AD157">
        <v>1308624.2520000001</v>
      </c>
      <c r="AE157">
        <v>1350293.878</v>
      </c>
      <c r="AF157">
        <v>1393723.0530000001</v>
      </c>
      <c r="AG157">
        <v>1438931.4280000001</v>
      </c>
      <c r="AH157">
        <v>1485830.9750000001</v>
      </c>
      <c r="AI157">
        <v>1534293.64</v>
      </c>
      <c r="AJ157">
        <v>1584213.0930000001</v>
      </c>
      <c r="AK157">
        <v>1635529.0959999999</v>
      </c>
      <c r="AL157">
        <v>1688242.132</v>
      </c>
      <c r="AM157">
        <v>1742408.0870000001</v>
      </c>
      <c r="AN157">
        <v>1798140.209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481.57444450000003</v>
      </c>
      <c r="E158">
        <v>495.01401399999997</v>
      </c>
      <c r="F158">
        <v>508.72146029999999</v>
      </c>
      <c r="G158">
        <v>521.66932569999994</v>
      </c>
      <c r="H158">
        <v>533.98985159999995</v>
      </c>
      <c r="I158">
        <v>546.07943069999999</v>
      </c>
      <c r="J158">
        <v>558.29404280000006</v>
      </c>
      <c r="K158">
        <v>570.91082649999998</v>
      </c>
      <c r="L158">
        <v>583.90794600000004</v>
      </c>
      <c r="M158">
        <v>597.23147200000005</v>
      </c>
      <c r="N158">
        <v>610.86118180000005</v>
      </c>
      <c r="O158">
        <v>624.80970360000003</v>
      </c>
      <c r="P158">
        <v>639.99006139999995</v>
      </c>
      <c r="Q158">
        <v>656.17494139999997</v>
      </c>
      <c r="R158">
        <v>673.27985890000002</v>
      </c>
      <c r="S158">
        <v>691.23352769999997</v>
      </c>
      <c r="T158">
        <v>709.97137459999999</v>
      </c>
      <c r="U158">
        <v>730.50041850000002</v>
      </c>
      <c r="V158">
        <v>752.25318040000002</v>
      </c>
      <c r="W158">
        <v>775.08633380000003</v>
      </c>
      <c r="X158">
        <v>798.8557687</v>
      </c>
      <c r="Y158">
        <v>823.44795720000002</v>
      </c>
      <c r="Z158">
        <v>848.78418729999999</v>
      </c>
      <c r="AA158">
        <v>874.81463150000002</v>
      </c>
      <c r="AB158">
        <v>901.51003460000004</v>
      </c>
      <c r="AC158">
        <v>928.85389469999996</v>
      </c>
      <c r="AD158">
        <v>956.83776150000006</v>
      </c>
      <c r="AE158">
        <v>985.89196530000004</v>
      </c>
      <c r="AF158">
        <v>1015.957837</v>
      </c>
      <c r="AG158">
        <v>1047.0795129999999</v>
      </c>
      <c r="AH158">
        <v>1079.2398599999999</v>
      </c>
      <c r="AI158">
        <v>1112.3791900000001</v>
      </c>
      <c r="AJ158">
        <v>1146.4372800000001</v>
      </c>
      <c r="AK158">
        <v>1181.372255</v>
      </c>
      <c r="AL158">
        <v>1217.1831179999999</v>
      </c>
      <c r="AM158">
        <v>1253.9022460000001</v>
      </c>
      <c r="AN158">
        <v>1291.599575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1114839.0260000001</v>
      </c>
      <c r="E159">
        <v>1148479.4569999999</v>
      </c>
      <c r="F159">
        <v>1183641.2109999999</v>
      </c>
      <c r="G159">
        <v>1218455.6259999999</v>
      </c>
      <c r="H159">
        <v>1252564.6340000001</v>
      </c>
      <c r="I159">
        <v>1286329.808</v>
      </c>
      <c r="J159">
        <v>1320202.6370000001</v>
      </c>
      <c r="K159">
        <v>1354717.4240000001</v>
      </c>
      <c r="L159">
        <v>1389894.2009999999</v>
      </c>
      <c r="M159">
        <v>1425818.8970000001</v>
      </c>
      <c r="N159">
        <v>1462702.2239999999</v>
      </c>
      <c r="O159">
        <v>1500817.8389999999</v>
      </c>
      <c r="P159">
        <v>1541368.4040000001</v>
      </c>
      <c r="Q159">
        <v>1584226.5870000001</v>
      </c>
      <c r="R159">
        <v>1629571.1850000001</v>
      </c>
      <c r="S159">
        <v>1677450.077</v>
      </c>
      <c r="T159">
        <v>1727826.6470000001</v>
      </c>
      <c r="U159">
        <v>1782732.6370000001</v>
      </c>
      <c r="V159">
        <v>1840629.304</v>
      </c>
      <c r="W159">
        <v>1901173.7109999999</v>
      </c>
      <c r="X159">
        <v>1964095.1740000001</v>
      </c>
      <c r="Y159">
        <v>2029217.3910000001</v>
      </c>
      <c r="Z159">
        <v>2096439.7890000001</v>
      </c>
      <c r="AA159">
        <v>2165710.5929999999</v>
      </c>
      <c r="AB159">
        <v>2237004.6860000002</v>
      </c>
      <c r="AC159">
        <v>2310309.0520000001</v>
      </c>
      <c r="AD159">
        <v>2385617.2119999998</v>
      </c>
      <c r="AE159">
        <v>2463654.0860000001</v>
      </c>
      <c r="AF159">
        <v>2544417.781</v>
      </c>
      <c r="AG159">
        <v>2628081.0260000001</v>
      </c>
      <c r="AH159">
        <v>2714591.7349999999</v>
      </c>
      <c r="AI159">
        <v>2803790.7740000002</v>
      </c>
      <c r="AJ159">
        <v>2895535.9010000001</v>
      </c>
      <c r="AK159">
        <v>2989758.8309999998</v>
      </c>
      <c r="AL159">
        <v>3086498.5150000001</v>
      </c>
      <c r="AM159">
        <v>3185897.0269999998</v>
      </c>
      <c r="AN159">
        <v>3288205.3309999998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885963.81629999995</v>
      </c>
      <c r="E160">
        <v>912342.21939999994</v>
      </c>
      <c r="F160">
        <v>939807.11670000001</v>
      </c>
      <c r="G160">
        <v>966821.16960000002</v>
      </c>
      <c r="H160">
        <v>993183.4804</v>
      </c>
      <c r="I160">
        <v>1019236.295</v>
      </c>
      <c r="J160">
        <v>1045368.313</v>
      </c>
      <c r="K160">
        <v>1071998.246</v>
      </c>
      <c r="L160">
        <v>1099134.031</v>
      </c>
      <c r="M160">
        <v>1126813.7479999999</v>
      </c>
      <c r="N160">
        <v>1155163.1950000001</v>
      </c>
      <c r="O160">
        <v>1184357.5549999999</v>
      </c>
      <c r="P160">
        <v>1215446.0930000001</v>
      </c>
      <c r="Q160">
        <v>1248279.4779999999</v>
      </c>
      <c r="R160">
        <v>1282942.4720000001</v>
      </c>
      <c r="S160">
        <v>1319444.3289999999</v>
      </c>
      <c r="T160">
        <v>1357744.808</v>
      </c>
      <c r="U160">
        <v>1399487.186</v>
      </c>
      <c r="V160">
        <v>1443481.6540000001</v>
      </c>
      <c r="W160">
        <v>1489459.0460000001</v>
      </c>
      <c r="X160">
        <v>1537198.8829999999</v>
      </c>
      <c r="Y160">
        <v>1586551.7649999999</v>
      </c>
      <c r="Z160">
        <v>1637427.733</v>
      </c>
      <c r="AA160">
        <v>1689777.031</v>
      </c>
      <c r="AB160">
        <v>1743573.53</v>
      </c>
      <c r="AC160">
        <v>1798803.09</v>
      </c>
      <c r="AD160">
        <v>1855458.5209999999</v>
      </c>
      <c r="AE160">
        <v>1914137.28</v>
      </c>
      <c r="AF160">
        <v>1974819.355</v>
      </c>
      <c r="AG160">
        <v>2037621.6740000001</v>
      </c>
      <c r="AH160">
        <v>2102502.4270000001</v>
      </c>
      <c r="AI160">
        <v>2169340.9679999999</v>
      </c>
      <c r="AJ160">
        <v>2238028.142</v>
      </c>
      <c r="AK160">
        <v>2308506.2889999999</v>
      </c>
      <c r="AL160">
        <v>2380797.11</v>
      </c>
      <c r="AM160">
        <v>2454995.4900000002</v>
      </c>
      <c r="AN160">
        <v>2531274.3250000002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142823.96960000001</v>
      </c>
      <c r="E161">
        <v>147096.70269999999</v>
      </c>
      <c r="F161">
        <v>151629.09940000001</v>
      </c>
      <c r="G161">
        <v>156055.42499999999</v>
      </c>
      <c r="H161">
        <v>160255.1881</v>
      </c>
      <c r="I161">
        <v>164187.08730000001</v>
      </c>
      <c r="J161">
        <v>167867.38819999999</v>
      </c>
      <c r="K161">
        <v>171368.04029999999</v>
      </c>
      <c r="L161">
        <v>174714.90470000001</v>
      </c>
      <c r="M161">
        <v>177935.96350000001</v>
      </c>
      <c r="N161">
        <v>181063.56779999999</v>
      </c>
      <c r="O161">
        <v>184128.06969999999</v>
      </c>
      <c r="P161">
        <v>187391.69889999999</v>
      </c>
      <c r="Q161">
        <v>190909.09080000001</v>
      </c>
      <c r="R161">
        <v>194721.22510000001</v>
      </c>
      <c r="S161">
        <v>198834.18429999999</v>
      </c>
      <c r="T161">
        <v>203233.70269999999</v>
      </c>
      <c r="U161">
        <v>208326.6569</v>
      </c>
      <c r="V161">
        <v>213953.0888</v>
      </c>
      <c r="W161">
        <v>220063.1023</v>
      </c>
      <c r="X161">
        <v>226605.03810000001</v>
      </c>
      <c r="Y161">
        <v>233536.98850000001</v>
      </c>
      <c r="Z161">
        <v>240827.88699999999</v>
      </c>
      <c r="AA161">
        <v>248455.10759999999</v>
      </c>
      <c r="AB161">
        <v>256401.5056</v>
      </c>
      <c r="AC161">
        <v>264652.93530000001</v>
      </c>
      <c r="AD161">
        <v>273196.62339999998</v>
      </c>
      <c r="AE161">
        <v>282236.45289999997</v>
      </c>
      <c r="AF161">
        <v>291838.61</v>
      </c>
      <c r="AG161">
        <v>302050.65870000003</v>
      </c>
      <c r="AH161">
        <v>312882.8296</v>
      </c>
      <c r="AI161">
        <v>324327.72519999999</v>
      </c>
      <c r="AJ161">
        <v>336375.6911</v>
      </c>
      <c r="AK161">
        <v>349021.92</v>
      </c>
      <c r="AL161">
        <v>362271.25150000001</v>
      </c>
      <c r="AM161">
        <v>376138.83270000003</v>
      </c>
      <c r="AN161">
        <v>390651.98229999997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3684.2049280000001</v>
      </c>
      <c r="E162">
        <v>3800.0691569999999</v>
      </c>
      <c r="F162">
        <v>3922.9555799999998</v>
      </c>
      <c r="G162">
        <v>4036.8762649999999</v>
      </c>
      <c r="H162">
        <v>4139.6670190000004</v>
      </c>
      <c r="I162">
        <v>4233.8846000000003</v>
      </c>
      <c r="J162">
        <v>4322.789573</v>
      </c>
      <c r="K162">
        <v>4409.6326680000002</v>
      </c>
      <c r="L162">
        <v>4495.161255</v>
      </c>
      <c r="M162">
        <v>4579.7727649999997</v>
      </c>
      <c r="N162">
        <v>4663.932683</v>
      </c>
      <c r="O162">
        <v>4748.0914069999999</v>
      </c>
      <c r="P162">
        <v>4841.7750500000002</v>
      </c>
      <c r="Q162">
        <v>4944.6691959999998</v>
      </c>
      <c r="R162">
        <v>5055.6954569999998</v>
      </c>
      <c r="S162">
        <v>5173.3984369999998</v>
      </c>
      <c r="T162">
        <v>5296.5572410000004</v>
      </c>
      <c r="U162">
        <v>5433.9232229999998</v>
      </c>
      <c r="V162">
        <v>5581.5456510000004</v>
      </c>
      <c r="W162">
        <v>5738.9514310000004</v>
      </c>
      <c r="X162">
        <v>5905.5737049999998</v>
      </c>
      <c r="Y162">
        <v>6080.8660950000003</v>
      </c>
      <c r="Z162">
        <v>6264.3366839999999</v>
      </c>
      <c r="AA162">
        <v>6455.5488530000002</v>
      </c>
      <c r="AB162">
        <v>6654.1106330000002</v>
      </c>
      <c r="AC162">
        <v>6859.6611389999998</v>
      </c>
      <c r="AD162">
        <v>7071.8638629999996</v>
      </c>
      <c r="AE162">
        <v>7297.7513079999999</v>
      </c>
      <c r="AF162">
        <v>7537.2343389999996</v>
      </c>
      <c r="AG162">
        <v>7789.6860690000003</v>
      </c>
      <c r="AH162">
        <v>8054.0702680000004</v>
      </c>
      <c r="AI162">
        <v>8329.5116529999996</v>
      </c>
      <c r="AJ162">
        <v>8615.5200619999996</v>
      </c>
      <c r="AK162">
        <v>8911.9745870000006</v>
      </c>
      <c r="AL162">
        <v>9219.0977739999998</v>
      </c>
      <c r="AM162">
        <v>9537.3803850000004</v>
      </c>
      <c r="AN162">
        <v>9867.5835900000002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12806.10079</v>
      </c>
      <c r="E163">
        <v>13220.52253</v>
      </c>
      <c r="F163">
        <v>13655.02253</v>
      </c>
      <c r="G163">
        <v>14065.89006</v>
      </c>
      <c r="H163">
        <v>14449.072270000001</v>
      </c>
      <c r="I163">
        <v>14813.549129999999</v>
      </c>
      <c r="J163">
        <v>15168.95709</v>
      </c>
      <c r="K163">
        <v>15524.26266</v>
      </c>
      <c r="L163">
        <v>15881.607050000001</v>
      </c>
      <c r="M163">
        <v>16242.54509</v>
      </c>
      <c r="N163">
        <v>16608.975180000001</v>
      </c>
      <c r="O163">
        <v>16982.79248</v>
      </c>
      <c r="P163">
        <v>17388.107360000002</v>
      </c>
      <c r="Q163">
        <v>17825.103309999999</v>
      </c>
      <c r="R163">
        <v>18292.934829999998</v>
      </c>
      <c r="S163">
        <v>18788.433540000002</v>
      </c>
      <c r="T163">
        <v>19308.026730000001</v>
      </c>
      <c r="U163">
        <v>19876.302100000001</v>
      </c>
      <c r="V163">
        <v>20474.088240000001</v>
      </c>
      <c r="W163">
        <v>21095.215209999998</v>
      </c>
      <c r="X163">
        <v>21735.23388</v>
      </c>
      <c r="Y163">
        <v>22391.851279999999</v>
      </c>
      <c r="Z163">
        <v>23064.415799999999</v>
      </c>
      <c r="AA163">
        <v>23753.202590000001</v>
      </c>
      <c r="AB163">
        <v>24458.82706</v>
      </c>
      <c r="AC163">
        <v>25181.873019999999</v>
      </c>
      <c r="AD163">
        <v>25922.720870000001</v>
      </c>
      <c r="AE163">
        <v>26703.115259999999</v>
      </c>
      <c r="AF163">
        <v>27521.92411</v>
      </c>
      <c r="AG163">
        <v>28375.093379999998</v>
      </c>
      <c r="AH163">
        <v>29257.165110000002</v>
      </c>
      <c r="AI163">
        <v>30163.921009999998</v>
      </c>
      <c r="AJ163">
        <v>31093.169279999998</v>
      </c>
      <c r="AK163">
        <v>32044.483100000001</v>
      </c>
      <c r="AL163">
        <v>33018.784919999998</v>
      </c>
      <c r="AM163">
        <v>34017.91908</v>
      </c>
      <c r="AN163">
        <v>35044.497990000003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338.97522780000003</v>
      </c>
      <c r="E164">
        <v>349.8670851</v>
      </c>
      <c r="F164">
        <v>361.67216180000003</v>
      </c>
      <c r="G164">
        <v>372.78405079999999</v>
      </c>
      <c r="H164">
        <v>382.64829109999999</v>
      </c>
      <c r="I164">
        <v>391.40886280000001</v>
      </c>
      <c r="J164">
        <v>399.26011060000002</v>
      </c>
      <c r="K164">
        <v>406.47796749999998</v>
      </c>
      <c r="L164">
        <v>413.16553529999999</v>
      </c>
      <c r="M164">
        <v>419.40828979999998</v>
      </c>
      <c r="N164">
        <v>425.29349639999998</v>
      </c>
      <c r="O164">
        <v>430.89476999999999</v>
      </c>
      <c r="P164">
        <v>437.25520829999999</v>
      </c>
      <c r="Q164">
        <v>444.37079469999998</v>
      </c>
      <c r="R164">
        <v>452.26131720000001</v>
      </c>
      <c r="S164">
        <v>460.87116179999998</v>
      </c>
      <c r="T164">
        <v>470.10567880000002</v>
      </c>
      <c r="U164">
        <v>480.94510229999997</v>
      </c>
      <c r="V164">
        <v>492.9936955</v>
      </c>
      <c r="W164">
        <v>506.10603609999998</v>
      </c>
      <c r="X164">
        <v>520.13945320000005</v>
      </c>
      <c r="Y164">
        <v>534.98344550000002</v>
      </c>
      <c r="Z164">
        <v>550.56066539999995</v>
      </c>
      <c r="AA164">
        <v>566.8181313</v>
      </c>
      <c r="AB164">
        <v>583.71720349999998</v>
      </c>
      <c r="AC164">
        <v>601.22553889999995</v>
      </c>
      <c r="AD164">
        <v>619.31199600000002</v>
      </c>
      <c r="AE164">
        <v>638.72419630000002</v>
      </c>
      <c r="AF164">
        <v>659.55107829999997</v>
      </c>
      <c r="AG164">
        <v>681.88194199999998</v>
      </c>
      <c r="AH164">
        <v>705.71049549999998</v>
      </c>
      <c r="AI164">
        <v>730.98157760000004</v>
      </c>
      <c r="AJ164">
        <v>757.63304040000003</v>
      </c>
      <c r="AK164">
        <v>785.6161042</v>
      </c>
      <c r="AL164">
        <v>814.90690729999994</v>
      </c>
      <c r="AM164">
        <v>845.50716030000001</v>
      </c>
      <c r="AN164">
        <v>877.44677709999996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584701.22109999997</v>
      </c>
      <c r="E165">
        <v>602318.06570000004</v>
      </c>
      <c r="F165">
        <v>621026.61910000001</v>
      </c>
      <c r="G165">
        <v>639349.25430000003</v>
      </c>
      <c r="H165">
        <v>656670.52960000001</v>
      </c>
      <c r="I165">
        <v>672734.84909999999</v>
      </c>
      <c r="J165">
        <v>687566.67390000005</v>
      </c>
      <c r="K165">
        <v>701451.33059999999</v>
      </c>
      <c r="L165">
        <v>714511.47279999999</v>
      </c>
      <c r="M165">
        <v>726875.56810000003</v>
      </c>
      <c r="N165">
        <v>738679.38580000005</v>
      </c>
      <c r="O165">
        <v>750041.01040000003</v>
      </c>
      <c r="P165">
        <v>762083.77899999998</v>
      </c>
      <c r="Q165">
        <v>775042.34629999998</v>
      </c>
      <c r="R165">
        <v>789074.92610000004</v>
      </c>
      <c r="S165">
        <v>804196.78570000001</v>
      </c>
      <c r="T165">
        <v>820338.84580000001</v>
      </c>
      <c r="U165">
        <v>839117.37379999994</v>
      </c>
      <c r="V165">
        <v>859902.44530000002</v>
      </c>
      <c r="W165">
        <v>882511.17980000004</v>
      </c>
      <c r="X165">
        <v>906751.57299999997</v>
      </c>
      <c r="Y165">
        <v>932465.35730000003</v>
      </c>
      <c r="Z165">
        <v>959531.48239999998</v>
      </c>
      <c r="AA165">
        <v>987857.34050000005</v>
      </c>
      <c r="AB165">
        <v>1017368.2709999999</v>
      </c>
      <c r="AC165">
        <v>1047998.808</v>
      </c>
      <c r="AD165">
        <v>1079686.8419999999</v>
      </c>
      <c r="AE165">
        <v>1113229.3810000001</v>
      </c>
      <c r="AF165">
        <v>1148881.2120000001</v>
      </c>
      <c r="AG165">
        <v>1186832.041</v>
      </c>
      <c r="AH165">
        <v>1227137.3629999999</v>
      </c>
      <c r="AI165">
        <v>1269786.2520000001</v>
      </c>
      <c r="AJ165">
        <v>1314753.209</v>
      </c>
      <c r="AK165">
        <v>1362022.165</v>
      </c>
      <c r="AL165">
        <v>1411604.216</v>
      </c>
      <c r="AM165">
        <v>1463541.1980000001</v>
      </c>
      <c r="AN165">
        <v>1517913.709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2593.3902280000002</v>
      </c>
      <c r="E166">
        <v>2671.6784520000001</v>
      </c>
      <c r="F166">
        <v>2753.0373140000002</v>
      </c>
      <c r="G166">
        <v>2833.055906</v>
      </c>
      <c r="H166">
        <v>2910.7179299999998</v>
      </c>
      <c r="I166">
        <v>2987.6394300000002</v>
      </c>
      <c r="J166">
        <v>3065.0017720000001</v>
      </c>
      <c r="K166">
        <v>3143.9175359999999</v>
      </c>
      <c r="L166">
        <v>3223.8827729999998</v>
      </c>
      <c r="M166">
        <v>3304.6426299999998</v>
      </c>
      <c r="N166">
        <v>3386.4624600000002</v>
      </c>
      <c r="O166">
        <v>3469.8888649999999</v>
      </c>
      <c r="P166">
        <v>3556.9576750000001</v>
      </c>
      <c r="Q166">
        <v>3647.4198059999999</v>
      </c>
      <c r="R166">
        <v>3742.2394100000001</v>
      </c>
      <c r="S166">
        <v>3841.8329349999999</v>
      </c>
      <c r="T166">
        <v>3946.2042029999998</v>
      </c>
      <c r="U166">
        <v>4061.8110780000002</v>
      </c>
      <c r="V166">
        <v>4183.8358340000004</v>
      </c>
      <c r="W166">
        <v>4310.9068770000003</v>
      </c>
      <c r="X166">
        <v>4442.2869760000003</v>
      </c>
      <c r="Y166">
        <v>4577.616763</v>
      </c>
      <c r="Z166">
        <v>4716.7351950000002</v>
      </c>
      <c r="AA166">
        <v>4859.5742440000004</v>
      </c>
      <c r="AB166">
        <v>5006.1024440000001</v>
      </c>
      <c r="AC166">
        <v>5156.2968609999998</v>
      </c>
      <c r="AD166">
        <v>5310.135174</v>
      </c>
      <c r="AE166">
        <v>5469.0599380000003</v>
      </c>
      <c r="AF166">
        <v>5632.6014230000001</v>
      </c>
      <c r="AG166">
        <v>5801.4959650000001</v>
      </c>
      <c r="AH166">
        <v>5975.9418519999999</v>
      </c>
      <c r="AI166">
        <v>6155.7750649999998</v>
      </c>
      <c r="AJ166">
        <v>6340.7728209999996</v>
      </c>
      <c r="AK166">
        <v>6530.8006310000001</v>
      </c>
      <c r="AL166">
        <v>6725.8994730000004</v>
      </c>
      <c r="AM166">
        <v>6926.2797190000001</v>
      </c>
      <c r="AN166">
        <v>7132.3427709999996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4274265.1869999999</v>
      </c>
      <c r="E167">
        <v>4403663.5769999996</v>
      </c>
      <c r="F167">
        <v>4538501.023</v>
      </c>
      <c r="G167">
        <v>4672625.6320000002</v>
      </c>
      <c r="H167">
        <v>4804891.199</v>
      </c>
      <c r="I167">
        <v>4936299.7139999997</v>
      </c>
      <c r="J167">
        <v>5068039.79</v>
      </c>
      <c r="K167">
        <v>5201571.7439999999</v>
      </c>
      <c r="L167">
        <v>5336685.4859999996</v>
      </c>
      <c r="M167">
        <v>5473446.3530000001</v>
      </c>
      <c r="N167">
        <v>5612354.8669999996</v>
      </c>
      <c r="O167">
        <v>5754107.0130000003</v>
      </c>
      <c r="P167">
        <v>5902574.125</v>
      </c>
      <c r="Q167">
        <v>6057086.7479999997</v>
      </c>
      <c r="R167">
        <v>6218132.3130000001</v>
      </c>
      <c r="S167">
        <v>6385756.3049999997</v>
      </c>
      <c r="T167">
        <v>6559644.3650000002</v>
      </c>
      <c r="U167">
        <v>6746808.5279999999</v>
      </c>
      <c r="V167">
        <v>6941888.625</v>
      </c>
      <c r="W167">
        <v>7144141.3739999998</v>
      </c>
      <c r="X167">
        <v>7352993.3820000002</v>
      </c>
      <c r="Y167">
        <v>7568077.2580000004</v>
      </c>
      <c r="Z167">
        <v>7789175.4129999997</v>
      </c>
      <c r="AA167">
        <v>8016153.449</v>
      </c>
      <c r="AB167">
        <v>8248909.8949999996</v>
      </c>
      <c r="AC167">
        <v>8487344.8110000007</v>
      </c>
      <c r="AD167">
        <v>8731351.2420000006</v>
      </c>
      <c r="AE167">
        <v>8982977.3609999996</v>
      </c>
      <c r="AF167">
        <v>9242039.2740000002</v>
      </c>
      <c r="AG167">
        <v>9509080.1410000008</v>
      </c>
      <c r="AH167">
        <v>9783978.88199999</v>
      </c>
      <c r="AI167">
        <v>10066285.689999999</v>
      </c>
      <c r="AJ167">
        <v>10355577.4</v>
      </c>
      <c r="AK167">
        <v>10651607.48</v>
      </c>
      <c r="AL167">
        <v>10954402.630000001</v>
      </c>
      <c r="AM167">
        <v>11264240.970000001</v>
      </c>
      <c r="AN167">
        <v>11581669.460000001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4792.2958500000004</v>
      </c>
      <c r="E168">
        <v>4940.3904259999999</v>
      </c>
      <c r="F168">
        <v>5095.2764569999999</v>
      </c>
      <c r="G168">
        <v>5248.0101690000001</v>
      </c>
      <c r="H168">
        <v>5396.3101829999996</v>
      </c>
      <c r="I168">
        <v>5541.714543</v>
      </c>
      <c r="J168">
        <v>5686.4650000000001</v>
      </c>
      <c r="K168">
        <v>5833.5660369999996</v>
      </c>
      <c r="L168">
        <v>5982.6212390000001</v>
      </c>
      <c r="M168">
        <v>6133.5351330000003</v>
      </c>
      <c r="N168">
        <v>6286.9239289999996</v>
      </c>
      <c r="O168">
        <v>6443.7415680000004</v>
      </c>
      <c r="P168">
        <v>6608.9114330000002</v>
      </c>
      <c r="Q168">
        <v>6781.3798889999998</v>
      </c>
      <c r="R168">
        <v>6961.9937570000002</v>
      </c>
      <c r="S168">
        <v>7150.6716779999997</v>
      </c>
      <c r="T168">
        <v>7346.7295119999999</v>
      </c>
      <c r="U168">
        <v>7559.0315620000001</v>
      </c>
      <c r="V168">
        <v>7780.7259029999996</v>
      </c>
      <c r="W168">
        <v>8010.3587360000001</v>
      </c>
      <c r="X168">
        <v>8246.94734099999</v>
      </c>
      <c r="Y168">
        <v>8489.9812770000008</v>
      </c>
      <c r="Z168">
        <v>8739.2736289999903</v>
      </c>
      <c r="AA168">
        <v>8994.7984759999999</v>
      </c>
      <c r="AB168">
        <v>9256.5709129999996</v>
      </c>
      <c r="AC168">
        <v>9524.5772529999995</v>
      </c>
      <c r="AD168">
        <v>9798.7554409999902</v>
      </c>
      <c r="AE168">
        <v>10081.61707</v>
      </c>
      <c r="AF168">
        <v>10372.956609999999</v>
      </c>
      <c r="AG168">
        <v>10673.881079999999</v>
      </c>
      <c r="AH168">
        <v>10984.188959999999</v>
      </c>
      <c r="AI168">
        <v>11303.00107</v>
      </c>
      <c r="AJ168">
        <v>11629.441779999999</v>
      </c>
      <c r="AK168">
        <v>11962.95175</v>
      </c>
      <c r="AL168">
        <v>12303.412329999999</v>
      </c>
      <c r="AM168">
        <v>12651.087960000001</v>
      </c>
      <c r="AN168">
        <v>13006.601199999999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375227.01779999997</v>
      </c>
      <c r="E169">
        <v>386819.31060000003</v>
      </c>
      <c r="F169">
        <v>398458.23379999999</v>
      </c>
      <c r="G169">
        <v>410132.2953</v>
      </c>
      <c r="H169">
        <v>421717.46429999999</v>
      </c>
      <c r="I169">
        <v>433285.4412</v>
      </c>
      <c r="J169">
        <v>444943.89309999999</v>
      </c>
      <c r="K169">
        <v>456590.50809999998</v>
      </c>
      <c r="L169">
        <v>468132.02730000002</v>
      </c>
      <c r="M169">
        <v>479607.5528</v>
      </c>
      <c r="N169">
        <v>491036.86249999999</v>
      </c>
      <c r="O169">
        <v>502428.50559999997</v>
      </c>
      <c r="P169">
        <v>513715.58100000001</v>
      </c>
      <c r="Q169">
        <v>525067.30279999995</v>
      </c>
      <c r="R169">
        <v>536383.64410000003</v>
      </c>
      <c r="S169">
        <v>547627.25269999995</v>
      </c>
      <c r="T169">
        <v>558753.66150000005</v>
      </c>
      <c r="U169">
        <v>560571.47039999999</v>
      </c>
      <c r="V169">
        <v>562598.99670000002</v>
      </c>
      <c r="W169">
        <v>564655.11990000005</v>
      </c>
      <c r="X169">
        <v>566617.23030000005</v>
      </c>
      <c r="Y169">
        <v>568423.36040000001</v>
      </c>
      <c r="Z169">
        <v>570052.97439999995</v>
      </c>
      <c r="AA169">
        <v>571508.12769999995</v>
      </c>
      <c r="AB169">
        <v>572798.5723</v>
      </c>
      <c r="AC169">
        <v>573934.46129999997</v>
      </c>
      <c r="AD169">
        <v>574923.24860000005</v>
      </c>
      <c r="AE169">
        <v>575739.75789999997</v>
      </c>
      <c r="AF169">
        <v>576500.92119999998</v>
      </c>
      <c r="AG169">
        <v>577239.48289999994</v>
      </c>
      <c r="AH169">
        <v>577981.65300000005</v>
      </c>
      <c r="AI169">
        <v>578738.48510000005</v>
      </c>
      <c r="AJ169">
        <v>579511.80130000005</v>
      </c>
      <c r="AK169">
        <v>580295.34210000001</v>
      </c>
      <c r="AL169">
        <v>581081.97930000001</v>
      </c>
      <c r="AM169">
        <v>581861.2095</v>
      </c>
      <c r="AN169">
        <v>582621.67229999998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9514.9452120000005</v>
      </c>
      <c r="E170">
        <v>9813.4995569999901</v>
      </c>
      <c r="F170">
        <v>10154.44722</v>
      </c>
      <c r="G170">
        <v>10473.30315</v>
      </c>
      <c r="H170">
        <v>10752.10519</v>
      </c>
      <c r="I170">
        <v>11012.0005</v>
      </c>
      <c r="J170">
        <v>11265.266890000001</v>
      </c>
      <c r="K170">
        <v>11523.28011</v>
      </c>
      <c r="L170">
        <v>11786.41835</v>
      </c>
      <c r="M170">
        <v>12052.64371</v>
      </c>
      <c r="N170">
        <v>12322.3994</v>
      </c>
      <c r="O170">
        <v>12597.83776</v>
      </c>
      <c r="P170">
        <v>12886.57064</v>
      </c>
      <c r="Q170">
        <v>13184.90956</v>
      </c>
      <c r="R170">
        <v>13500.06373</v>
      </c>
      <c r="S170">
        <v>13834.176090000001</v>
      </c>
      <c r="T170">
        <v>14186.394619999999</v>
      </c>
      <c r="U170">
        <v>14572.270769999999</v>
      </c>
      <c r="V170">
        <v>14982.45585</v>
      </c>
      <c r="W170">
        <v>15410.418180000001</v>
      </c>
      <c r="X170">
        <v>15852.19059</v>
      </c>
      <c r="Y170">
        <v>16305.58577</v>
      </c>
      <c r="Z170">
        <v>16769.552029999999</v>
      </c>
      <c r="AA170">
        <v>17243.682690000001</v>
      </c>
      <c r="AB170">
        <v>17727.882269999998</v>
      </c>
      <c r="AC170">
        <v>18222.163919999999</v>
      </c>
      <c r="AD170">
        <v>18726.55717</v>
      </c>
      <c r="AE170">
        <v>19262.51757</v>
      </c>
      <c r="AF170">
        <v>19821.71817</v>
      </c>
      <c r="AG170">
        <v>20408.424019999999</v>
      </c>
      <c r="AH170">
        <v>21021.929390000001</v>
      </c>
      <c r="AI170">
        <v>21659.053179999999</v>
      </c>
      <c r="AJ170">
        <v>22316.583429999999</v>
      </c>
      <c r="AK170">
        <v>22992.268339999999</v>
      </c>
      <c r="AL170">
        <v>23685.168710000002</v>
      </c>
      <c r="AM170">
        <v>24395.42569</v>
      </c>
      <c r="AN170">
        <v>25124.184850000001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40853.171840000003</v>
      </c>
      <c r="E171">
        <v>43846.210379999997</v>
      </c>
      <c r="F171">
        <v>46838.813889999998</v>
      </c>
      <c r="G171">
        <v>49835.275099999999</v>
      </c>
      <c r="H171">
        <v>52838.15408</v>
      </c>
      <c r="I171">
        <v>55847.066339999998</v>
      </c>
      <c r="J171">
        <v>58862.600259999999</v>
      </c>
      <c r="K171">
        <v>61887.084940000001</v>
      </c>
      <c r="L171">
        <v>64911.723700000002</v>
      </c>
      <c r="M171">
        <v>67931.321160000007</v>
      </c>
      <c r="N171">
        <v>70945.54694</v>
      </c>
      <c r="O171">
        <v>73956.621119999996</v>
      </c>
      <c r="P171">
        <v>76951.9951</v>
      </c>
      <c r="Q171">
        <v>79935.536399999997</v>
      </c>
      <c r="R171">
        <v>82918.923859999995</v>
      </c>
      <c r="S171">
        <v>85908.554579999996</v>
      </c>
      <c r="T171">
        <v>88906.180829999998</v>
      </c>
      <c r="U171">
        <v>91030.526620000004</v>
      </c>
      <c r="V171">
        <v>93150.091339999999</v>
      </c>
      <c r="W171">
        <v>95252.456980000003</v>
      </c>
      <c r="X171">
        <v>97329.911559999906</v>
      </c>
      <c r="Y171">
        <v>99379.00232</v>
      </c>
      <c r="Z171">
        <v>101399.4464</v>
      </c>
      <c r="AA171">
        <v>103392.8273</v>
      </c>
      <c r="AB171">
        <v>105361.76029999999</v>
      </c>
      <c r="AC171">
        <v>107309.08440000001</v>
      </c>
      <c r="AD171">
        <v>109237.57279999999</v>
      </c>
      <c r="AE171">
        <v>111153.3306</v>
      </c>
      <c r="AF171">
        <v>113039.31200000001</v>
      </c>
      <c r="AG171">
        <v>114906.74400000001</v>
      </c>
      <c r="AH171">
        <v>116764.37760000001</v>
      </c>
      <c r="AI171">
        <v>118616.0169</v>
      </c>
      <c r="AJ171">
        <v>120466.07090000001</v>
      </c>
      <c r="AK171">
        <v>122305.7078</v>
      </c>
      <c r="AL171">
        <v>124138.2389</v>
      </c>
      <c r="AM171">
        <v>125963.4466</v>
      </c>
      <c r="AN171">
        <v>127780.8793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16754978.02</v>
      </c>
      <c r="C4" s="13">
        <v>11202222.9</v>
      </c>
      <c r="D4" s="13">
        <v>3561488.0669999998</v>
      </c>
      <c r="E4" s="13">
        <v>5060275.4740000004</v>
      </c>
      <c r="F4" s="13">
        <v>5322062.3880000003</v>
      </c>
      <c r="G4" s="13">
        <v>16754978.02</v>
      </c>
      <c r="H4" s="13">
        <v>11202222.9</v>
      </c>
      <c r="I4" s="13">
        <v>3561488.0669999998</v>
      </c>
      <c r="J4" s="13">
        <v>5060275.4740000004</v>
      </c>
      <c r="K4" s="13">
        <v>5322062.3880000003</v>
      </c>
      <c r="L4">
        <v>2045186.247</v>
      </c>
      <c r="M4">
        <v>2045186.247</v>
      </c>
      <c r="N4">
        <v>207867.7138</v>
      </c>
      <c r="O4">
        <v>207867.7138</v>
      </c>
      <c r="Q4" s="14">
        <f t="shared" ref="Q4:Q40" si="0">C4+D4+E4+L4+N4-F4 -(B4)</f>
        <v>-6.2000006437301636E-3</v>
      </c>
      <c r="R4" s="14">
        <f t="shared" ref="R4:R40" si="1">H4+I4+J4+M4+O4-K4 -(G4)</f>
        <v>-6.2000006437301636E-3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17238936.75</v>
      </c>
      <c r="C5" s="13">
        <v>11542260.109999999</v>
      </c>
      <c r="D5" s="13">
        <v>3665027.4249999998</v>
      </c>
      <c r="E5" s="13">
        <v>5197491.6009999998</v>
      </c>
      <c r="F5" s="13">
        <v>5481156.1950000003</v>
      </c>
      <c r="G5" s="13">
        <v>17238894.300000001</v>
      </c>
      <c r="H5" s="13">
        <v>11542259.470000001</v>
      </c>
      <c r="I5" s="13">
        <v>3665041.338</v>
      </c>
      <c r="J5" s="13">
        <v>5197492.6279999996</v>
      </c>
      <c r="K5" s="13">
        <v>5481212.9369999999</v>
      </c>
      <c r="L5">
        <v>2101393.6979999999</v>
      </c>
      <c r="M5">
        <v>2101393.6979999999</v>
      </c>
      <c r="N5">
        <v>213920.1066</v>
      </c>
      <c r="O5">
        <v>213920.1066</v>
      </c>
      <c r="Q5" s="14">
        <f t="shared" si="0"/>
        <v>-4.3999999761581421E-3</v>
      </c>
      <c r="R5" s="14">
        <f t="shared" si="1"/>
        <v>3.600001335144043E-3</v>
      </c>
      <c r="T5" s="15">
        <f t="shared" si="2"/>
        <v>2.4624549150864539E-4</v>
      </c>
      <c r="U5">
        <f t="shared" si="3"/>
        <v>3.7125350826008217E-6</v>
      </c>
      <c r="V5">
        <f t="shared" si="4"/>
        <v>-8.0707032354841677E-5</v>
      </c>
      <c r="W5">
        <f t="shared" si="5"/>
        <v>3.2319358208735645E-4</v>
      </c>
      <c r="X5">
        <f t="shared" si="6"/>
        <v>-2.4193168428434803E-2</v>
      </c>
      <c r="Y5">
        <f t="shared" si="7"/>
        <v>-1.3366784452441913</v>
      </c>
      <c r="AA5" s="16">
        <f t="shared" si="8"/>
        <v>4.6406693529784087E-8</v>
      </c>
    </row>
    <row r="6" spans="1:27" x14ac:dyDescent="0.25">
      <c r="A6">
        <v>2016</v>
      </c>
      <c r="B6" s="13">
        <v>17730660.84</v>
      </c>
      <c r="C6" s="13">
        <v>11896958.59</v>
      </c>
      <c r="D6" s="13">
        <v>3770195.01</v>
      </c>
      <c r="E6" s="13">
        <v>5331481.3609999996</v>
      </c>
      <c r="F6" s="13">
        <v>5644300.4349999996</v>
      </c>
      <c r="G6" s="13">
        <v>17730426.629999999</v>
      </c>
      <c r="H6" s="13">
        <v>11896878.220000001</v>
      </c>
      <c r="I6" s="13">
        <v>3770262.6570000001</v>
      </c>
      <c r="J6" s="13">
        <v>5331481.2740000002</v>
      </c>
      <c r="K6" s="13">
        <v>5644521.8430000003</v>
      </c>
      <c r="L6">
        <v>2156177.5959999999</v>
      </c>
      <c r="M6">
        <v>2156177.5959999999</v>
      </c>
      <c r="N6">
        <v>220148.7242</v>
      </c>
      <c r="O6">
        <v>220148.7242</v>
      </c>
      <c r="Q6" s="14">
        <f t="shared" si="0"/>
        <v>6.2000006437301636E-3</v>
      </c>
      <c r="R6" s="14">
        <f t="shared" si="1"/>
        <v>-1.799996942281723E-3</v>
      </c>
      <c r="T6" s="15">
        <f t="shared" si="2"/>
        <v>1.3209496019905842E-3</v>
      </c>
      <c r="U6">
        <f t="shared" si="3"/>
        <v>4.5328858507534E-4</v>
      </c>
      <c r="V6">
        <f t="shared" si="4"/>
        <v>-3.8153058249422992E-4</v>
      </c>
      <c r="W6">
        <f t="shared" si="5"/>
        <v>1.2492367195761718E-3</v>
      </c>
      <c r="X6">
        <f t="shared" si="6"/>
        <v>3.7146150616505682E-4</v>
      </c>
      <c r="Y6">
        <f t="shared" si="7"/>
        <v>-0.94533965244826146</v>
      </c>
      <c r="AA6" s="16">
        <f t="shared" si="8"/>
        <v>-4.5120166697722522E-8</v>
      </c>
    </row>
    <row r="7" spans="1:27" x14ac:dyDescent="0.25">
      <c r="A7">
        <v>2017</v>
      </c>
      <c r="B7" s="13">
        <v>18231522.539999999</v>
      </c>
      <c r="C7" s="13">
        <v>12248214.17</v>
      </c>
      <c r="D7" s="13">
        <v>3878508.4070000001</v>
      </c>
      <c r="E7" s="13">
        <v>5473276.1299999999</v>
      </c>
      <c r="F7" s="13">
        <v>5808569.557</v>
      </c>
      <c r="G7" s="13">
        <v>18231019.899999999</v>
      </c>
      <c r="H7" s="13">
        <v>12247989.15</v>
      </c>
      <c r="I7" s="13">
        <v>3878651.9580000001</v>
      </c>
      <c r="J7" s="13">
        <v>5473277.2230000002</v>
      </c>
      <c r="K7" s="13">
        <v>5808991.8279999997</v>
      </c>
      <c r="L7">
        <v>2213534.693</v>
      </c>
      <c r="M7">
        <v>2213534.693</v>
      </c>
      <c r="N7">
        <v>226558.69769999999</v>
      </c>
      <c r="O7">
        <v>226558.69769999999</v>
      </c>
      <c r="Q7" s="14">
        <f t="shared" si="0"/>
        <v>7.0000067353248596E-4</v>
      </c>
      <c r="R7" s="14">
        <f t="shared" si="1"/>
        <v>-6.2999948859214783E-3</v>
      </c>
      <c r="T7" s="15">
        <f t="shared" si="2"/>
        <v>2.7570591374370679E-3</v>
      </c>
      <c r="U7">
        <f t="shared" si="3"/>
        <v>1.2342699488781649E-3</v>
      </c>
      <c r="V7">
        <f t="shared" si="4"/>
        <v>-7.8739972194353321E-4</v>
      </c>
      <c r="W7">
        <f t="shared" si="5"/>
        <v>2.310227306589939E-3</v>
      </c>
      <c r="X7">
        <f t="shared" si="6"/>
        <v>-2.1745185427769985E-3</v>
      </c>
      <c r="Y7">
        <f t="shared" si="7"/>
        <v>-0.84010623905621551</v>
      </c>
      <c r="AA7" s="16">
        <f t="shared" si="8"/>
        <v>-3.8396087503021759E-8</v>
      </c>
    </row>
    <row r="8" spans="1:27" x14ac:dyDescent="0.25">
      <c r="A8">
        <v>2018</v>
      </c>
      <c r="B8" s="13">
        <v>18742871.57</v>
      </c>
      <c r="C8" s="13">
        <v>12592322.869999999</v>
      </c>
      <c r="D8" s="13">
        <v>3991626.7629999998</v>
      </c>
      <c r="E8" s="13">
        <v>5626977.3030000003</v>
      </c>
      <c r="F8" s="13">
        <v>5977194.0520000001</v>
      </c>
      <c r="G8" s="13">
        <v>18742030.039999999</v>
      </c>
      <c r="H8" s="13">
        <v>12591886.789999999</v>
      </c>
      <c r="I8" s="13">
        <v>3991862.4819999998</v>
      </c>
      <c r="J8" s="13">
        <v>5626984.5010000002</v>
      </c>
      <c r="K8" s="13">
        <v>5977842.4100000001</v>
      </c>
      <c r="L8">
        <v>2275983.375</v>
      </c>
      <c r="M8">
        <v>2275983.375</v>
      </c>
      <c r="N8">
        <v>233155.3076</v>
      </c>
      <c r="O8">
        <v>233155.3076</v>
      </c>
      <c r="Q8" s="14">
        <f t="shared" si="0"/>
        <v>-3.4000016748905182E-3</v>
      </c>
      <c r="R8" s="14">
        <f t="shared" si="1"/>
        <v>5.6000016629695892E-3</v>
      </c>
      <c r="T8" s="15">
        <f t="shared" si="2"/>
        <v>4.4900685689075459E-3</v>
      </c>
      <c r="U8">
        <f t="shared" si="3"/>
        <v>2.3267490184862849E-3</v>
      </c>
      <c r="V8">
        <f t="shared" si="4"/>
        <v>-1.2577026047710747E-3</v>
      </c>
      <c r="W8">
        <f t="shared" si="5"/>
        <v>3.4209741347751752E-3</v>
      </c>
      <c r="X8">
        <f t="shared" si="6"/>
        <v>-8.5534680877072024E-3</v>
      </c>
      <c r="Y8">
        <f t="shared" si="7"/>
        <v>-0.77045143963862128</v>
      </c>
      <c r="AA8" s="16">
        <f t="shared" si="8"/>
        <v>4.8020417160038464E-8</v>
      </c>
    </row>
    <row r="9" spans="1:27" x14ac:dyDescent="0.25">
      <c r="A9">
        <v>2019</v>
      </c>
      <c r="B9" s="13">
        <v>19265988.670000002</v>
      </c>
      <c r="C9" s="13">
        <v>12931829.17</v>
      </c>
      <c r="D9" s="13">
        <v>4108478.2310000001</v>
      </c>
      <c r="E9" s="13">
        <v>5790957.7879999997</v>
      </c>
      <c r="F9" s="13">
        <v>6148404.2189999996</v>
      </c>
      <c r="G9" s="13">
        <v>19264768.68</v>
      </c>
      <c r="H9" s="13">
        <v>12931145.960000001</v>
      </c>
      <c r="I9" s="13">
        <v>4108816.2459999998</v>
      </c>
      <c r="J9" s="13">
        <v>5790979.6960000005</v>
      </c>
      <c r="K9" s="13">
        <v>6149300.9210000001</v>
      </c>
      <c r="L9">
        <v>2343183.7039999999</v>
      </c>
      <c r="M9">
        <v>2343183.7039999999</v>
      </c>
      <c r="N9">
        <v>239943.98809999999</v>
      </c>
      <c r="O9">
        <v>239943.98809999999</v>
      </c>
      <c r="Q9" s="14">
        <f t="shared" si="0"/>
        <v>-7.9000033438205719E-3</v>
      </c>
      <c r="R9" s="14">
        <f t="shared" si="1"/>
        <v>-6.8999975919723511E-3</v>
      </c>
      <c r="T9" s="15">
        <f t="shared" si="2"/>
        <v>6.3327518760702972E-3</v>
      </c>
      <c r="U9">
        <f t="shared" si="3"/>
        <v>3.5464220274235491E-3</v>
      </c>
      <c r="V9">
        <f t="shared" si="4"/>
        <v>-1.7545759599538668E-3</v>
      </c>
      <c r="W9">
        <f t="shared" si="5"/>
        <v>4.5409006177624866E-3</v>
      </c>
      <c r="X9">
        <f t="shared" si="6"/>
        <v>-1.7957524242588091E-2</v>
      </c>
      <c r="Y9">
        <f t="shared" si="7"/>
        <v>-0.73500766399641038</v>
      </c>
      <c r="AA9" s="16">
        <f t="shared" si="8"/>
        <v>5.1908381282564364E-9</v>
      </c>
    </row>
    <row r="10" spans="1:27" x14ac:dyDescent="0.25">
      <c r="A10">
        <v>2020</v>
      </c>
      <c r="B10" s="13">
        <v>19802088.059999999</v>
      </c>
      <c r="C10" s="13">
        <v>13270201.09</v>
      </c>
      <c r="D10" s="13">
        <v>4229097.5410000002</v>
      </c>
      <c r="E10" s="13">
        <v>5963564.9500000002</v>
      </c>
      <c r="F10" s="13">
        <v>6322324.375</v>
      </c>
      <c r="G10" s="13">
        <v>19800452.98</v>
      </c>
      <c r="H10" s="13">
        <v>13269240.01</v>
      </c>
      <c r="I10" s="13">
        <v>4229549.9139999999</v>
      </c>
      <c r="J10" s="13">
        <v>5963611.5820000004</v>
      </c>
      <c r="K10" s="13">
        <v>6323497.3760000002</v>
      </c>
      <c r="L10">
        <v>2414618.52</v>
      </c>
      <c r="M10">
        <v>2414618.52</v>
      </c>
      <c r="N10">
        <v>246930.33170000001</v>
      </c>
      <c r="O10">
        <v>246930.33170000001</v>
      </c>
      <c r="Q10" s="14">
        <f t="shared" si="0"/>
        <v>-2.2999979555606842E-3</v>
      </c>
      <c r="R10" s="14">
        <f t="shared" si="1"/>
        <v>1.6999952495098114E-3</v>
      </c>
      <c r="T10" s="15">
        <f t="shared" si="2"/>
        <v>8.2577908780745446E-3</v>
      </c>
      <c r="U10">
        <f t="shared" si="3"/>
        <v>4.8538283491383772E-3</v>
      </c>
      <c r="V10">
        <f t="shared" si="4"/>
        <v>-2.2846598532723743E-3</v>
      </c>
      <c r="W10">
        <f t="shared" si="5"/>
        <v>5.6886021806613054E-3</v>
      </c>
      <c r="X10">
        <f t="shared" si="6"/>
        <v>-2.8519705458000259E-2</v>
      </c>
      <c r="Y10">
        <f t="shared" si="7"/>
        <v>-0.71739670230291286</v>
      </c>
      <c r="AA10" s="16">
        <f t="shared" si="8"/>
        <v>2.0201547237114204E-8</v>
      </c>
    </row>
    <row r="11" spans="1:27" x14ac:dyDescent="0.25">
      <c r="A11">
        <v>2021</v>
      </c>
      <c r="B11" s="13">
        <v>20352258.609999999</v>
      </c>
      <c r="C11" s="13">
        <v>13611528.52</v>
      </c>
      <c r="D11" s="13">
        <v>4351956.9019999998</v>
      </c>
      <c r="E11" s="13">
        <v>6137659.6179999998</v>
      </c>
      <c r="F11" s="13">
        <v>6490204.1629999997</v>
      </c>
      <c r="G11" s="13">
        <v>20350213.93</v>
      </c>
      <c r="H11" s="13">
        <v>13610275.970000001</v>
      </c>
      <c r="I11" s="13">
        <v>4352531.9400000004</v>
      </c>
      <c r="J11" s="13">
        <v>6137743.0089999996</v>
      </c>
      <c r="K11" s="13">
        <v>6491654.716</v>
      </c>
      <c r="L11">
        <v>2487197.6370000001</v>
      </c>
      <c r="M11">
        <v>2487197.6370000001</v>
      </c>
      <c r="N11">
        <v>254120.09349999999</v>
      </c>
      <c r="O11">
        <v>254120.09349999999</v>
      </c>
      <c r="Q11" s="14">
        <f t="shared" si="0"/>
        <v>-2.499997615814209E-3</v>
      </c>
      <c r="R11" s="14">
        <f t="shared" si="1"/>
        <v>3.4999996423721313E-3</v>
      </c>
      <c r="T11" s="15">
        <f t="shared" si="2"/>
        <v>1.0047461943307745E-2</v>
      </c>
      <c r="U11">
        <f t="shared" si="3"/>
        <v>6.15497215069386E-3</v>
      </c>
      <c r="V11">
        <f t="shared" si="4"/>
        <v>-2.8257098523793841E-3</v>
      </c>
      <c r="W11">
        <f t="shared" si="5"/>
        <v>6.7181701612689017E-3</v>
      </c>
      <c r="X11">
        <f t="shared" si="6"/>
        <v>-4.0784377017352734E-2</v>
      </c>
      <c r="Y11">
        <f t="shared" si="7"/>
        <v>-0.70942788113568722</v>
      </c>
      <c r="AA11" s="16">
        <f t="shared" si="8"/>
        <v>2.9483724368201125E-8</v>
      </c>
    </row>
    <row r="12" spans="1:27" x14ac:dyDescent="0.25">
      <c r="A12">
        <v>2022</v>
      </c>
      <c r="B12" s="13">
        <v>20917531.16</v>
      </c>
      <c r="C12" s="13">
        <v>13955689.630000001</v>
      </c>
      <c r="D12" s="13">
        <v>4478223.1129999999</v>
      </c>
      <c r="E12" s="13">
        <v>6318579.2999999998</v>
      </c>
      <c r="F12" s="13">
        <v>6659862.2570000002</v>
      </c>
      <c r="G12" s="13">
        <v>20915087.690000001</v>
      </c>
      <c r="H12" s="13">
        <v>13954138.6</v>
      </c>
      <c r="I12" s="13">
        <v>4478927.8830000004</v>
      </c>
      <c r="J12" s="13">
        <v>6318712.6440000003</v>
      </c>
      <c r="K12" s="13">
        <v>6661592.8080000002</v>
      </c>
      <c r="L12">
        <v>2563382.1740000001</v>
      </c>
      <c r="M12">
        <v>2563382.1740000001</v>
      </c>
      <c r="N12">
        <v>261519.19639999999</v>
      </c>
      <c r="O12">
        <v>261519.19639999999</v>
      </c>
      <c r="Q12" s="14">
        <f t="shared" si="0"/>
        <v>-3.5999976098537445E-3</v>
      </c>
      <c r="R12" s="14">
        <f t="shared" si="1"/>
        <v>-5.9999898076057434E-4</v>
      </c>
      <c r="T12" s="15">
        <f t="shared" si="2"/>
        <v>1.1682810209623362E-2</v>
      </c>
      <c r="U12">
        <f t="shared" si="3"/>
        <v>7.4158426825190783E-3</v>
      </c>
      <c r="V12">
        <f t="shared" si="4"/>
        <v>-3.3696726996631557E-3</v>
      </c>
      <c r="W12">
        <f t="shared" si="5"/>
        <v>7.6366258830617212E-3</v>
      </c>
      <c r="X12">
        <f t="shared" si="6"/>
        <v>-5.4571572395229612E-2</v>
      </c>
      <c r="Y12">
        <f t="shared" si="7"/>
        <v>-0.70823501004752332</v>
      </c>
      <c r="AA12" s="16">
        <f t="shared" si="8"/>
        <v>1.4343705719704891E-8</v>
      </c>
    </row>
    <row r="13" spans="1:27" x14ac:dyDescent="0.25">
      <c r="A13">
        <v>2023</v>
      </c>
      <c r="B13" s="13">
        <v>21498823.07</v>
      </c>
      <c r="C13" s="13">
        <v>14303260.77</v>
      </c>
      <c r="D13" s="13">
        <v>4609161.7089999998</v>
      </c>
      <c r="E13" s="13">
        <v>6507352.2019999996</v>
      </c>
      <c r="F13" s="13">
        <v>6833922.0109999999</v>
      </c>
      <c r="G13" s="13">
        <v>21496010.760000002</v>
      </c>
      <c r="H13" s="13">
        <v>14301410.83</v>
      </c>
      <c r="I13" s="13">
        <v>4610000.37</v>
      </c>
      <c r="J13" s="13">
        <v>6507550.7630000003</v>
      </c>
      <c r="K13" s="13">
        <v>6835921.5939999996</v>
      </c>
      <c r="L13">
        <v>2643836.6570000001</v>
      </c>
      <c r="M13">
        <v>2643836.6570000001</v>
      </c>
      <c r="N13">
        <v>269133.73580000002</v>
      </c>
      <c r="O13">
        <v>269133.73580000002</v>
      </c>
      <c r="Q13" s="14">
        <f t="shared" si="0"/>
        <v>-7.1999989449977875E-3</v>
      </c>
      <c r="R13" s="14">
        <f t="shared" si="1"/>
        <v>1.8000006675720215E-3</v>
      </c>
      <c r="T13" s="15">
        <f t="shared" si="2"/>
        <v>1.3082939115527381E-2</v>
      </c>
      <c r="U13">
        <f t="shared" si="3"/>
        <v>8.6059688965240116E-3</v>
      </c>
      <c r="V13">
        <f t="shared" si="4"/>
        <v>-3.901472740052354E-3</v>
      </c>
      <c r="W13">
        <f t="shared" si="5"/>
        <v>8.378401090819592E-3</v>
      </c>
      <c r="X13">
        <f t="shared" si="6"/>
        <v>-7.0604236375356969E-2</v>
      </c>
      <c r="Y13">
        <f t="shared" si="7"/>
        <v>-0.71101087717946754</v>
      </c>
      <c r="AA13" s="16">
        <f t="shared" si="8"/>
        <v>4.1868236131531456E-8</v>
      </c>
    </row>
    <row r="14" spans="1:27" x14ac:dyDescent="0.25">
      <c r="A14">
        <v>2024</v>
      </c>
      <c r="B14" s="13">
        <v>22096956.100000001</v>
      </c>
      <c r="C14" s="13">
        <v>14655783.5</v>
      </c>
      <c r="D14" s="13">
        <v>4745778.2630000003</v>
      </c>
      <c r="E14" s="13">
        <v>6703144.7910000002</v>
      </c>
      <c r="F14" s="13">
        <v>7013145.6780000003</v>
      </c>
      <c r="G14" s="13">
        <v>22093816.420000002</v>
      </c>
      <c r="H14" s="13">
        <v>14653639.060000001</v>
      </c>
      <c r="I14" s="13">
        <v>4746752.3629999999</v>
      </c>
      <c r="J14" s="13">
        <v>6703426.2960000001</v>
      </c>
      <c r="K14" s="13">
        <v>7015396.5219999999</v>
      </c>
      <c r="L14">
        <v>2728425.236</v>
      </c>
      <c r="M14">
        <v>2728425.236</v>
      </c>
      <c r="N14">
        <v>276969.98440000002</v>
      </c>
      <c r="O14">
        <v>276969.98440000002</v>
      </c>
      <c r="Q14" s="14">
        <f t="shared" si="0"/>
        <v>-3.5999976098537445E-3</v>
      </c>
      <c r="R14" s="14">
        <f t="shared" si="1"/>
        <v>-2.5999993085861206E-3</v>
      </c>
      <c r="T14" s="15">
        <f t="shared" si="2"/>
        <v>1.4210672978887118E-2</v>
      </c>
      <c r="U14">
        <f t="shared" si="3"/>
        <v>9.7060641730495369E-3</v>
      </c>
      <c r="V14">
        <f t="shared" si="4"/>
        <v>-4.4089259251675209E-3</v>
      </c>
      <c r="W14">
        <f t="shared" si="5"/>
        <v>8.9135302048510643E-3</v>
      </c>
      <c r="X14">
        <f t="shared" si="6"/>
        <v>-8.9660411252075037E-2</v>
      </c>
      <c r="Y14">
        <f t="shared" si="7"/>
        <v>-0.71690235947605774</v>
      </c>
      <c r="AA14" s="16">
        <f t="shared" si="8"/>
        <v>4.5261540383700893E-9</v>
      </c>
    </row>
    <row r="15" spans="1:27" x14ac:dyDescent="0.25">
      <c r="A15">
        <v>2025</v>
      </c>
      <c r="B15" s="13">
        <v>22712643.379999999</v>
      </c>
      <c r="C15" s="13">
        <v>15015225.800000001</v>
      </c>
      <c r="D15" s="13">
        <v>4889094.3150000004</v>
      </c>
      <c r="E15" s="13">
        <v>6904433.8039999995</v>
      </c>
      <c r="F15" s="13">
        <v>7197862.1490000002</v>
      </c>
      <c r="G15" s="13">
        <v>22709231.800000001</v>
      </c>
      <c r="H15" s="13">
        <v>15012797.220000001</v>
      </c>
      <c r="I15" s="13">
        <v>4890202.8969999999</v>
      </c>
      <c r="J15" s="13">
        <v>6904818.8080000002</v>
      </c>
      <c r="K15" s="13">
        <v>7200338.7470000004</v>
      </c>
      <c r="L15">
        <v>2816717.2179999999</v>
      </c>
      <c r="M15">
        <v>2816717.2179999999</v>
      </c>
      <c r="N15">
        <v>285034.39750000002</v>
      </c>
      <c r="O15">
        <v>285034.39750000002</v>
      </c>
      <c r="Q15" s="14">
        <f t="shared" si="0"/>
        <v>5.4999999701976776E-3</v>
      </c>
      <c r="R15" s="14">
        <f t="shared" si="1"/>
        <v>-6.5000057220458984E-3</v>
      </c>
      <c r="T15" s="15">
        <f t="shared" si="2"/>
        <v>1.5022877171899651E-2</v>
      </c>
      <c r="U15">
        <f t="shared" si="3"/>
        <v>1.0694241097131621E-2</v>
      </c>
      <c r="V15">
        <f t="shared" si="4"/>
        <v>-4.8816358464346841E-3</v>
      </c>
      <c r="W15">
        <f t="shared" si="5"/>
        <v>9.2103247631573539E-3</v>
      </c>
      <c r="X15">
        <f t="shared" si="6"/>
        <v>-0.11285210957997685</v>
      </c>
      <c r="Y15">
        <f t="shared" si="7"/>
        <v>-0.72593871461361859</v>
      </c>
      <c r="AA15" s="16">
        <f t="shared" si="8"/>
        <v>-5.2841954638338517E-8</v>
      </c>
    </row>
    <row r="16" spans="1:27" x14ac:dyDescent="0.25">
      <c r="A16">
        <v>2026</v>
      </c>
      <c r="B16" s="13">
        <v>23346491.34</v>
      </c>
      <c r="C16" s="13">
        <v>15393242.640000001</v>
      </c>
      <c r="D16" s="13">
        <v>5034739.7869999995</v>
      </c>
      <c r="E16" s="13">
        <v>7109104.5209999997</v>
      </c>
      <c r="F16" s="13">
        <v>7392200.9189999998</v>
      </c>
      <c r="G16" s="13">
        <v>23342871.510000002</v>
      </c>
      <c r="H16" s="13">
        <v>15390602.99</v>
      </c>
      <c r="I16" s="13">
        <v>5035972.75</v>
      </c>
      <c r="J16" s="13">
        <v>7109621.5089999996</v>
      </c>
      <c r="K16" s="13">
        <v>7394931.0460000001</v>
      </c>
      <c r="L16">
        <v>2908271.693</v>
      </c>
      <c r="M16">
        <v>2908271.693</v>
      </c>
      <c r="N16">
        <v>293333.61869999999</v>
      </c>
      <c r="O16">
        <v>293333.61869999999</v>
      </c>
      <c r="Q16" s="14">
        <f t="shared" si="0"/>
        <v>7.0000067353248596E-4</v>
      </c>
      <c r="R16" s="14">
        <f t="shared" si="1"/>
        <v>4.7000013291835785E-3</v>
      </c>
      <c r="T16" s="15">
        <f t="shared" si="2"/>
        <v>1.5507218117738475E-2</v>
      </c>
      <c r="U16">
        <f t="shared" si="3"/>
        <v>1.1308163174655817E-2</v>
      </c>
      <c r="V16">
        <f t="shared" si="4"/>
        <v>-5.2819679852693846E-3</v>
      </c>
      <c r="W16">
        <f t="shared" si="5"/>
        <v>9.481005792508837E-3</v>
      </c>
      <c r="X16">
        <f t="shared" si="6"/>
        <v>-0.14282107170782912</v>
      </c>
      <c r="Y16">
        <f t="shared" si="7"/>
        <v>-0.75421414817869248</v>
      </c>
      <c r="AA16" s="16">
        <f t="shared" si="8"/>
        <v>1.7135843206200763E-8</v>
      </c>
    </row>
    <row r="17" spans="1:27" x14ac:dyDescent="0.25">
      <c r="A17">
        <v>2027</v>
      </c>
      <c r="B17" s="13">
        <v>23999124.91</v>
      </c>
      <c r="C17" s="13">
        <v>15788887.84</v>
      </c>
      <c r="D17" s="13">
        <v>5187616.6339999996</v>
      </c>
      <c r="E17" s="13">
        <v>7320348.602</v>
      </c>
      <c r="F17" s="13">
        <v>7604103.6919999998</v>
      </c>
      <c r="G17" s="13">
        <v>23995251</v>
      </c>
      <c r="H17" s="13">
        <v>15786045</v>
      </c>
      <c r="I17" s="13">
        <v>5189001.3779999996</v>
      </c>
      <c r="J17" s="13">
        <v>7321024.8739999998</v>
      </c>
      <c r="K17" s="13">
        <v>7607195.773</v>
      </c>
      <c r="L17">
        <v>3004501.0329999998</v>
      </c>
      <c r="M17">
        <v>3004501.0329999998</v>
      </c>
      <c r="N17">
        <v>301874.48460000003</v>
      </c>
      <c r="O17">
        <v>301874.48460000003</v>
      </c>
      <c r="Q17" s="14">
        <f t="shared" si="0"/>
        <v>-8.4000043570995331E-3</v>
      </c>
      <c r="R17" s="14">
        <f t="shared" si="1"/>
        <v>-3.4000054001808167E-3</v>
      </c>
      <c r="T17" s="15">
        <f t="shared" si="2"/>
        <v>1.6144486256886026E-2</v>
      </c>
      <c r="U17">
        <f t="shared" si="3"/>
        <v>1.1847510992904249E-2</v>
      </c>
      <c r="V17">
        <f t="shared" si="4"/>
        <v>-5.7709085852029815E-3</v>
      </c>
      <c r="W17">
        <f t="shared" si="5"/>
        <v>1.0067863011728679E-2</v>
      </c>
      <c r="X17">
        <f t="shared" si="6"/>
        <v>-0.17457091155960122</v>
      </c>
      <c r="Y17">
        <f t="shared" si="7"/>
        <v>-0.79818090766179894</v>
      </c>
      <c r="AA17" s="16">
        <f t="shared" si="8"/>
        <v>2.0837456080058381E-8</v>
      </c>
    </row>
    <row r="18" spans="1:27" x14ac:dyDescent="0.25">
      <c r="A18">
        <v>2028</v>
      </c>
      <c r="B18" s="13">
        <v>24670898.690000001</v>
      </c>
      <c r="C18" s="13">
        <v>16203457.949999999</v>
      </c>
      <c r="D18" s="13">
        <v>5347032.5489999996</v>
      </c>
      <c r="E18" s="13">
        <v>7532583.9299999997</v>
      </c>
      <c r="F18" s="13">
        <v>7825739.9369999999</v>
      </c>
      <c r="G18" s="13">
        <v>24666771.170000002</v>
      </c>
      <c r="H18" s="13">
        <v>16200408.300000001</v>
      </c>
      <c r="I18" s="13">
        <v>5348579.0049999999</v>
      </c>
      <c r="J18" s="13">
        <v>7533449.5190000003</v>
      </c>
      <c r="K18" s="13">
        <v>7829229.852</v>
      </c>
      <c r="L18">
        <v>3102900.1669999999</v>
      </c>
      <c r="M18">
        <v>3102900.1669999999</v>
      </c>
      <c r="N18">
        <v>310664.03110000002</v>
      </c>
      <c r="O18">
        <v>310664.03110000002</v>
      </c>
      <c r="Q18" s="14">
        <f t="shared" si="0"/>
        <v>9.9997967481613159E-5</v>
      </c>
      <c r="R18" s="14">
        <f t="shared" si="1"/>
        <v>1.0000169277191162E-4</v>
      </c>
      <c r="T18" s="15">
        <f t="shared" si="2"/>
        <v>1.6733118297307392E-2</v>
      </c>
      <c r="U18">
        <f t="shared" si="3"/>
        <v>1.2363393566927375E-2</v>
      </c>
      <c r="V18">
        <f t="shared" si="4"/>
        <v>-6.2693896551894585E-3</v>
      </c>
      <c r="W18">
        <f t="shared" si="5"/>
        <v>1.0639114385561924E-2</v>
      </c>
      <c r="X18">
        <f t="shared" si="6"/>
        <v>-0.20971164282685781</v>
      </c>
      <c r="Y18">
        <f t="shared" si="7"/>
        <v>-0.84552346203056927</v>
      </c>
      <c r="AA18" s="16">
        <f t="shared" si="8"/>
        <v>7.5495165674510645E-15</v>
      </c>
    </row>
    <row r="19" spans="1:27" x14ac:dyDescent="0.25">
      <c r="A19">
        <v>2029</v>
      </c>
      <c r="B19" s="13">
        <v>25362106.649999999</v>
      </c>
      <c r="C19" s="13">
        <v>16637132.9</v>
      </c>
      <c r="D19" s="13">
        <v>5512901.4819999998</v>
      </c>
      <c r="E19" s="13">
        <v>7745123.9680000003</v>
      </c>
      <c r="F19" s="13">
        <v>8055906.7319999998</v>
      </c>
      <c r="G19" s="13">
        <v>25357726.98</v>
      </c>
      <c r="H19" s="13">
        <v>16633870.960000001</v>
      </c>
      <c r="I19" s="13">
        <v>5514611.2350000003</v>
      </c>
      <c r="J19" s="13">
        <v>7746211.8710000003</v>
      </c>
      <c r="K19" s="13">
        <v>8059822.1169999996</v>
      </c>
      <c r="L19">
        <v>3203145.534</v>
      </c>
      <c r="M19">
        <v>3203145.534</v>
      </c>
      <c r="N19">
        <v>319709.49900000001</v>
      </c>
      <c r="O19">
        <v>319709.49900000001</v>
      </c>
      <c r="Q19" s="14">
        <f t="shared" si="0"/>
        <v>1.0000057518482208E-3</v>
      </c>
      <c r="R19" s="14">
        <f t="shared" si="1"/>
        <v>2.0000040531158447E-3</v>
      </c>
      <c r="T19" s="15">
        <f t="shared" si="2"/>
        <v>1.7271540163887877E-2</v>
      </c>
      <c r="U19">
        <f t="shared" si="3"/>
        <v>1.2863692406553081E-2</v>
      </c>
      <c r="V19">
        <f t="shared" si="4"/>
        <v>-6.7425325674878118E-3</v>
      </c>
      <c r="W19">
        <f t="shared" si="5"/>
        <v>1.1150376381254505E-2</v>
      </c>
      <c r="X19">
        <f t="shared" si="6"/>
        <v>-0.24839839531298344</v>
      </c>
      <c r="Y19">
        <f t="shared" si="7"/>
        <v>-0.89399087145869627</v>
      </c>
      <c r="AA19" s="16">
        <f t="shared" si="8"/>
        <v>3.9435681040145276E-9</v>
      </c>
    </row>
    <row r="20" spans="1:27" x14ac:dyDescent="0.25">
      <c r="A20">
        <v>2030</v>
      </c>
      <c r="B20" s="13">
        <v>26072944.16</v>
      </c>
      <c r="C20" s="13">
        <v>17089259.890000001</v>
      </c>
      <c r="D20" s="13">
        <v>5685716.1210000003</v>
      </c>
      <c r="E20" s="13">
        <v>7958099.6749999998</v>
      </c>
      <c r="F20" s="13">
        <v>8294488.6560000004</v>
      </c>
      <c r="G20" s="13">
        <v>26068310.73</v>
      </c>
      <c r="H20" s="13">
        <v>17085780.359999999</v>
      </c>
      <c r="I20" s="13">
        <v>5687583.2209999999</v>
      </c>
      <c r="J20" s="13">
        <v>7959445.7960000001</v>
      </c>
      <c r="K20" s="13">
        <v>8298855.7740000002</v>
      </c>
      <c r="L20">
        <v>3305338.784</v>
      </c>
      <c r="M20">
        <v>3305338.784</v>
      </c>
      <c r="N20">
        <v>329018.33980000002</v>
      </c>
      <c r="O20">
        <v>329018.33980000002</v>
      </c>
      <c r="Q20" s="14">
        <f t="shared" si="0"/>
        <v>-6.2000006437301636E-3</v>
      </c>
      <c r="R20" s="14">
        <f t="shared" si="1"/>
        <v>-3.2000020146369934E-3</v>
      </c>
      <c r="T20" s="15">
        <f t="shared" si="2"/>
        <v>1.7774185861108016E-2</v>
      </c>
      <c r="U20">
        <f t="shared" si="3"/>
        <v>1.3347738700989622E-2</v>
      </c>
      <c r="V20">
        <f t="shared" si="4"/>
        <v>-7.1623359846313189E-3</v>
      </c>
      <c r="W20">
        <f t="shared" si="5"/>
        <v>1.1588771636529408E-2</v>
      </c>
      <c r="X20">
        <f t="shared" si="6"/>
        <v>-0.2905236509454901</v>
      </c>
      <c r="Y20">
        <f t="shared" si="7"/>
        <v>-0.9425237890720406</v>
      </c>
      <c r="AA20" s="16">
        <f t="shared" si="8"/>
        <v>1.150822030379639E-8</v>
      </c>
    </row>
    <row r="21" spans="1:27" x14ac:dyDescent="0.25">
      <c r="A21">
        <v>2031</v>
      </c>
      <c r="B21" s="13">
        <v>26803491.32</v>
      </c>
      <c r="C21" s="13">
        <v>17568963.059999999</v>
      </c>
      <c r="D21" s="13">
        <v>5862037.2649999997</v>
      </c>
      <c r="E21" s="13">
        <v>8162382.6840000004</v>
      </c>
      <c r="F21" s="13">
        <v>8533464.1370000001</v>
      </c>
      <c r="G21" s="13">
        <v>26798617.199999999</v>
      </c>
      <c r="H21" s="13">
        <v>17565212.559999999</v>
      </c>
      <c r="I21" s="13">
        <v>5864039.7620000001</v>
      </c>
      <c r="J21" s="13">
        <v>8164027.2470000004</v>
      </c>
      <c r="K21" s="13">
        <v>8538234.8100000005</v>
      </c>
      <c r="L21">
        <v>3404974.2280000001</v>
      </c>
      <c r="M21">
        <v>3404974.2280000001</v>
      </c>
      <c r="N21">
        <v>338598.22210000001</v>
      </c>
      <c r="O21">
        <v>338598.22210000001</v>
      </c>
      <c r="Q21" s="14">
        <f t="shared" si="0"/>
        <v>2.0999982953071594E-3</v>
      </c>
      <c r="R21" s="14">
        <f t="shared" si="1"/>
        <v>9.0999938547611237E-3</v>
      </c>
      <c r="T21" s="15">
        <f t="shared" si="2"/>
        <v>1.8187953369475096E-2</v>
      </c>
      <c r="U21">
        <f t="shared" si="3"/>
        <v>1.3995125091750256E-2</v>
      </c>
      <c r="V21">
        <f t="shared" si="4"/>
        <v>-7.4723892843249597E-3</v>
      </c>
      <c r="W21">
        <f t="shared" si="5"/>
        <v>1.1665191441294782E-2</v>
      </c>
      <c r="X21">
        <f t="shared" si="6"/>
        <v>-0.33740716272880644</v>
      </c>
      <c r="Y21">
        <f t="shared" si="7"/>
        <v>-0.97877627140886891</v>
      </c>
      <c r="AA21" s="16">
        <f t="shared" si="8"/>
        <v>2.6120755017289277E-8</v>
      </c>
    </row>
    <row r="22" spans="1:27" x14ac:dyDescent="0.25">
      <c r="A22">
        <v>2032</v>
      </c>
      <c r="B22" s="13">
        <v>27553667.469999999</v>
      </c>
      <c r="C22" s="13">
        <v>18072991.809999999</v>
      </c>
      <c r="D22" s="13">
        <v>6041578.3660000004</v>
      </c>
      <c r="E22" s="13">
        <v>8363588.193</v>
      </c>
      <c r="F22" s="13">
        <v>8777408.6689999998</v>
      </c>
      <c r="G22" s="13">
        <v>27548651.809999999</v>
      </c>
      <c r="H22" s="13">
        <v>18069048.170000002</v>
      </c>
      <c r="I22" s="13">
        <v>6043699.9670000002</v>
      </c>
      <c r="J22" s="13">
        <v>8365574.2139999997</v>
      </c>
      <c r="K22" s="13">
        <v>8782588.3090000004</v>
      </c>
      <c r="L22">
        <v>3504460.7319999998</v>
      </c>
      <c r="M22">
        <v>3504460.7319999998</v>
      </c>
      <c r="N22">
        <v>348457.03749999998</v>
      </c>
      <c r="O22">
        <v>348457.03749999998</v>
      </c>
      <c r="Q22" s="14">
        <f t="shared" si="0"/>
        <v>-5.0000101327896118E-4</v>
      </c>
      <c r="R22" s="14">
        <f t="shared" si="1"/>
        <v>1.500006765127182E-3</v>
      </c>
      <c r="T22" s="15">
        <f t="shared" si="2"/>
        <v>1.8206553389954472E-2</v>
      </c>
      <c r="U22">
        <f t="shared" si="3"/>
        <v>1.4315183288081916E-2</v>
      </c>
      <c r="V22">
        <f t="shared" si="4"/>
        <v>-7.7012879419011354E-3</v>
      </c>
      <c r="W22">
        <f t="shared" si="5"/>
        <v>1.159265078388234E-2</v>
      </c>
      <c r="X22">
        <f t="shared" si="6"/>
        <v>-0.39596404062469504</v>
      </c>
      <c r="Y22">
        <f t="shared" si="7"/>
        <v>-1.0326936036335084</v>
      </c>
      <c r="AA22" s="16">
        <f t="shared" si="8"/>
        <v>7.2598913512800234E-9</v>
      </c>
    </row>
    <row r="23" spans="1:27" x14ac:dyDescent="0.25">
      <c r="A23">
        <v>2033</v>
      </c>
      <c r="B23" s="13">
        <v>28323399.510000002</v>
      </c>
      <c r="C23" s="13">
        <v>18598773.530000001</v>
      </c>
      <c r="D23" s="13">
        <v>6224667.5619999999</v>
      </c>
      <c r="E23" s="13">
        <v>8563528.1339999996</v>
      </c>
      <c r="F23" s="13">
        <v>9026748.6030000001</v>
      </c>
      <c r="G23" s="13">
        <v>28318341.030000001</v>
      </c>
      <c r="H23" s="13">
        <v>18594698.66</v>
      </c>
      <c r="I23" s="13">
        <v>6226894.6359999999</v>
      </c>
      <c r="J23" s="13">
        <v>8565901.8169999998</v>
      </c>
      <c r="K23" s="13">
        <v>9032332.9739999995</v>
      </c>
      <c r="L23">
        <v>3604575.9840000002</v>
      </c>
      <c r="M23">
        <v>3604575.9840000002</v>
      </c>
      <c r="N23">
        <v>358602.90779999999</v>
      </c>
      <c r="O23">
        <v>358602.90779999999</v>
      </c>
      <c r="Q23" s="14">
        <f t="shared" si="0"/>
        <v>4.7999955713748932E-3</v>
      </c>
      <c r="R23" s="14">
        <f t="shared" si="1"/>
        <v>7.999911904335022E-4</v>
      </c>
      <c r="T23" s="15">
        <f t="shared" si="2"/>
        <v>1.7862910806254462E-2</v>
      </c>
      <c r="U23">
        <f t="shared" si="3"/>
        <v>1.4389508183702281E-2</v>
      </c>
      <c r="V23">
        <f t="shared" si="4"/>
        <v>-7.8644225579472954E-3</v>
      </c>
      <c r="W23">
        <f t="shared" si="5"/>
        <v>1.1337839305619728E-2</v>
      </c>
      <c r="X23">
        <f t="shared" si="6"/>
        <v>-0.46924827220824911</v>
      </c>
      <c r="Y23">
        <f t="shared" si="7"/>
        <v>-1.1039622574367896</v>
      </c>
      <c r="AA23" s="16">
        <f t="shared" si="8"/>
        <v>-1.4125120254004919E-8</v>
      </c>
    </row>
    <row r="24" spans="1:27" x14ac:dyDescent="0.25">
      <c r="A24">
        <v>2034</v>
      </c>
      <c r="B24" s="13">
        <v>29112547.870000001</v>
      </c>
      <c r="C24" s="13">
        <v>19144183.329999998</v>
      </c>
      <c r="D24" s="13">
        <v>6411443.3269999996</v>
      </c>
      <c r="E24" s="13">
        <v>8763592.3149999995</v>
      </c>
      <c r="F24" s="13">
        <v>9281631.5940000005</v>
      </c>
      <c r="G24" s="13">
        <v>29107544.789999999</v>
      </c>
      <c r="H24" s="13">
        <v>19140030.100000001</v>
      </c>
      <c r="I24" s="13">
        <v>6413761.0899999999</v>
      </c>
      <c r="J24" s="13">
        <v>8766403.0109999999</v>
      </c>
      <c r="K24" s="13">
        <v>9287609.909</v>
      </c>
      <c r="L24">
        <v>3705916.3029999998</v>
      </c>
      <c r="M24">
        <v>3705916.3029999998</v>
      </c>
      <c r="N24">
        <v>369044.19079999998</v>
      </c>
      <c r="O24">
        <v>369044.19079999998</v>
      </c>
      <c r="Q24" s="14">
        <f t="shared" si="0"/>
        <v>1.8000006675720215E-3</v>
      </c>
      <c r="R24" s="14">
        <f t="shared" si="1"/>
        <v>-4.1999965906143188E-3</v>
      </c>
      <c r="T24" s="15">
        <f t="shared" si="2"/>
        <v>1.718825835739235E-2</v>
      </c>
      <c r="U24">
        <f t="shared" si="3"/>
        <v>1.4268568613251965E-2</v>
      </c>
      <c r="V24">
        <f t="shared" si="4"/>
        <v>-7.9627567928543912E-3</v>
      </c>
      <c r="W24">
        <f t="shared" si="5"/>
        <v>1.0882467150184849E-2</v>
      </c>
      <c r="X24">
        <f t="shared" si="6"/>
        <v>-0.56179313542845077</v>
      </c>
      <c r="Y24">
        <f t="shared" si="7"/>
        <v>-1.1949269250136243</v>
      </c>
      <c r="AA24" s="16">
        <f t="shared" si="8"/>
        <v>-2.061319007151674E-8</v>
      </c>
    </row>
    <row r="25" spans="1:27" x14ac:dyDescent="0.25">
      <c r="A25">
        <v>2035</v>
      </c>
      <c r="B25" s="13">
        <v>29920924.399999999</v>
      </c>
      <c r="C25" s="13">
        <v>19707769.23</v>
      </c>
      <c r="D25" s="13">
        <v>6601979.6390000004</v>
      </c>
      <c r="E25" s="13">
        <v>8964691.8890000004</v>
      </c>
      <c r="F25" s="13">
        <v>9542167.7589999996</v>
      </c>
      <c r="G25" s="13">
        <v>29916072.940000001</v>
      </c>
      <c r="H25" s="13">
        <v>19703582.260000002</v>
      </c>
      <c r="I25" s="13">
        <v>6604371.2489999998</v>
      </c>
      <c r="J25" s="13">
        <v>8967991.8269999996</v>
      </c>
      <c r="K25" s="13">
        <v>9548523.8010000009</v>
      </c>
      <c r="L25">
        <v>3808861.915</v>
      </c>
      <c r="M25">
        <v>3808861.915</v>
      </c>
      <c r="N25">
        <v>379789.48820000002</v>
      </c>
      <c r="O25">
        <v>379789.48820000002</v>
      </c>
      <c r="Q25" s="14">
        <f t="shared" si="0"/>
        <v>2.2000037133693695E-3</v>
      </c>
      <c r="R25" s="14">
        <f t="shared" si="1"/>
        <v>-1.799996942281723E-3</v>
      </c>
      <c r="T25" s="15">
        <f t="shared" si="2"/>
        <v>1.6216901228061076E-2</v>
      </c>
      <c r="U25">
        <f t="shared" si="3"/>
        <v>1.3995720656230325E-2</v>
      </c>
      <c r="V25">
        <f t="shared" si="4"/>
        <v>-7.9943982112716822E-3</v>
      </c>
      <c r="W25">
        <f t="shared" si="5"/>
        <v>1.0215592153855972E-2</v>
      </c>
      <c r="X25">
        <f t="shared" si="6"/>
        <v>-0.68019482794892183</v>
      </c>
      <c r="Y25">
        <f t="shared" si="7"/>
        <v>-1.310129734142919</v>
      </c>
      <c r="AA25" s="16">
        <f t="shared" si="8"/>
        <v>-1.3370753539077018E-8</v>
      </c>
    </row>
    <row r="26" spans="1:27" x14ac:dyDescent="0.25">
      <c r="A26">
        <v>2036</v>
      </c>
      <c r="B26" s="13">
        <v>30748311.760000002</v>
      </c>
      <c r="C26" s="13">
        <v>20288624.43</v>
      </c>
      <c r="D26" s="13">
        <v>6796327.3660000004</v>
      </c>
      <c r="E26" s="13">
        <v>9167338.9370000008</v>
      </c>
      <c r="F26" s="13">
        <v>9808435.3809999898</v>
      </c>
      <c r="G26" s="13">
        <v>30743704.41</v>
      </c>
      <c r="H26" s="13">
        <v>20284439.77</v>
      </c>
      <c r="I26" s="13">
        <v>6798773.4630000005</v>
      </c>
      <c r="J26" s="13">
        <v>9171182.8420000002</v>
      </c>
      <c r="K26" s="13">
        <v>9815148.0759999994</v>
      </c>
      <c r="L26">
        <v>3913608.7560000001</v>
      </c>
      <c r="M26">
        <v>3913608.7560000001</v>
      </c>
      <c r="N26">
        <v>390847.65159999998</v>
      </c>
      <c r="O26">
        <v>390847.65159999998</v>
      </c>
      <c r="Q26" s="14">
        <f t="shared" si="0"/>
        <v>-3.9998814463615417E-4</v>
      </c>
      <c r="R26" s="14">
        <f t="shared" si="1"/>
        <v>-3.3999942243099213E-3</v>
      </c>
      <c r="T26" s="15">
        <f t="shared" si="2"/>
        <v>1.4986320251320073E-2</v>
      </c>
      <c r="U26">
        <f t="shared" si="3"/>
        <v>1.3611437139108383E-2</v>
      </c>
      <c r="V26">
        <f t="shared" si="4"/>
        <v>-7.9564159457784691E-3</v>
      </c>
      <c r="W26">
        <f t="shared" si="5"/>
        <v>9.3313088161144017E-3</v>
      </c>
      <c r="X26">
        <f t="shared" si="6"/>
        <v>-0.83429845789837676</v>
      </c>
      <c r="Y26">
        <f t="shared" si="7"/>
        <v>-1.4569535633297752</v>
      </c>
      <c r="AA26" s="16">
        <f t="shared" si="8"/>
        <v>-9.7581242426703074E-9</v>
      </c>
    </row>
    <row r="27" spans="1:27" x14ac:dyDescent="0.25">
      <c r="A27">
        <v>2037</v>
      </c>
      <c r="B27" s="13">
        <v>31594486.84</v>
      </c>
      <c r="C27" s="13">
        <v>20886191.699999999</v>
      </c>
      <c r="D27" s="13">
        <v>6994534.4060000004</v>
      </c>
      <c r="E27" s="13">
        <v>9371788.4360000007</v>
      </c>
      <c r="F27" s="13">
        <v>10080488.57</v>
      </c>
      <c r="G27" s="13">
        <v>31590210.859999999</v>
      </c>
      <c r="H27" s="13">
        <v>20882036.609999999</v>
      </c>
      <c r="I27" s="13">
        <v>6997012.5899999999</v>
      </c>
      <c r="J27" s="13">
        <v>9376233.1329999994</v>
      </c>
      <c r="K27" s="13">
        <v>10087532.34</v>
      </c>
      <c r="L27">
        <v>4020233.077</v>
      </c>
      <c r="M27">
        <v>4020233.077</v>
      </c>
      <c r="N27">
        <v>402227.79070000001</v>
      </c>
      <c r="O27">
        <v>402227.79070000001</v>
      </c>
      <c r="Q27" s="14">
        <f t="shared" si="0"/>
        <v>-3.000013530254364E-4</v>
      </c>
      <c r="R27" s="14">
        <f t="shared" si="1"/>
        <v>7.0000067353248596E-4</v>
      </c>
      <c r="T27" s="15">
        <f t="shared" si="2"/>
        <v>1.3535775430395525E-2</v>
      </c>
      <c r="U27">
        <f t="shared" si="3"/>
        <v>1.3153093590960258E-2</v>
      </c>
      <c r="V27">
        <f t="shared" si="4"/>
        <v>-7.844784610589392E-3</v>
      </c>
      <c r="W27">
        <f t="shared" si="5"/>
        <v>8.2274632844894988E-3</v>
      </c>
      <c r="X27">
        <f t="shared" si="6"/>
        <v>-1.0394569198168135</v>
      </c>
      <c r="Y27">
        <f t="shared" si="7"/>
        <v>-1.6472878731890273</v>
      </c>
      <c r="AA27" s="16">
        <f t="shared" si="8"/>
        <v>3.1655351603876447E-9</v>
      </c>
    </row>
    <row r="28" spans="1:27" x14ac:dyDescent="0.25">
      <c r="A28">
        <v>2038</v>
      </c>
      <c r="B28" s="13">
        <v>32459247.600000001</v>
      </c>
      <c r="C28" s="13">
        <v>21500099.539999999</v>
      </c>
      <c r="D28" s="13">
        <v>7196661.4579999996</v>
      </c>
      <c r="E28" s="13">
        <v>9578166.4550000001</v>
      </c>
      <c r="F28" s="13">
        <v>10358372.48</v>
      </c>
      <c r="G28" s="13">
        <v>32455383.890000001</v>
      </c>
      <c r="H28" s="13">
        <v>21495992.760000002</v>
      </c>
      <c r="I28" s="13">
        <v>7199145.5580000002</v>
      </c>
      <c r="J28" s="13">
        <v>9583270.4900000002</v>
      </c>
      <c r="K28" s="13">
        <v>10365717.550000001</v>
      </c>
      <c r="L28">
        <v>4128753.3480000002</v>
      </c>
      <c r="M28">
        <v>4128753.3480000002</v>
      </c>
      <c r="N28">
        <v>413939.28029999998</v>
      </c>
      <c r="O28">
        <v>413939.28029999998</v>
      </c>
      <c r="Q28" s="14">
        <f t="shared" si="0"/>
        <v>1.2999959290027618E-3</v>
      </c>
      <c r="R28" s="14">
        <f t="shared" si="1"/>
        <v>-3.6999993026256561E-3</v>
      </c>
      <c r="T28" s="15">
        <f t="shared" si="2"/>
        <v>1.1904681248253723E-2</v>
      </c>
      <c r="U28">
        <f t="shared" si="3"/>
        <v>1.2653617082198705E-2</v>
      </c>
      <c r="V28">
        <f t="shared" si="4"/>
        <v>-7.6538919040991388E-3</v>
      </c>
      <c r="W28">
        <f t="shared" si="5"/>
        <v>6.9049714759068037E-3</v>
      </c>
      <c r="X28">
        <f t="shared" si="6"/>
        <v>-1.3210191758695575</v>
      </c>
      <c r="Y28">
        <f t="shared" si="7"/>
        <v>-1.9010407095767017</v>
      </c>
      <c r="AA28" s="16">
        <f t="shared" si="8"/>
        <v>-1.5405752645802906E-8</v>
      </c>
    </row>
    <row r="29" spans="1:27" x14ac:dyDescent="0.25">
      <c r="A29">
        <v>2039</v>
      </c>
      <c r="B29" s="13">
        <v>33342444.420000002</v>
      </c>
      <c r="C29" s="13">
        <v>22130052.379999999</v>
      </c>
      <c r="D29" s="13">
        <v>7402796.9859999996</v>
      </c>
      <c r="E29" s="13">
        <v>9786565.6940000001</v>
      </c>
      <c r="F29" s="13">
        <v>10642141.85</v>
      </c>
      <c r="G29" s="13">
        <v>33339066.949999999</v>
      </c>
      <c r="H29" s="13">
        <v>22126004.879999999</v>
      </c>
      <c r="I29" s="13">
        <v>7405256.2460000003</v>
      </c>
      <c r="J29" s="13">
        <v>9792389.0529999901</v>
      </c>
      <c r="K29" s="13">
        <v>10649754.439999999</v>
      </c>
      <c r="L29">
        <v>4239179.4400000004</v>
      </c>
      <c r="M29">
        <v>4239179.4400000004</v>
      </c>
      <c r="N29">
        <v>425991.76819999999</v>
      </c>
      <c r="O29">
        <v>425991.76819999999</v>
      </c>
      <c r="Q29" s="14">
        <f t="shared" si="0"/>
        <v>-1.8000081181526184E-3</v>
      </c>
      <c r="R29" s="14">
        <f t="shared" si="1"/>
        <v>-2.8000064194202423E-3</v>
      </c>
      <c r="T29" s="15">
        <f t="shared" si="2"/>
        <v>1.0130667439089969E-2</v>
      </c>
      <c r="U29">
        <f t="shared" si="3"/>
        <v>1.2140411745977282E-2</v>
      </c>
      <c r="V29">
        <f t="shared" si="4"/>
        <v>-7.3765111773738566E-3</v>
      </c>
      <c r="W29">
        <f t="shared" si="5"/>
        <v>5.3667698699906528E-3</v>
      </c>
      <c r="X29">
        <f t="shared" si="6"/>
        <v>-1.7241778609389748</v>
      </c>
      <c r="Y29">
        <f t="shared" si="7"/>
        <v>-2.2539326774165698</v>
      </c>
      <c r="AA29" s="16">
        <f t="shared" si="8"/>
        <v>-2.9995041103680897E-9</v>
      </c>
    </row>
    <row r="30" spans="1:27" x14ac:dyDescent="0.25">
      <c r="A30">
        <v>2040</v>
      </c>
      <c r="B30" s="13">
        <v>34244015.850000001</v>
      </c>
      <c r="C30" s="13">
        <v>22775786.48</v>
      </c>
      <c r="D30" s="13">
        <v>7613072.9759999998</v>
      </c>
      <c r="E30" s="13">
        <v>9997099.5130000003</v>
      </c>
      <c r="F30" s="13">
        <v>10931881.83</v>
      </c>
      <c r="G30" s="13">
        <v>34241191.560000002</v>
      </c>
      <c r="H30" s="13">
        <v>22771802.699999999</v>
      </c>
      <c r="I30" s="13">
        <v>7615471.1330000004</v>
      </c>
      <c r="J30" s="13">
        <v>10003703.439999999</v>
      </c>
      <c r="K30" s="13">
        <v>10939724.42</v>
      </c>
      <c r="L30">
        <v>4351543.5199999996</v>
      </c>
      <c r="M30">
        <v>4351543.5199999996</v>
      </c>
      <c r="N30">
        <v>438395.18300000002</v>
      </c>
      <c r="O30">
        <v>438395.18300000002</v>
      </c>
      <c r="Q30" s="14">
        <f t="shared" si="0"/>
        <v>-8.000008761882782E-3</v>
      </c>
      <c r="R30" s="14">
        <f t="shared" si="1"/>
        <v>-4.0000081062316895E-3</v>
      </c>
      <c r="T30" s="15">
        <f t="shared" si="2"/>
        <v>8.2482234739167382E-3</v>
      </c>
      <c r="U30">
        <f t="shared" si="3"/>
        <v>1.1634466613180749E-2</v>
      </c>
      <c r="V30">
        <f t="shared" si="4"/>
        <v>-7.0037194698663588E-3</v>
      </c>
      <c r="W30">
        <f t="shared" si="5"/>
        <v>3.6174646487721327E-3</v>
      </c>
      <c r="X30">
        <f t="shared" si="6"/>
        <v>-2.3382609434588164</v>
      </c>
      <c r="Y30">
        <f t="shared" si="7"/>
        <v>-2.7768359481506266</v>
      </c>
      <c r="AA30" s="16">
        <f t="shared" si="8"/>
        <v>1.1681830214965716E-8</v>
      </c>
    </row>
    <row r="31" spans="1:27" x14ac:dyDescent="0.25">
      <c r="A31">
        <v>2041</v>
      </c>
      <c r="B31" s="13">
        <v>35164002.609999999</v>
      </c>
      <c r="C31" s="13">
        <v>23444505.359999999</v>
      </c>
      <c r="D31" s="13">
        <v>7821838.7999999998</v>
      </c>
      <c r="E31" s="13">
        <v>10210335.710000001</v>
      </c>
      <c r="F31" s="13">
        <v>11230314.970000001</v>
      </c>
      <c r="G31" s="13">
        <v>35161818.090000004</v>
      </c>
      <c r="H31" s="13">
        <v>23440707.129999999</v>
      </c>
      <c r="I31" s="13">
        <v>7824104.7640000004</v>
      </c>
      <c r="J31" s="13">
        <v>10217792.470000001</v>
      </c>
      <c r="K31" s="13">
        <v>11238423.98</v>
      </c>
      <c r="L31">
        <v>4466477.9539999999</v>
      </c>
      <c r="M31">
        <v>4466477.9539999999</v>
      </c>
      <c r="N31">
        <v>451159.7427</v>
      </c>
      <c r="O31">
        <v>451159.7427</v>
      </c>
      <c r="Q31" s="14">
        <f t="shared" si="0"/>
        <v>-1.3299994170665741E-2</v>
      </c>
      <c r="R31" s="14">
        <f t="shared" si="1"/>
        <v>-9.2999935150146484E-3</v>
      </c>
      <c r="T31" s="15">
        <f t="shared" si="2"/>
        <v>6.2127617929341739E-3</v>
      </c>
      <c r="U31">
        <f t="shared" si="3"/>
        <v>1.0802143365510141E-2</v>
      </c>
      <c r="V31">
        <f t="shared" si="4"/>
        <v>-6.4443880410319076E-3</v>
      </c>
      <c r="W31">
        <f t="shared" si="5"/>
        <v>1.8549950924912797E-3</v>
      </c>
      <c r="X31">
        <f t="shared" si="6"/>
        <v>-3.413454671970968</v>
      </c>
      <c r="Y31">
        <f t="shared" si="7"/>
        <v>-3.7120328493285775</v>
      </c>
      <c r="AA31" s="16">
        <f t="shared" si="8"/>
        <v>1.1375964659859905E-8</v>
      </c>
    </row>
    <row r="32" spans="1:27" x14ac:dyDescent="0.25">
      <c r="A32">
        <v>2042</v>
      </c>
      <c r="B32" s="13">
        <v>36102804.32</v>
      </c>
      <c r="C32" s="13">
        <v>24136276.859999999</v>
      </c>
      <c r="D32" s="13">
        <v>8033396.3360000001</v>
      </c>
      <c r="E32" s="13">
        <v>10427722.539999999</v>
      </c>
      <c r="F32" s="13">
        <v>11543292.800000001</v>
      </c>
      <c r="G32" s="13">
        <v>36101185.140000001</v>
      </c>
      <c r="H32" s="13">
        <v>24132761.390000001</v>
      </c>
      <c r="I32" s="13">
        <v>8035538.5630000001</v>
      </c>
      <c r="J32" s="13">
        <v>10436104.24</v>
      </c>
      <c r="K32" s="13">
        <v>11551920.439999999</v>
      </c>
      <c r="L32">
        <v>4584405.4129999997</v>
      </c>
      <c r="M32">
        <v>4584405.4129999997</v>
      </c>
      <c r="N32">
        <v>464295.96240000002</v>
      </c>
      <c r="O32">
        <v>464295.96240000002</v>
      </c>
      <c r="Q32" s="14">
        <f t="shared" si="0"/>
        <v>-8.6000040173530579E-3</v>
      </c>
      <c r="R32" s="14">
        <f t="shared" si="1"/>
        <v>-1.1599995195865631E-2</v>
      </c>
      <c r="T32" s="15">
        <f t="shared" si="2"/>
        <v>4.4851159143988184E-3</v>
      </c>
      <c r="U32">
        <f t="shared" si="3"/>
        <v>9.7378243577546479E-3</v>
      </c>
      <c r="V32">
        <f t="shared" si="4"/>
        <v>-5.9339520065443034E-3</v>
      </c>
      <c r="W32">
        <f t="shared" si="5"/>
        <v>6.8125187315601441E-4</v>
      </c>
      <c r="X32">
        <f t="shared" si="6"/>
        <v>-5.1765090971989896</v>
      </c>
      <c r="Y32">
        <f t="shared" si="7"/>
        <v>-5.3284007954645691</v>
      </c>
      <c r="AA32" s="16">
        <f t="shared" si="8"/>
        <v>-8.309967540476304E-9</v>
      </c>
    </row>
    <row r="33" spans="1:27" x14ac:dyDescent="0.25">
      <c r="A33">
        <v>2043</v>
      </c>
      <c r="B33" s="13">
        <v>37060833.399999999</v>
      </c>
      <c r="C33" s="13">
        <v>24852568.18</v>
      </c>
      <c r="D33" s="13">
        <v>8247150.6160000004</v>
      </c>
      <c r="E33" s="13">
        <v>10644638.800000001</v>
      </c>
      <c r="F33" s="13">
        <v>11864167.17</v>
      </c>
      <c r="G33" s="13">
        <v>37059759.200000003</v>
      </c>
      <c r="H33" s="13">
        <v>24849362.620000001</v>
      </c>
      <c r="I33" s="13">
        <v>8249180.8020000001</v>
      </c>
      <c r="J33" s="13">
        <v>10654010.67</v>
      </c>
      <c r="K33" s="13">
        <v>11873437.859999999</v>
      </c>
      <c r="L33">
        <v>4702828.3039999995</v>
      </c>
      <c r="M33">
        <v>4702828.3039999995</v>
      </c>
      <c r="N33">
        <v>477814.66369999998</v>
      </c>
      <c r="O33">
        <v>477814.66369999998</v>
      </c>
      <c r="Q33" s="14">
        <f t="shared" si="0"/>
        <v>-6.3000023365020752E-3</v>
      </c>
      <c r="R33" s="14">
        <f t="shared" si="1"/>
        <v>-3.0000507831573486E-4</v>
      </c>
      <c r="T33" s="15">
        <f t="shared" si="2"/>
        <v>2.8985617370080874E-3</v>
      </c>
      <c r="U33">
        <f t="shared" si="3"/>
        <v>8.6497054195852022E-3</v>
      </c>
      <c r="V33">
        <f t="shared" si="4"/>
        <v>-5.4781413690497835E-3</v>
      </c>
      <c r="W33">
        <f t="shared" si="5"/>
        <v>-2.7301850358484004E-4</v>
      </c>
      <c r="X33">
        <f t="shared" si="6"/>
        <v>-8.7245112642321558</v>
      </c>
      <c r="Y33">
        <f t="shared" si="7"/>
        <v>-8.6303202383523168</v>
      </c>
      <c r="AA33" s="16">
        <f t="shared" si="8"/>
        <v>1.6190057508611716E-8</v>
      </c>
    </row>
    <row r="34" spans="1:27" x14ac:dyDescent="0.25">
      <c r="A34">
        <v>2044</v>
      </c>
      <c r="B34" s="13">
        <v>38038867.390000001</v>
      </c>
      <c r="C34" s="13">
        <v>25593044.289999999</v>
      </c>
      <c r="D34" s="13">
        <v>8462605.2300000004</v>
      </c>
      <c r="E34" s="13">
        <v>10861592.9</v>
      </c>
      <c r="F34" s="13">
        <v>12191817.25</v>
      </c>
      <c r="G34" s="13">
        <v>38038293.390000001</v>
      </c>
      <c r="H34" s="13">
        <v>25590126.300000001</v>
      </c>
      <c r="I34" s="13">
        <v>8464526.7369999997</v>
      </c>
      <c r="J34" s="13">
        <v>10872016.74</v>
      </c>
      <c r="K34" s="13">
        <v>12201818.609999999</v>
      </c>
      <c r="L34">
        <v>4821715.2410000004</v>
      </c>
      <c r="M34">
        <v>4821715.2410000004</v>
      </c>
      <c r="N34">
        <v>491726.98300000001</v>
      </c>
      <c r="O34">
        <v>491726.98300000001</v>
      </c>
      <c r="Q34" s="14">
        <f t="shared" si="0"/>
        <v>4.0000006556510925E-3</v>
      </c>
      <c r="R34" s="14">
        <f t="shared" si="1"/>
        <v>1.0000094771385193E-3</v>
      </c>
      <c r="T34" s="15">
        <f t="shared" si="2"/>
        <v>1.5090056594058154E-3</v>
      </c>
      <c r="U34">
        <f t="shared" si="3"/>
        <v>7.6711906342980868E-3</v>
      </c>
      <c r="V34">
        <f t="shared" si="4"/>
        <v>-5.0515068599073353E-3</v>
      </c>
      <c r="W34">
        <f t="shared" si="5"/>
        <v>-1.1106702281993778E-3</v>
      </c>
      <c r="X34">
        <f t="shared" si="6"/>
        <v>-18.159999999999741</v>
      </c>
      <c r="Y34">
        <f t="shared" si="7"/>
        <v>-17.423972125434503</v>
      </c>
      <c r="AA34" s="16">
        <f t="shared" si="8"/>
        <v>-7.8867855581813556E-9</v>
      </c>
    </row>
    <row r="35" spans="1:27" x14ac:dyDescent="0.25">
      <c r="A35">
        <v>2045</v>
      </c>
      <c r="B35" s="13">
        <v>39038033.450000003</v>
      </c>
      <c r="C35" s="13">
        <v>26356506.16</v>
      </c>
      <c r="D35" s="13">
        <v>8679700.1669999994</v>
      </c>
      <c r="E35" s="13">
        <v>11080250.609999999</v>
      </c>
      <c r="F35" s="13">
        <v>12526159.300000001</v>
      </c>
      <c r="G35" s="13">
        <v>39037892.25</v>
      </c>
      <c r="H35" s="13">
        <v>26353820.760000002</v>
      </c>
      <c r="I35" s="13">
        <v>8681513.31399999</v>
      </c>
      <c r="J35" s="13">
        <v>11091785.57</v>
      </c>
      <c r="K35" s="13">
        <v>12536963.210000001</v>
      </c>
      <c r="L35">
        <v>4941691.4349999996</v>
      </c>
      <c r="M35">
        <v>4941691.4349999996</v>
      </c>
      <c r="N35">
        <v>506044.3812</v>
      </c>
      <c r="O35">
        <v>506044.3812</v>
      </c>
      <c r="Q35" s="14">
        <f t="shared" si="0"/>
        <v>3.1999945640563965E-3</v>
      </c>
      <c r="R35" s="14">
        <f t="shared" si="1"/>
        <v>1.9999593496322632E-4</v>
      </c>
      <c r="T35" s="15">
        <f t="shared" si="2"/>
        <v>3.6169985586642639E-4</v>
      </c>
      <c r="U35">
        <f t="shared" si="3"/>
        <v>6.8789574569593599E-3</v>
      </c>
      <c r="V35">
        <f t="shared" si="4"/>
        <v>-4.6445822135084266E-3</v>
      </c>
      <c r="W35">
        <f t="shared" si="5"/>
        <v>-1.8726677027325774E-3</v>
      </c>
      <c r="X35">
        <f t="shared" si="6"/>
        <v>-81.692351273069633</v>
      </c>
      <c r="Y35">
        <f t="shared" si="7"/>
        <v>-76.514943341162294</v>
      </c>
      <c r="AA35" s="16">
        <f t="shared" si="8"/>
        <v>-7.6848519295086987E-9</v>
      </c>
    </row>
    <row r="36" spans="1:27" x14ac:dyDescent="0.25">
      <c r="A36">
        <v>2046</v>
      </c>
      <c r="B36" s="13">
        <v>40059922.200000003</v>
      </c>
      <c r="C36" s="13">
        <v>27141849.109999999</v>
      </c>
      <c r="D36" s="13">
        <v>8898673.2860000003</v>
      </c>
      <c r="E36" s="13">
        <v>11302512</v>
      </c>
      <c r="F36" s="13">
        <v>12867482.91</v>
      </c>
      <c r="G36" s="13">
        <v>40060082.939999998</v>
      </c>
      <c r="H36" s="13">
        <v>27139271.399999999</v>
      </c>
      <c r="I36" s="13">
        <v>8900371.2630000003</v>
      </c>
      <c r="J36" s="13">
        <v>11315213.109999999</v>
      </c>
      <c r="K36" s="13">
        <v>12879143.529999999</v>
      </c>
      <c r="L36">
        <v>5063592.0520000001</v>
      </c>
      <c r="M36">
        <v>5063592.0520000001</v>
      </c>
      <c r="N36">
        <v>520778.65279999998</v>
      </c>
      <c r="O36">
        <v>520778.65279999998</v>
      </c>
      <c r="Q36" s="14">
        <f t="shared" si="0"/>
        <v>-9.2000067234039307E-3</v>
      </c>
      <c r="R36" s="14">
        <f t="shared" si="1"/>
        <v>7.8000053763389587E-3</v>
      </c>
      <c r="T36" s="15">
        <f t="shared" si="2"/>
        <v>-4.0124729705492967E-4</v>
      </c>
      <c r="U36">
        <f t="shared" si="3"/>
        <v>6.4346097432271951E-3</v>
      </c>
      <c r="V36">
        <f t="shared" si="4"/>
        <v>-4.2385758475435974E-3</v>
      </c>
      <c r="W36">
        <f t="shared" si="5"/>
        <v>-2.5973236290077555E-3</v>
      </c>
      <c r="X36">
        <f t="shared" si="6"/>
        <v>79.01648625372205</v>
      </c>
      <c r="Y36">
        <f t="shared" si="7"/>
        <v>72.543361953392647</v>
      </c>
      <c r="AA36" s="16">
        <f t="shared" si="8"/>
        <v>4.2436269228219442E-8</v>
      </c>
    </row>
    <row r="37" spans="1:27" x14ac:dyDescent="0.25">
      <c r="A37">
        <v>2047</v>
      </c>
      <c r="B37" s="13">
        <v>41106487.490000002</v>
      </c>
      <c r="C37" s="13">
        <v>27948449.5</v>
      </c>
      <c r="D37" s="13">
        <v>9119937.0140000004</v>
      </c>
      <c r="E37" s="13">
        <v>11530178.83</v>
      </c>
      <c r="F37" s="13">
        <v>13216308.73</v>
      </c>
      <c r="G37" s="13">
        <v>41106894.469999999</v>
      </c>
      <c r="H37" s="13">
        <v>27945936</v>
      </c>
      <c r="I37" s="13">
        <v>9121516.9370000008</v>
      </c>
      <c r="J37" s="13">
        <v>11544102.35</v>
      </c>
      <c r="K37" s="13">
        <v>13228891.689999999</v>
      </c>
      <c r="L37">
        <v>5188288.9380000001</v>
      </c>
      <c r="M37">
        <v>5188288.9380000001</v>
      </c>
      <c r="N37">
        <v>535941.93570000003</v>
      </c>
      <c r="O37">
        <v>535941.93570000003</v>
      </c>
      <c r="Q37" s="14">
        <f t="shared" si="0"/>
        <v>-2.3000016808509827E-3</v>
      </c>
      <c r="R37" s="14">
        <f t="shared" si="1"/>
        <v>7.0000439882278442E-4</v>
      </c>
      <c r="T37" s="15">
        <f t="shared" si="2"/>
        <v>-9.9005289804221519E-4</v>
      </c>
      <c r="U37">
        <f t="shared" si="3"/>
        <v>6.1145460692150792E-3</v>
      </c>
      <c r="V37">
        <f t="shared" si="4"/>
        <v>-3.8434501568788727E-3</v>
      </c>
      <c r="W37">
        <f t="shared" si="5"/>
        <v>-3.2611561084345151E-3</v>
      </c>
      <c r="X37">
        <f t="shared" si="6"/>
        <v>34.211804020128035</v>
      </c>
      <c r="Y37">
        <f t="shared" si="7"/>
        <v>30.91788294289741</v>
      </c>
      <c r="AA37" s="16">
        <f t="shared" si="8"/>
        <v>7.2980560934798877E-9</v>
      </c>
    </row>
    <row r="38" spans="1:27" x14ac:dyDescent="0.25">
      <c r="A38">
        <v>2048</v>
      </c>
      <c r="B38" s="13">
        <v>42180384.689999998</v>
      </c>
      <c r="C38" s="13">
        <v>28776464.170000002</v>
      </c>
      <c r="D38" s="13">
        <v>9344064.5810000002</v>
      </c>
      <c r="E38" s="13">
        <v>11765022.890000001</v>
      </c>
      <c r="F38" s="13">
        <v>13573424.539999999</v>
      </c>
      <c r="G38" s="13">
        <v>42180943.810000002</v>
      </c>
      <c r="H38" s="13">
        <v>28773934.710000001</v>
      </c>
      <c r="I38" s="13">
        <v>9345537.2880000006</v>
      </c>
      <c r="J38" s="13">
        <v>11780221.460000001</v>
      </c>
      <c r="K38" s="13">
        <v>13587007.23</v>
      </c>
      <c r="L38">
        <v>5316710.8660000004</v>
      </c>
      <c r="M38">
        <v>5316710.8660000004</v>
      </c>
      <c r="N38">
        <v>551546.72120000003</v>
      </c>
      <c r="O38">
        <v>551546.72120000003</v>
      </c>
      <c r="Q38" s="14">
        <f t="shared" si="0"/>
        <v>-1.8000006675720215E-3</v>
      </c>
      <c r="R38" s="14">
        <f t="shared" si="1"/>
        <v>5.1999986171722412E-3</v>
      </c>
      <c r="T38" s="15">
        <f t="shared" si="2"/>
        <v>-1.325527476392363E-3</v>
      </c>
      <c r="U38">
        <f t="shared" si="3"/>
        <v>5.9966889583774807E-3</v>
      </c>
      <c r="V38">
        <f t="shared" si="4"/>
        <v>-3.4914036220475976E-3</v>
      </c>
      <c r="W38">
        <f t="shared" si="5"/>
        <v>-3.8308294078788817E-3</v>
      </c>
      <c r="X38">
        <f t="shared" si="6"/>
        <v>27.18301974508277</v>
      </c>
      <c r="Y38">
        <f t="shared" si="7"/>
        <v>24.292978251333352</v>
      </c>
      <c r="AA38" s="16">
        <f t="shared" si="8"/>
        <v>1.6595156635598046E-8</v>
      </c>
    </row>
    <row r="39" spans="1:27" x14ac:dyDescent="0.25">
      <c r="A39">
        <v>2049</v>
      </c>
      <c r="B39" s="13">
        <v>43284921.439999998</v>
      </c>
      <c r="C39" s="13">
        <v>29626764.059999999</v>
      </c>
      <c r="D39" s="13">
        <v>9571825.1740000006</v>
      </c>
      <c r="E39" s="13">
        <v>12008794.68</v>
      </c>
      <c r="F39" s="13">
        <v>13939916.119999999</v>
      </c>
      <c r="G39" s="13">
        <v>43285532.850000001</v>
      </c>
      <c r="H39" s="13">
        <v>29624138.609999999</v>
      </c>
      <c r="I39" s="13">
        <v>9573194.1329999994</v>
      </c>
      <c r="J39" s="13">
        <v>12025319.68</v>
      </c>
      <c r="K39" s="13">
        <v>13954573.23</v>
      </c>
      <c r="L39">
        <v>5449847.784</v>
      </c>
      <c r="M39">
        <v>5449847.784</v>
      </c>
      <c r="N39">
        <v>567605.86439999996</v>
      </c>
      <c r="O39">
        <v>567605.86439999996</v>
      </c>
      <c r="Q39" s="14">
        <f t="shared" si="0"/>
        <v>2.4000033736228943E-3</v>
      </c>
      <c r="R39" s="14">
        <f t="shared" si="1"/>
        <v>-8.6000040173530579E-3</v>
      </c>
      <c r="T39" s="15">
        <f t="shared" si="2"/>
        <v>-1.4125042704704605E-3</v>
      </c>
      <c r="U39">
        <f t="shared" si="3"/>
        <v>6.0654214633095943E-3</v>
      </c>
      <c r="V39">
        <f t="shared" si="4"/>
        <v>-3.1626248075515913E-3</v>
      </c>
      <c r="W39">
        <f t="shared" si="5"/>
        <v>-4.3152755135679177E-3</v>
      </c>
      <c r="X39">
        <f t="shared" si="6"/>
        <v>27.027690093219423</v>
      </c>
      <c r="Y39">
        <f t="shared" si="7"/>
        <v>23.972637019198885</v>
      </c>
      <c r="AA39" s="16">
        <f t="shared" si="8"/>
        <v>-2.5412660545776761E-8</v>
      </c>
    </row>
    <row r="40" spans="1:27" x14ac:dyDescent="0.25">
      <c r="A40">
        <v>2050</v>
      </c>
      <c r="B40" s="13">
        <v>44424192.890000001</v>
      </c>
      <c r="C40" s="13">
        <v>30500999.649999999</v>
      </c>
      <c r="D40" s="13">
        <v>9804176.5500000007</v>
      </c>
      <c r="E40" s="13">
        <v>12263278.560000001</v>
      </c>
      <c r="F40" s="13">
        <v>14317172.779999999</v>
      </c>
      <c r="G40" s="13">
        <v>44424755.060000002</v>
      </c>
      <c r="H40" s="13">
        <v>30498204.010000002</v>
      </c>
      <c r="I40" s="13">
        <v>9805448.0130000003</v>
      </c>
      <c r="J40" s="13">
        <v>12281180.93</v>
      </c>
      <c r="K40" s="13">
        <v>14332988.800000001</v>
      </c>
      <c r="L40">
        <v>5588778.3109999998</v>
      </c>
      <c r="M40">
        <v>5588778.3109999998</v>
      </c>
      <c r="N40">
        <v>584132.59459999995</v>
      </c>
      <c r="O40">
        <v>584132.59459999995</v>
      </c>
      <c r="Q40" s="14">
        <f t="shared" si="0"/>
        <v>-4.3999999761581421E-3</v>
      </c>
      <c r="R40" s="14">
        <f t="shared" si="1"/>
        <v>-1.4000087976455688E-3</v>
      </c>
      <c r="T40" s="15">
        <f t="shared" si="2"/>
        <v>-1.265443105413766E-3</v>
      </c>
      <c r="U40">
        <f t="shared" si="3"/>
        <v>6.2929778593730163E-3</v>
      </c>
      <c r="V40">
        <f t="shared" si="4"/>
        <v>-2.8620596743564792E-3</v>
      </c>
      <c r="W40">
        <f t="shared" si="5"/>
        <v>-4.6963680434188686E-3</v>
      </c>
      <c r="X40">
        <f t="shared" si="6"/>
        <v>31.84511802469402</v>
      </c>
      <c r="Y40">
        <f t="shared" si="7"/>
        <v>28.133874094937667</v>
      </c>
      <c r="AA40" s="16">
        <f t="shared" si="8"/>
        <v>6.7529885654747657E-9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50304.350462210001</v>
      </c>
      <c r="E2" s="29">
        <f>SUMIFS('DATA 2'!E$68:E$100,'DATA 2'!$A$68:$A$100,$A2)</f>
        <v>51786.038747079998</v>
      </c>
      <c r="F2" s="29">
        <f>SUMIFS('DATA 2'!F$68:F$100,'DATA 2'!$A$68:$A$100,$A2)</f>
        <v>53314.2930652</v>
      </c>
      <c r="G2" s="29">
        <f>SUMIFS('DATA 2'!G$68:G$100,'DATA 2'!$A$68:$A$100,$A2)</f>
        <v>54863.997405529997</v>
      </c>
      <c r="H2" s="29">
        <f>SUMIFS('DATA 2'!H$68:H$100,'DATA 2'!$A$68:$A$100,$A2)</f>
        <v>56425.470309140001</v>
      </c>
      <c r="I2" s="29">
        <f>SUMIFS('DATA 2'!I$68:I$100,'DATA 2'!$A$68:$A$100,$A2)</f>
        <v>57997.803773340005</v>
      </c>
      <c r="J2" s="29">
        <f>SUMIFS('DATA 2'!J$68:J$100,'DATA 2'!$A$68:$A$100,$A2)</f>
        <v>59584.108533879997</v>
      </c>
      <c r="K2" s="29">
        <f>SUMIFS('DATA 2'!K$68:K$100,'DATA 2'!$A$68:$A$100,$A2)</f>
        <v>61181.941393190005</v>
      </c>
      <c r="L2" s="29">
        <f>SUMIFS('DATA 2'!L$68:L$100,'DATA 2'!$A$68:$A$100,$A2)</f>
        <v>62795.443678039999</v>
      </c>
      <c r="M2" s="29">
        <f>SUMIFS('DATA 2'!M$68:M$100,'DATA 2'!$A$68:$A$100,$A2)</f>
        <v>64427.996581649997</v>
      </c>
      <c r="N2" s="29">
        <f>SUMIFS('DATA 2'!N$68:N$100,'DATA 2'!$A$68:$A$100,$A2)</f>
        <v>66082.489291699996</v>
      </c>
      <c r="O2" s="29">
        <f>SUMIFS('DATA 2'!O$68:O$100,'DATA 2'!$A$68:$A$100,$A2)</f>
        <v>67761.920849129994</v>
      </c>
      <c r="P2" s="29">
        <f>SUMIFS('DATA 2'!P$68:P$100,'DATA 2'!$A$68:$A$100,$A2)</f>
        <v>69485.320537410007</v>
      </c>
      <c r="Q2" s="29">
        <f>SUMIFS('DATA 2'!Q$68:Q$100,'DATA 2'!$A$68:$A$100,$A2)</f>
        <v>71265.572740629999</v>
      </c>
      <c r="R2" s="29">
        <f>SUMIFS('DATA 2'!R$68:R$100,'DATA 2'!$A$68:$A$100,$A2)</f>
        <v>73103.577206850008</v>
      </c>
      <c r="S2" s="29">
        <f>SUMIFS('DATA 2'!S$68:S$100,'DATA 2'!$A$68:$A$100,$A2)</f>
        <v>75000.24148592999</v>
      </c>
      <c r="T2" s="29">
        <f>SUMIFS('DATA 2'!T$68:T$100,'DATA 2'!$A$68:$A$100,$A2)</f>
        <v>76956.581072650006</v>
      </c>
      <c r="U2" s="29">
        <f>SUMIFS('DATA 2'!U$68:U$100,'DATA 2'!$A$68:$A$100,$A2)</f>
        <v>78998.228326080003</v>
      </c>
      <c r="V2" s="29">
        <f>SUMIFS('DATA 2'!V$68:V$100,'DATA 2'!$A$68:$A$100,$A2)</f>
        <v>81116.51583787</v>
      </c>
      <c r="W2" s="29">
        <f>SUMIFS('DATA 2'!W$68:W$100,'DATA 2'!$A$68:$A$100,$A2)</f>
        <v>83306.96669650999</v>
      </c>
      <c r="X2" s="29">
        <f>SUMIFS('DATA 2'!X$68:X$100,'DATA 2'!$A$68:$A$100,$A2)</f>
        <v>85567.190759180012</v>
      </c>
      <c r="Y2" s="29">
        <f>SUMIFS('DATA 2'!Y$68:Y$100,'DATA 2'!$A$68:$A$100,$A2)</f>
        <v>87895.639785590014</v>
      </c>
      <c r="Z2" s="29">
        <f>SUMIFS('DATA 2'!Z$68:Z$100,'DATA 2'!$A$68:$A$100,$A2)</f>
        <v>90291.227755009997</v>
      </c>
      <c r="AA2" s="29">
        <f>SUMIFS('DATA 2'!AA$68:AA$100,'DATA 2'!$A$68:$A$100,$A2)</f>
        <v>92753.177948500001</v>
      </c>
      <c r="AB2" s="29">
        <f>SUMIFS('DATA 2'!AB$68:AB$100,'DATA 2'!$A$68:$A$100,$A2)</f>
        <v>95280.931833910014</v>
      </c>
      <c r="AC2" s="29">
        <f>SUMIFS('DATA 2'!AC$68:AC$100,'DATA 2'!$A$68:$A$100,$A2)</f>
        <v>97874.085840439991</v>
      </c>
      <c r="AD2" s="29">
        <f>SUMIFS('DATA 2'!AD$68:AD$100,'DATA 2'!$A$68:$A$100,$A2)</f>
        <v>100532.38028276</v>
      </c>
      <c r="AE2" s="29">
        <f>SUMIFS('DATA 2'!AE$68:AE$100,'DATA 2'!$A$68:$A$100,$A2)</f>
        <v>103267.30435136</v>
      </c>
      <c r="AF2" s="29">
        <f>SUMIFS('DATA 2'!AF$68:AF$100,'DATA 2'!$A$68:$A$100,$A2)</f>
        <v>106088.43446475</v>
      </c>
      <c r="AG2" s="29">
        <f>SUMIFS('DATA 2'!AG$68:AG$100,'DATA 2'!$A$68:$A$100,$A2)</f>
        <v>108996.60252993001</v>
      </c>
      <c r="AH2" s="29">
        <f>SUMIFS('DATA 2'!AH$68:AH$100,'DATA 2'!$A$68:$A$100,$A2)</f>
        <v>111992.10290788001</v>
      </c>
      <c r="AI2" s="29">
        <f>SUMIFS('DATA 2'!AI$68:AI$100,'DATA 2'!$A$68:$A$100,$A2)</f>
        <v>115075.27769351</v>
      </c>
      <c r="AJ2" s="29">
        <f>SUMIFS('DATA 2'!AJ$68:AJ$100,'DATA 2'!$A$68:$A$100,$A2)</f>
        <v>118247.03511659001</v>
      </c>
      <c r="AK2" s="29">
        <f>SUMIFS('DATA 2'!AK$68:AK$100,'DATA 2'!$A$68:$A$100,$A2)</f>
        <v>121509.60670701999</v>
      </c>
      <c r="AL2" s="29">
        <f>SUMIFS('DATA 2'!AL$68:AL$100,'DATA 2'!$A$68:$A$100,$A2)</f>
        <v>124866.93725845999</v>
      </c>
      <c r="AM2" s="29">
        <f>SUMIFS('DATA 2'!AM$68:AM$100,'DATA 2'!$A$68:$A$100,$A2)</f>
        <v>128325.06706443</v>
      </c>
      <c r="AN2" s="29">
        <f>SUMIFS('DATA 2'!AN$68:AN$100,'DATA 2'!$A$68:$A$100,$A2)</f>
        <v>131892.50759398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812226.49721200007</v>
      </c>
      <c r="E3" s="29">
        <f>SUMIFS('DATA 2'!E$68:E$100,'DATA 2'!$A$68:$A$100,$A3)</f>
        <v>835860.32479699992</v>
      </c>
      <c r="F3" s="29">
        <f>SUMIFS('DATA 2'!F$68:F$100,'DATA 2'!$A$68:$A$100,$A3)</f>
        <v>859772.06593299995</v>
      </c>
      <c r="G3" s="29">
        <f>SUMIFS('DATA 2'!G$68:G$100,'DATA 2'!$A$68:$A$100,$A3)</f>
        <v>884250.69256399991</v>
      </c>
      <c r="H3" s="29">
        <f>SUMIFS('DATA 2'!H$68:H$100,'DATA 2'!$A$68:$A$100,$A3)</f>
        <v>909625.60771500005</v>
      </c>
      <c r="I3" s="29">
        <f>SUMIFS('DATA 2'!I$68:I$100,'DATA 2'!$A$68:$A$100,$A3)</f>
        <v>935922.96258100006</v>
      </c>
      <c r="J3" s="29">
        <f>SUMIFS('DATA 2'!J$68:J$100,'DATA 2'!$A$68:$A$100,$A3)</f>
        <v>963108.19007999985</v>
      </c>
      <c r="K3" s="29">
        <f>SUMIFS('DATA 2'!K$68:K$100,'DATA 2'!$A$68:$A$100,$A3)</f>
        <v>990794.64388300001</v>
      </c>
      <c r="L3" s="29">
        <f>SUMIFS('DATA 2'!L$68:L$100,'DATA 2'!$A$68:$A$100,$A3)</f>
        <v>1019169.5103300001</v>
      </c>
      <c r="M3" s="29">
        <f>SUMIFS('DATA 2'!M$68:M$100,'DATA 2'!$A$68:$A$100,$A3)</f>
        <v>1048411.90838</v>
      </c>
      <c r="N3" s="29">
        <f>SUMIFS('DATA 2'!N$68:N$100,'DATA 2'!$A$68:$A$100,$A3)</f>
        <v>1078601.0636200001</v>
      </c>
      <c r="O3" s="29">
        <f>SUMIFS('DATA 2'!O$68:O$100,'DATA 2'!$A$68:$A$100,$A3)</f>
        <v>1109750.3384900002</v>
      </c>
      <c r="P3" s="29">
        <f>SUMIFS('DATA 2'!P$68:P$100,'DATA 2'!$A$68:$A$100,$A3)</f>
        <v>1141742.95465</v>
      </c>
      <c r="Q3" s="29">
        <f>SUMIFS('DATA 2'!Q$68:Q$100,'DATA 2'!$A$68:$A$100,$A3)</f>
        <v>1174888.08522</v>
      </c>
      <c r="R3" s="29">
        <f>SUMIFS('DATA 2'!R$68:R$100,'DATA 2'!$A$68:$A$100,$A3)</f>
        <v>1209015.74866</v>
      </c>
      <c r="S3" s="29">
        <f>SUMIFS('DATA 2'!S$68:S$100,'DATA 2'!$A$68:$A$100,$A3)</f>
        <v>1244040.0300099999</v>
      </c>
      <c r="T3" s="29">
        <f>SUMIFS('DATA 2'!T$68:T$100,'DATA 2'!$A$68:$A$100,$A3)</f>
        <v>1279967.3882800001</v>
      </c>
      <c r="U3" s="29">
        <f>SUMIFS('DATA 2'!U$68:U$100,'DATA 2'!$A$68:$A$100,$A3)</f>
        <v>1316305.4784900001</v>
      </c>
      <c r="V3" s="29">
        <f>SUMIFS('DATA 2'!V$68:V$100,'DATA 2'!$A$68:$A$100,$A3)</f>
        <v>1353016.1017799999</v>
      </c>
      <c r="W3" s="29">
        <f>SUMIFS('DATA 2'!W$68:W$100,'DATA 2'!$A$68:$A$100,$A3)</f>
        <v>1390158.4731600001</v>
      </c>
      <c r="X3" s="29">
        <f>SUMIFS('DATA 2'!X$68:X$100,'DATA 2'!$A$68:$A$100,$A3)</f>
        <v>1427801.8302799999</v>
      </c>
      <c r="Y3" s="29">
        <f>SUMIFS('DATA 2'!Y$68:Y$100,'DATA 2'!$A$68:$A$100,$A3)</f>
        <v>1466003.13576</v>
      </c>
      <c r="Z3" s="29">
        <f>SUMIFS('DATA 2'!Z$68:Z$100,'DATA 2'!$A$68:$A$100,$A3)</f>
        <v>1504803.3777900001</v>
      </c>
      <c r="AA3" s="29">
        <f>SUMIFS('DATA 2'!AA$68:AA$100,'DATA 2'!$A$68:$A$100,$A3)</f>
        <v>1544231.10672</v>
      </c>
      <c r="AB3" s="29">
        <f>SUMIFS('DATA 2'!AB$68:AB$100,'DATA 2'!$A$68:$A$100,$A3)</f>
        <v>1584308.1730399998</v>
      </c>
      <c r="AC3" s="29">
        <f>SUMIFS('DATA 2'!AC$68:AC$100,'DATA 2'!$A$68:$A$100,$A3)</f>
        <v>1625055.61778</v>
      </c>
      <c r="AD3" s="29">
        <f>SUMIFS('DATA 2'!AD$68:AD$100,'DATA 2'!$A$68:$A$100,$A3)</f>
        <v>1666498.42863</v>
      </c>
      <c r="AE3" s="29">
        <f>SUMIFS('DATA 2'!AE$68:AE$100,'DATA 2'!$A$68:$A$100,$A3)</f>
        <v>1708640.06366</v>
      </c>
      <c r="AF3" s="29">
        <f>SUMIFS('DATA 2'!AF$68:AF$100,'DATA 2'!$A$68:$A$100,$A3)</f>
        <v>1751664.1740600001</v>
      </c>
      <c r="AG3" s="29">
        <f>SUMIFS('DATA 2'!AG$68:AG$100,'DATA 2'!$A$68:$A$100,$A3)</f>
        <v>1795365.94612</v>
      </c>
      <c r="AH3" s="29">
        <f>SUMIFS('DATA 2'!AH$68:AH$100,'DATA 2'!$A$68:$A$100,$A3)</f>
        <v>1839671.1098099998</v>
      </c>
      <c r="AI3" s="29">
        <f>SUMIFS('DATA 2'!AI$68:AI$100,'DATA 2'!$A$68:$A$100,$A3)</f>
        <v>1884624.5867499998</v>
      </c>
      <c r="AJ3" s="29">
        <f>SUMIFS('DATA 2'!AJ$68:AJ$100,'DATA 2'!$A$68:$A$100,$A3)</f>
        <v>1930338.14967</v>
      </c>
      <c r="AK3" s="29">
        <f>SUMIFS('DATA 2'!AK$68:AK$100,'DATA 2'!$A$68:$A$100,$A3)</f>
        <v>1976957.8489400002</v>
      </c>
      <c r="AL3" s="29">
        <f>SUMIFS('DATA 2'!AL$68:AL$100,'DATA 2'!$A$68:$A$100,$A3)</f>
        <v>2024660.3646800001</v>
      </c>
      <c r="AM3" s="29">
        <f>SUMIFS('DATA 2'!AM$68:AM$100,'DATA 2'!$A$68:$A$100,$A3)</f>
        <v>2073653.3325499999</v>
      </c>
      <c r="AN3" s="29">
        <f>SUMIFS('DATA 2'!AN$68:AN$100,'DATA 2'!$A$68:$A$100,$A3)</f>
        <v>2124179.9761399999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175213.66905789997</v>
      </c>
      <c r="E4" s="29">
        <f>SUMIFS('DATA 2'!E$68:E$100,'DATA 2'!$A$68:$A$100,$A4)</f>
        <v>180227.91536839999</v>
      </c>
      <c r="F4" s="29">
        <f>SUMIFS('DATA 2'!F$68:F$100,'DATA 2'!$A$68:$A$100,$A4)</f>
        <v>185360.92353489998</v>
      </c>
      <c r="G4" s="29">
        <f>SUMIFS('DATA 2'!G$68:G$100,'DATA 2'!$A$68:$A$100,$A4)</f>
        <v>190775.49591629999</v>
      </c>
      <c r="H4" s="29">
        <f>SUMIFS('DATA 2'!H$68:H$100,'DATA 2'!$A$68:$A$100,$A4)</f>
        <v>196469.46999370001</v>
      </c>
      <c r="I4" s="29">
        <f>SUMIFS('DATA 2'!I$68:I$100,'DATA 2'!$A$68:$A$100,$A4)</f>
        <v>202436.20553030001</v>
      </c>
      <c r="J4" s="29">
        <f>SUMIFS('DATA 2'!J$68:J$100,'DATA 2'!$A$68:$A$100,$A4)</f>
        <v>208736.3422728999</v>
      </c>
      <c r="K4" s="29">
        <f>SUMIFS('DATA 2'!K$68:K$100,'DATA 2'!$A$68:$A$100,$A4)</f>
        <v>215446.76560720001</v>
      </c>
      <c r="L4" s="29">
        <f>SUMIFS('DATA 2'!L$68:L$100,'DATA 2'!$A$68:$A$100,$A4)</f>
        <v>222730.22350029997</v>
      </c>
      <c r="M4" s="29">
        <f>SUMIFS('DATA 2'!M$68:M$100,'DATA 2'!$A$68:$A$100,$A4)</f>
        <v>230781.73233250002</v>
      </c>
      <c r="N4" s="29">
        <f>SUMIFS('DATA 2'!N$68:N$100,'DATA 2'!$A$68:$A$100,$A4)</f>
        <v>239822.39313289992</v>
      </c>
      <c r="O4" s="29">
        <f>SUMIFS('DATA 2'!O$68:O$100,'DATA 2'!$A$68:$A$100,$A4)</f>
        <v>250111.21310000002</v>
      </c>
      <c r="P4" s="29">
        <f>SUMIFS('DATA 2'!P$68:P$100,'DATA 2'!$A$68:$A$100,$A4)</f>
        <v>261509.23886300001</v>
      </c>
      <c r="Q4" s="29">
        <f>SUMIFS('DATA 2'!Q$68:Q$100,'DATA 2'!$A$68:$A$100,$A4)</f>
        <v>274104.56871899997</v>
      </c>
      <c r="R4" s="29">
        <f>SUMIFS('DATA 2'!R$68:R$100,'DATA 2'!$A$68:$A$100,$A4)</f>
        <v>287976.25410699996</v>
      </c>
      <c r="S4" s="29">
        <f>SUMIFS('DATA 2'!S$68:S$100,'DATA 2'!$A$68:$A$100,$A4)</f>
        <v>303250.80057799997</v>
      </c>
      <c r="T4" s="29">
        <f>SUMIFS('DATA 2'!T$68:T$100,'DATA 2'!$A$68:$A$100,$A4)</f>
        <v>320125.15022300003</v>
      </c>
      <c r="U4" s="29">
        <f>SUMIFS('DATA 2'!U$68:U$100,'DATA 2'!$A$68:$A$100,$A4)</f>
        <v>338117.42960199993</v>
      </c>
      <c r="V4" s="29">
        <f>SUMIFS('DATA 2'!V$68:V$100,'DATA 2'!$A$68:$A$100,$A4)</f>
        <v>357109.05861800001</v>
      </c>
      <c r="W4" s="29">
        <f>SUMIFS('DATA 2'!W$68:W$100,'DATA 2'!$A$68:$A$100,$A4)</f>
        <v>377040.09765000001</v>
      </c>
      <c r="X4" s="29">
        <f>SUMIFS('DATA 2'!X$68:X$100,'DATA 2'!$A$68:$A$100,$A4)</f>
        <v>397867.51037600002</v>
      </c>
      <c r="Y4" s="29">
        <f>SUMIFS('DATA 2'!Y$68:Y$100,'DATA 2'!$A$68:$A$100,$A4)</f>
        <v>419560.14484999998</v>
      </c>
      <c r="Z4" s="29">
        <f>SUMIFS('DATA 2'!Z$68:Z$100,'DATA 2'!$A$68:$A$100,$A4)</f>
        <v>442099.11284300004</v>
      </c>
      <c r="AA4" s="29">
        <f>SUMIFS('DATA 2'!AA$68:AA$100,'DATA 2'!$A$68:$A$100,$A4)</f>
        <v>465478.72450900002</v>
      </c>
      <c r="AB4" s="29">
        <f>SUMIFS('DATA 2'!AB$68:AB$100,'DATA 2'!$A$68:$A$100,$A4)</f>
        <v>489707.73103000002</v>
      </c>
      <c r="AC4" s="29">
        <f>SUMIFS('DATA 2'!AC$68:AC$100,'DATA 2'!$A$68:$A$100,$A4)</f>
        <v>514811.01404899999</v>
      </c>
      <c r="AD4" s="29">
        <f>SUMIFS('DATA 2'!AD$68:AD$100,'DATA 2'!$A$68:$A$100,$A4)</f>
        <v>540832.38913499995</v>
      </c>
      <c r="AE4" s="29">
        <f>SUMIFS('DATA 2'!AE$68:AE$100,'DATA 2'!$A$68:$A$100,$A4)</f>
        <v>566886.79348499991</v>
      </c>
      <c r="AF4" s="29">
        <f>SUMIFS('DATA 2'!AF$68:AF$100,'DATA 2'!$A$68:$A$100,$A4)</f>
        <v>592720.54032399994</v>
      </c>
      <c r="AG4" s="29">
        <f>SUMIFS('DATA 2'!AG$68:AG$100,'DATA 2'!$A$68:$A$100,$A4)</f>
        <v>618086.18815900001</v>
      </c>
      <c r="AH4" s="29">
        <f>SUMIFS('DATA 2'!AH$68:AH$100,'DATA 2'!$A$68:$A$100,$A4)</f>
        <v>642779.21228800004</v>
      </c>
      <c r="AI4" s="29">
        <f>SUMIFS('DATA 2'!AI$68:AI$100,'DATA 2'!$A$68:$A$100,$A4)</f>
        <v>666618.70741399995</v>
      </c>
      <c r="AJ4" s="29">
        <f>SUMIFS('DATA 2'!AJ$68:AJ$100,'DATA 2'!$A$68:$A$100,$A4)</f>
        <v>689441.00807799993</v>
      </c>
      <c r="AK4" s="29">
        <f>SUMIFS('DATA 2'!AK$68:AK$100,'DATA 2'!$A$68:$A$100,$A4)</f>
        <v>711101.83920200006</v>
      </c>
      <c r="AL4" s="29">
        <f>SUMIFS('DATA 2'!AL$68:AL$100,'DATA 2'!$A$68:$A$100,$A4)</f>
        <v>731479.79314700002</v>
      </c>
      <c r="AM4" s="29">
        <f>SUMIFS('DATA 2'!AM$68:AM$100,'DATA 2'!$A$68:$A$100,$A4)</f>
        <v>750479.38855099992</v>
      </c>
      <c r="AN4" s="29">
        <f>SUMIFS('DATA 2'!AN$68:AN$100,'DATA 2'!$A$68:$A$100,$A4)</f>
        <v>768033.45261100004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2099318.3602</v>
      </c>
      <c r="E5" s="29">
        <f>SUMIFS('DATA 2'!E$68:E$100,'DATA 2'!$A$68:$A$100,$A5)</f>
        <v>2160489.6611000001</v>
      </c>
      <c r="F5" s="29">
        <f>SUMIFS('DATA 2'!F$68:F$100,'DATA 2'!$A$68:$A$100,$A5)</f>
        <v>2222815.6307000001</v>
      </c>
      <c r="G5" s="29">
        <f>SUMIFS('DATA 2'!G$68:G$100,'DATA 2'!$A$68:$A$100,$A5)</f>
        <v>2286200.5159</v>
      </c>
      <c r="H5" s="29">
        <f>SUMIFS('DATA 2'!H$68:H$100,'DATA 2'!$A$68:$A$100,$A5)</f>
        <v>2351127.6069999998</v>
      </c>
      <c r="I5" s="29">
        <f>SUMIFS('DATA 2'!I$68:I$100,'DATA 2'!$A$68:$A$100,$A5)</f>
        <v>2417628.9298999999</v>
      </c>
      <c r="J5" s="29">
        <f>SUMIFS('DATA 2'!J$68:J$100,'DATA 2'!$A$68:$A$100,$A5)</f>
        <v>2485730.1647000001</v>
      </c>
      <c r="K5" s="29">
        <f>SUMIFS('DATA 2'!K$68:K$100,'DATA 2'!$A$68:$A$100,$A5)</f>
        <v>2554738.3198000002</v>
      </c>
      <c r="L5" s="29">
        <f>SUMIFS('DATA 2'!L$68:L$100,'DATA 2'!$A$68:$A$100,$A5)</f>
        <v>2625136.3474000003</v>
      </c>
      <c r="M5" s="29">
        <f>SUMIFS('DATA 2'!M$68:M$100,'DATA 2'!$A$68:$A$100,$A5)</f>
        <v>2697370.9125000001</v>
      </c>
      <c r="N5" s="29">
        <f>SUMIFS('DATA 2'!N$68:N$100,'DATA 2'!$A$68:$A$100,$A5)</f>
        <v>2771684.3785000001</v>
      </c>
      <c r="O5" s="29">
        <f>SUMIFS('DATA 2'!O$68:O$100,'DATA 2'!$A$68:$A$100,$A5)</f>
        <v>2848196.9288999997</v>
      </c>
      <c r="P5" s="29">
        <f>SUMIFS('DATA 2'!P$68:P$100,'DATA 2'!$A$68:$A$100,$A5)</f>
        <v>2927600.4273000001</v>
      </c>
      <c r="Q5" s="29">
        <f>SUMIFS('DATA 2'!Q$68:Q$100,'DATA 2'!$A$68:$A$100,$A5)</f>
        <v>3010650.4956999999</v>
      </c>
      <c r="R5" s="29">
        <f>SUMIFS('DATA 2'!R$68:R$100,'DATA 2'!$A$68:$A$100,$A5)</f>
        <v>3097034.0286000003</v>
      </c>
      <c r="S5" s="29">
        <f>SUMIFS('DATA 2'!S$68:S$100,'DATA 2'!$A$68:$A$100,$A5)</f>
        <v>3186685.3604000001</v>
      </c>
      <c r="T5" s="29">
        <f>SUMIFS('DATA 2'!T$68:T$100,'DATA 2'!$A$68:$A$100,$A5)</f>
        <v>3279793.7075</v>
      </c>
      <c r="U5" s="29">
        <f>SUMIFS('DATA 2'!U$68:U$100,'DATA 2'!$A$68:$A$100,$A5)</f>
        <v>3375912.8455999997</v>
      </c>
      <c r="V5" s="29">
        <f>SUMIFS('DATA 2'!V$68:V$100,'DATA 2'!$A$68:$A$100,$A5)</f>
        <v>3474861.2475000001</v>
      </c>
      <c r="W5" s="29">
        <f>SUMIFS('DATA 2'!W$68:W$100,'DATA 2'!$A$68:$A$100,$A5)</f>
        <v>3576539.7269000001</v>
      </c>
      <c r="X5" s="29">
        <f>SUMIFS('DATA 2'!X$68:X$100,'DATA 2'!$A$68:$A$100,$A5)</f>
        <v>3680853.4503000001</v>
      </c>
      <c r="Y5" s="29">
        <f>SUMIFS('DATA 2'!Y$68:Y$100,'DATA 2'!$A$68:$A$100,$A5)</f>
        <v>3787703.8469000002</v>
      </c>
      <c r="Z5" s="29">
        <f>SUMIFS('DATA 2'!Z$68:Z$100,'DATA 2'!$A$68:$A$100,$A5)</f>
        <v>3896992.3898</v>
      </c>
      <c r="AA5" s="29">
        <f>SUMIFS('DATA 2'!AA$68:AA$100,'DATA 2'!$A$68:$A$100,$A5)</f>
        <v>4008629.0369000002</v>
      </c>
      <c r="AB5" s="29">
        <f>SUMIFS('DATA 2'!AB$68:AB$100,'DATA 2'!$A$68:$A$100,$A5)</f>
        <v>4122540.1102999998</v>
      </c>
      <c r="AC5" s="29">
        <f>SUMIFS('DATA 2'!AC$68:AC$100,'DATA 2'!$A$68:$A$100,$A5)</f>
        <v>4238675.0218000002</v>
      </c>
      <c r="AD5" s="29">
        <f>SUMIFS('DATA 2'!AD$68:AD$100,'DATA 2'!$A$68:$A$100,$A5)</f>
        <v>4357012.5331999995</v>
      </c>
      <c r="AE5" s="29">
        <f>SUMIFS('DATA 2'!AE$68:AE$100,'DATA 2'!$A$68:$A$100,$A5)</f>
        <v>4478154.0652999999</v>
      </c>
      <c r="AF5" s="29">
        <f>SUMIFS('DATA 2'!AF$68:AF$100,'DATA 2'!$A$68:$A$100,$A5)</f>
        <v>4602555.2008999996</v>
      </c>
      <c r="AG5" s="29">
        <f>SUMIFS('DATA 2'!AG$68:AG$100,'DATA 2'!$A$68:$A$100,$A5)</f>
        <v>4729657.3480000002</v>
      </c>
      <c r="AH5" s="29">
        <f>SUMIFS('DATA 2'!AH$68:AH$100,'DATA 2'!$A$68:$A$100,$A5)</f>
        <v>4859193.9298</v>
      </c>
      <c r="AI5" s="29">
        <f>SUMIFS('DATA 2'!AI$68:AI$100,'DATA 2'!$A$68:$A$100,$A5)</f>
        <v>4991162.4279999994</v>
      </c>
      <c r="AJ5" s="29">
        <f>SUMIFS('DATA 2'!AJ$68:AJ$100,'DATA 2'!$A$68:$A$100,$A5)</f>
        <v>5125723.4013</v>
      </c>
      <c r="AK5" s="29">
        <f>SUMIFS('DATA 2'!AK$68:AK$100,'DATA 2'!$A$68:$A$100,$A5)</f>
        <v>5263151.8151000002</v>
      </c>
      <c r="AL5" s="29">
        <f>SUMIFS('DATA 2'!AL$68:AL$100,'DATA 2'!$A$68:$A$100,$A5)</f>
        <v>5403833.8567000004</v>
      </c>
      <c r="AM5" s="29">
        <f>SUMIFS('DATA 2'!AM$68:AM$100,'DATA 2'!$A$68:$A$100,$A5)</f>
        <v>5548274.0460000001</v>
      </c>
      <c r="AN5" s="29">
        <f>SUMIFS('DATA 2'!AN$68:AN$100,'DATA 2'!$A$68:$A$100,$A5)</f>
        <v>5697110.3550000004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385813.56095000001</v>
      </c>
      <c r="E6" s="29">
        <f>SUMIFS('DATA 2'!E$68:E$100,'DATA 2'!$A$68:$A$100,$A6)</f>
        <v>396192.49049999996</v>
      </c>
      <c r="F6" s="29">
        <f>SUMIFS('DATA 2'!F$68:F$100,'DATA 2'!$A$68:$A$100,$A6)</f>
        <v>406664.67605000001</v>
      </c>
      <c r="G6" s="29">
        <f>SUMIFS('DATA 2'!G$68:G$100,'DATA 2'!$A$68:$A$100,$A6)</f>
        <v>418168.61389999994</v>
      </c>
      <c r="H6" s="29">
        <f>SUMIFS('DATA 2'!H$68:H$100,'DATA 2'!$A$68:$A$100,$A6)</f>
        <v>431239.43845999998</v>
      </c>
      <c r="I6" s="29">
        <f>SUMIFS('DATA 2'!I$68:I$100,'DATA 2'!$A$68:$A$100,$A6)</f>
        <v>445147.96639000002</v>
      </c>
      <c r="J6" s="29">
        <f>SUMIFS('DATA 2'!J$68:J$100,'DATA 2'!$A$68:$A$100,$A6)</f>
        <v>459457.87144000002</v>
      </c>
      <c r="K6" s="29">
        <f>SUMIFS('DATA 2'!K$68:K$100,'DATA 2'!$A$68:$A$100,$A6)</f>
        <v>473605.86524000007</v>
      </c>
      <c r="L6" s="29">
        <f>SUMIFS('DATA 2'!L$68:L$100,'DATA 2'!$A$68:$A$100,$A6)</f>
        <v>487812.52834999998</v>
      </c>
      <c r="M6" s="29">
        <f>SUMIFS('DATA 2'!M$68:M$100,'DATA 2'!$A$68:$A$100,$A6)</f>
        <v>502262.81013000006</v>
      </c>
      <c r="N6" s="29">
        <f>SUMIFS('DATA 2'!N$68:N$100,'DATA 2'!$A$68:$A$100,$A6)</f>
        <v>516960.8933</v>
      </c>
      <c r="O6" s="29">
        <f>SUMIFS('DATA 2'!O$68:O$100,'DATA 2'!$A$68:$A$100,$A6)</f>
        <v>531784.06542999996</v>
      </c>
      <c r="P6" s="29">
        <f>SUMIFS('DATA 2'!P$68:P$100,'DATA 2'!$A$68:$A$100,$A6)</f>
        <v>546990.20548999996</v>
      </c>
      <c r="Q6" s="29">
        <f>SUMIFS('DATA 2'!Q$68:Q$100,'DATA 2'!$A$68:$A$100,$A6)</f>
        <v>562952.70039999997</v>
      </c>
      <c r="R6" s="29">
        <f>SUMIFS('DATA 2'!R$68:R$100,'DATA 2'!$A$68:$A$100,$A6)</f>
        <v>579304.81197000004</v>
      </c>
      <c r="S6" s="29">
        <f>SUMIFS('DATA 2'!S$68:S$100,'DATA 2'!$A$68:$A$100,$A6)</f>
        <v>595870.71036999999</v>
      </c>
      <c r="T6" s="29">
        <f>SUMIFS('DATA 2'!T$68:T$100,'DATA 2'!$A$68:$A$100,$A6)</f>
        <v>612585.54086000007</v>
      </c>
      <c r="U6" s="29">
        <f>SUMIFS('DATA 2'!U$68:U$100,'DATA 2'!$A$68:$A$100,$A6)</f>
        <v>627212.12532999995</v>
      </c>
      <c r="V6" s="29">
        <f>SUMIFS('DATA 2'!V$68:V$100,'DATA 2'!$A$68:$A$100,$A6)</f>
        <v>640646.51362999994</v>
      </c>
      <c r="W6" s="29">
        <f>SUMIFS('DATA 2'!W$68:W$100,'DATA 2'!$A$68:$A$100,$A6)</f>
        <v>653290.90977999999</v>
      </c>
      <c r="X6" s="29">
        <f>SUMIFS('DATA 2'!X$68:X$100,'DATA 2'!$A$68:$A$100,$A6)</f>
        <v>665298.29805999994</v>
      </c>
      <c r="Y6" s="29">
        <f>SUMIFS('DATA 2'!Y$68:Y$100,'DATA 2'!$A$68:$A$100,$A6)</f>
        <v>676742.73880000005</v>
      </c>
      <c r="Z6" s="29">
        <f>SUMIFS('DATA 2'!Z$68:Z$100,'DATA 2'!$A$68:$A$100,$A6)</f>
        <v>687671.76472999994</v>
      </c>
      <c r="AA6" s="29">
        <f>SUMIFS('DATA 2'!AA$68:AA$100,'DATA 2'!$A$68:$A$100,$A6)</f>
        <v>698121.60058000009</v>
      </c>
      <c r="AB6" s="29">
        <f>SUMIFS('DATA 2'!AB$68:AB$100,'DATA 2'!$A$68:$A$100,$A6)</f>
        <v>708122.31516999996</v>
      </c>
      <c r="AC6" s="29">
        <f>SUMIFS('DATA 2'!AC$68:AC$100,'DATA 2'!$A$68:$A$100,$A6)</f>
        <v>717700.37203000009</v>
      </c>
      <c r="AD6" s="29">
        <f>SUMIFS('DATA 2'!AD$68:AD$100,'DATA 2'!$A$68:$A$100,$A6)</f>
        <v>726880.32305000001</v>
      </c>
      <c r="AE6" s="29">
        <f>SUMIFS('DATA 2'!AE$68:AE$100,'DATA 2'!$A$68:$A$100,$A6)</f>
        <v>735259.60373999993</v>
      </c>
      <c r="AF6" s="29">
        <f>SUMIFS('DATA 2'!AF$68:AF$100,'DATA 2'!$A$68:$A$100,$A6)</f>
        <v>743539.27653999999</v>
      </c>
      <c r="AG6" s="29">
        <f>SUMIFS('DATA 2'!AG$68:AG$100,'DATA 2'!$A$68:$A$100,$A6)</f>
        <v>751548.33642999991</v>
      </c>
      <c r="AH6" s="29">
        <f>SUMIFS('DATA 2'!AH$68:AH$100,'DATA 2'!$A$68:$A$100,$A6)</f>
        <v>759242.69082999998</v>
      </c>
      <c r="AI6" s="29">
        <f>SUMIFS('DATA 2'!AI$68:AI$100,'DATA 2'!$A$68:$A$100,$A6)</f>
        <v>766677.05814999994</v>
      </c>
      <c r="AJ6" s="29">
        <f>SUMIFS('DATA 2'!AJ$68:AJ$100,'DATA 2'!$A$68:$A$100,$A6)</f>
        <v>773939.64691000001</v>
      </c>
      <c r="AK6" s="29">
        <f>SUMIFS('DATA 2'!AK$68:AK$100,'DATA 2'!$A$68:$A$100,$A6)</f>
        <v>781124.2273400001</v>
      </c>
      <c r="AL6" s="29">
        <f>SUMIFS('DATA 2'!AL$68:AL$100,'DATA 2'!$A$68:$A$100,$A6)</f>
        <v>788325.68810999999</v>
      </c>
      <c r="AM6" s="29">
        <f>SUMIFS('DATA 2'!AM$68:AM$100,'DATA 2'!$A$68:$A$100,$A6)</f>
        <v>795638.71983000007</v>
      </c>
      <c r="AN6" s="29">
        <f>SUMIFS('DATA 2'!AN$68:AN$100,'DATA 2'!$A$68:$A$100,$A6)</f>
        <v>803159.61338000011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38611.628345238001</v>
      </c>
      <c r="E7" s="29">
        <f t="shared" si="0"/>
        <v>40484.908303520002</v>
      </c>
      <c r="F7" s="29">
        <f t="shared" si="0"/>
        <v>42335.068120840006</v>
      </c>
      <c r="G7" s="29">
        <f t="shared" si="0"/>
        <v>44392.642596240003</v>
      </c>
      <c r="H7" s="29">
        <f t="shared" si="0"/>
        <v>46974.888784800001</v>
      </c>
      <c r="I7" s="29">
        <f t="shared" si="0"/>
        <v>49682.378137399988</v>
      </c>
      <c r="J7" s="29">
        <f t="shared" si="0"/>
        <v>52933.2369024</v>
      </c>
      <c r="K7" s="29">
        <f t="shared" si="0"/>
        <v>56764.403846299996</v>
      </c>
      <c r="L7" s="29">
        <f t="shared" si="0"/>
        <v>61283.829964799996</v>
      </c>
      <c r="M7" s="29">
        <f t="shared" si="0"/>
        <v>66745.010130389986</v>
      </c>
      <c r="N7" s="29">
        <f t="shared" si="0"/>
        <v>73601.14512993001</v>
      </c>
      <c r="O7" s="29">
        <f t="shared" si="0"/>
        <v>82598.430259295012</v>
      </c>
      <c r="P7" s="29">
        <f t="shared" si="0"/>
        <v>88644.603594921005</v>
      </c>
      <c r="Q7" s="29">
        <f t="shared" si="0"/>
        <v>95139.955489219996</v>
      </c>
      <c r="R7" s="29">
        <f t="shared" si="0"/>
        <v>102144.58470753599</v>
      </c>
      <c r="S7" s="29">
        <f t="shared" si="0"/>
        <v>109764.092442896</v>
      </c>
      <c r="T7" s="29">
        <f t="shared" si="0"/>
        <v>118154.85232920703</v>
      </c>
      <c r="U7" s="29">
        <f t="shared" si="0"/>
        <v>127493.65458868899</v>
      </c>
      <c r="V7" s="29">
        <f t="shared" si="0"/>
        <v>136950.52978401</v>
      </c>
      <c r="W7" s="29">
        <f t="shared" si="0"/>
        <v>146558.46201641569</v>
      </c>
      <c r="X7" s="29">
        <f t="shared" si="0"/>
        <v>156372.80978808479</v>
      </c>
      <c r="Y7" s="29">
        <f t="shared" si="0"/>
        <v>166465.742314528</v>
      </c>
      <c r="Z7" s="29">
        <f t="shared" si="0"/>
        <v>176915.58996184301</v>
      </c>
      <c r="AA7" s="29">
        <f t="shared" si="0"/>
        <v>187798.9432557619</v>
      </c>
      <c r="AB7" s="29">
        <f t="shared" si="0"/>
        <v>199186.29617174686</v>
      </c>
      <c r="AC7" s="29">
        <f t="shared" si="0"/>
        <v>211140.13375765708</v>
      </c>
      <c r="AD7" s="29">
        <f t="shared" si="0"/>
        <v>223715.07795360673</v>
      </c>
      <c r="AE7" s="29">
        <f t="shared" si="0"/>
        <v>231896.93300889822</v>
      </c>
      <c r="AF7" s="29">
        <f t="shared" si="0"/>
        <v>238970.93671135759</v>
      </c>
      <c r="AG7" s="29">
        <f t="shared" si="0"/>
        <v>245526.38060589228</v>
      </c>
      <c r="AH7" s="29">
        <f t="shared" si="0"/>
        <v>251647.69147345683</v>
      </c>
      <c r="AI7" s="29">
        <f t="shared" si="0"/>
        <v>257355.25540867978</v>
      </c>
      <c r="AJ7" s="29">
        <f t="shared" si="0"/>
        <v>262682.02227854857</v>
      </c>
      <c r="AK7" s="29">
        <f t="shared" si="0"/>
        <v>267671.6003091837</v>
      </c>
      <c r="AL7" s="29">
        <f t="shared" si="0"/>
        <v>272370.64861016243</v>
      </c>
      <c r="AM7" s="29">
        <f t="shared" si="0"/>
        <v>276823.57933457743</v>
      </c>
      <c r="AN7" s="29">
        <f t="shared" si="0"/>
        <v>281072.10758203221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11371.62385</v>
      </c>
      <c r="E8" s="29">
        <f>SUMIFS('DATA 2'!E$68:E$100,'DATA 2'!$A$68:$A$100,$A8)</f>
        <v>12068.967710000001</v>
      </c>
      <c r="F8" s="29">
        <f>SUMIFS('DATA 2'!F$68:F$100,'DATA 2'!$A$68:$A$100,$A8)</f>
        <v>12790.527550000001</v>
      </c>
      <c r="G8" s="29">
        <f>SUMIFS('DATA 2'!G$68:G$100,'DATA 2'!$A$68:$A$100,$A8)</f>
        <v>13492.6571</v>
      </c>
      <c r="H8" s="29">
        <f>SUMIFS('DATA 2'!H$68:H$100,'DATA 2'!$A$68:$A$100,$A8)</f>
        <v>14849.370790000001</v>
      </c>
      <c r="I8" s="29">
        <f>SUMIFS('DATA 2'!I$68:I$100,'DATA 2'!$A$68:$A$100,$A8)</f>
        <v>16134.360699999999</v>
      </c>
      <c r="J8" s="29">
        <f>SUMIFS('DATA 2'!J$68:J$100,'DATA 2'!$A$68:$A$100,$A8)</f>
        <v>17200.574410000001</v>
      </c>
      <c r="K8" s="29">
        <f>SUMIFS('DATA 2'!K$68:K$100,'DATA 2'!$A$68:$A$100,$A8)</f>
        <v>18065.642520000001</v>
      </c>
      <c r="L8" s="29">
        <f>SUMIFS('DATA 2'!L$68:L$100,'DATA 2'!$A$68:$A$100,$A8)</f>
        <v>18765.062600000001</v>
      </c>
      <c r="M8" s="29">
        <f>SUMIFS('DATA 2'!M$68:M$100,'DATA 2'!$A$68:$A$100,$A8)</f>
        <v>19306.019110000001</v>
      </c>
      <c r="N8" s="29">
        <f>SUMIFS('DATA 2'!N$68:N$100,'DATA 2'!$A$68:$A$100,$A8)</f>
        <v>19657.063600000001</v>
      </c>
      <c r="O8" s="29">
        <f>SUMIFS('DATA 2'!O$68:O$100,'DATA 2'!$A$68:$A$100,$A8)</f>
        <v>19747.413260000001</v>
      </c>
      <c r="P8" s="29">
        <f>SUMIFS('DATA 2'!P$68:P$100,'DATA 2'!$A$68:$A$100,$A8)</f>
        <v>20441.515630000002</v>
      </c>
      <c r="Q8" s="29">
        <f>SUMIFS('DATA 2'!Q$68:Q$100,'DATA 2'!$A$68:$A$100,$A8)</f>
        <v>21376.740310000001</v>
      </c>
      <c r="R8" s="29">
        <f>SUMIFS('DATA 2'!R$68:R$100,'DATA 2'!$A$68:$A$100,$A8)</f>
        <v>22439.86031</v>
      </c>
      <c r="S8" s="29">
        <f>SUMIFS('DATA 2'!S$68:S$100,'DATA 2'!$A$68:$A$100,$A8)</f>
        <v>23607.182150000001</v>
      </c>
      <c r="T8" s="29">
        <f>SUMIFS('DATA 2'!T$68:T$100,'DATA 2'!$A$68:$A$100,$A8)</f>
        <v>24888.340700000001</v>
      </c>
      <c r="U8" s="29">
        <f>SUMIFS('DATA 2'!U$68:U$100,'DATA 2'!$A$68:$A$100,$A8)</f>
        <v>26072.417990000002</v>
      </c>
      <c r="V8" s="29">
        <f>SUMIFS('DATA 2'!V$68:V$100,'DATA 2'!$A$68:$A$100,$A8)</f>
        <v>27127.34591</v>
      </c>
      <c r="W8" s="29">
        <f>SUMIFS('DATA 2'!W$68:W$100,'DATA 2'!$A$68:$A$100,$A8)</f>
        <v>28041.696530000001</v>
      </c>
      <c r="X8" s="29">
        <f>SUMIFS('DATA 2'!X$68:X$100,'DATA 2'!$A$68:$A$100,$A8)</f>
        <v>28811.88409</v>
      </c>
      <c r="Y8" s="29">
        <f>SUMIFS('DATA 2'!Y$68:Y$100,'DATA 2'!$A$68:$A$100,$A8)</f>
        <v>29438.821469999999</v>
      </c>
      <c r="Z8" s="29">
        <f>SUMIFS('DATA 2'!Z$68:Z$100,'DATA 2'!$A$68:$A$100,$A8)</f>
        <v>29925.423780000001</v>
      </c>
      <c r="AA8" s="29">
        <f>SUMIFS('DATA 2'!AA$68:AA$100,'DATA 2'!$A$68:$A$100,$A8)</f>
        <v>30274.956969999999</v>
      </c>
      <c r="AB8" s="29">
        <f>SUMIFS('DATA 2'!AB$68:AB$100,'DATA 2'!$A$68:$A$100,$A8)</f>
        <v>30490.250680000001</v>
      </c>
      <c r="AC8" s="29">
        <f>SUMIFS('DATA 2'!AC$68:AC$100,'DATA 2'!$A$68:$A$100,$A8)</f>
        <v>30573.533909999998</v>
      </c>
      <c r="AD8" s="29">
        <f>SUMIFS('DATA 2'!AD$68:AD$100,'DATA 2'!$A$68:$A$100,$A8)</f>
        <v>30526.700059999999</v>
      </c>
      <c r="AE8" s="29">
        <f>SUMIFS('DATA 2'!AE$68:AE$100,'DATA 2'!$A$68:$A$100,$A8)</f>
        <v>31130.989229999999</v>
      </c>
      <c r="AF8" s="29">
        <f>SUMIFS('DATA 2'!AF$68:AF$100,'DATA 2'!$A$68:$A$100,$A8)</f>
        <v>31750.578539999999</v>
      </c>
      <c r="AG8" s="29">
        <f>SUMIFS('DATA 2'!AG$68:AG$100,'DATA 2'!$A$68:$A$100,$A8)</f>
        <v>32230.7284</v>
      </c>
      <c r="AH8" s="29">
        <f>SUMIFS('DATA 2'!AH$68:AH$100,'DATA 2'!$A$68:$A$100,$A8)</f>
        <v>32569.17139</v>
      </c>
      <c r="AI8" s="29">
        <f>SUMIFS('DATA 2'!AI$68:AI$100,'DATA 2'!$A$68:$A$100,$A8)</f>
        <v>32793.287120000001</v>
      </c>
      <c r="AJ8" s="29">
        <f>SUMIFS('DATA 2'!AJ$68:AJ$100,'DATA 2'!$A$68:$A$100,$A8)</f>
        <v>32928.934500000003</v>
      </c>
      <c r="AK8" s="29">
        <f>SUMIFS('DATA 2'!AK$68:AK$100,'DATA 2'!$A$68:$A$100,$A8)</f>
        <v>32995.435100000002</v>
      </c>
      <c r="AL8" s="29">
        <f>SUMIFS('DATA 2'!AL$68:AL$100,'DATA 2'!$A$68:$A$100,$A8)</f>
        <v>33006.626450000003</v>
      </c>
      <c r="AM8" s="29">
        <f>SUMIFS('DATA 2'!AM$68:AM$100,'DATA 2'!$A$68:$A$100,$A8)</f>
        <v>32972.513639999997</v>
      </c>
      <c r="AN8" s="29">
        <f>SUMIFS('DATA 2'!AN$68:AN$100,'DATA 2'!$A$68:$A$100,$A8)</f>
        <v>32900.667419999998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978.03726359999996</v>
      </c>
      <c r="E9" s="29">
        <f>SUMIFS('DATA 2'!E$68:E$100,'DATA 2'!$A$68:$A$100,$A9)</f>
        <v>1267.967643</v>
      </c>
      <c r="F9" s="29">
        <f>SUMIFS('DATA 2'!F$68:F$100,'DATA 2'!$A$68:$A$100,$A9)</f>
        <v>1642.042811</v>
      </c>
      <c r="G9" s="29">
        <f>SUMIFS('DATA 2'!G$68:G$100,'DATA 2'!$A$68:$A$100,$A9)</f>
        <v>2121.2877789999998</v>
      </c>
      <c r="H9" s="29">
        <f>SUMIFS('DATA 2'!H$68:H$100,'DATA 2'!$A$68:$A$100,$A9)</f>
        <v>2759.4644360000002</v>
      </c>
      <c r="I9" s="29">
        <f>SUMIFS('DATA 2'!I$68:I$100,'DATA 2'!$A$68:$A$100,$A9)</f>
        <v>3467.021663</v>
      </c>
      <c r="J9" s="29">
        <f>SUMIFS('DATA 2'!J$68:J$100,'DATA 2'!$A$68:$A$100,$A9)</f>
        <v>4278.3479850000003</v>
      </c>
      <c r="K9" s="29">
        <f>SUMIFS('DATA 2'!K$68:K$100,'DATA 2'!$A$68:$A$100,$A9)</f>
        <v>5225.3984090000004</v>
      </c>
      <c r="L9" s="29">
        <f>SUMIFS('DATA 2'!L$68:L$100,'DATA 2'!$A$68:$A$100,$A9)</f>
        <v>6336.448386</v>
      </c>
      <c r="M9" s="29">
        <f>SUMIFS('DATA 2'!M$68:M$100,'DATA 2'!$A$68:$A$100,$A9)</f>
        <v>7629.3301110000002</v>
      </c>
      <c r="N9" s="29">
        <f>SUMIFS('DATA 2'!N$68:N$100,'DATA 2'!$A$68:$A$100,$A9)</f>
        <v>9101.5156719999995</v>
      </c>
      <c r="O9" s="29">
        <f>SUMIFS('DATA 2'!O$68:O$100,'DATA 2'!$A$68:$A$100,$A9)</f>
        <v>10714.085719999999</v>
      </c>
      <c r="P9" s="29">
        <f>SUMIFS('DATA 2'!P$68:P$100,'DATA 2'!$A$68:$A$100,$A9)</f>
        <v>12419.70688</v>
      </c>
      <c r="Q9" s="29">
        <f>SUMIFS('DATA 2'!Q$68:Q$100,'DATA 2'!$A$68:$A$100,$A9)</f>
        <v>14380.82813</v>
      </c>
      <c r="R9" s="29">
        <f>SUMIFS('DATA 2'!R$68:R$100,'DATA 2'!$A$68:$A$100,$A9)</f>
        <v>16640.249640000002</v>
      </c>
      <c r="S9" s="29">
        <f>SUMIFS('DATA 2'!S$68:S$100,'DATA 2'!$A$68:$A$100,$A9)</f>
        <v>19249.538639999999</v>
      </c>
      <c r="T9" s="29">
        <f>SUMIFS('DATA 2'!T$68:T$100,'DATA 2'!$A$68:$A$100,$A9)</f>
        <v>22276.299930000001</v>
      </c>
      <c r="U9" s="29">
        <f>SUMIFS('DATA 2'!U$68:U$100,'DATA 2'!$A$68:$A$100,$A9)</f>
        <v>24897.03902</v>
      </c>
      <c r="V9" s="29">
        <f>SUMIFS('DATA 2'!V$68:V$100,'DATA 2'!$A$68:$A$100,$A9)</f>
        <v>27583.169829999999</v>
      </c>
      <c r="W9" s="29">
        <f>SUMIFS('DATA 2'!W$68:W$100,'DATA 2'!$A$68:$A$100,$A9)</f>
        <v>30318.671869999998</v>
      </c>
      <c r="X9" s="29">
        <f>SUMIFS('DATA 2'!X$68:X$100,'DATA 2'!$A$68:$A$100,$A9)</f>
        <v>33090.120139999999</v>
      </c>
      <c r="Y9" s="29">
        <f>SUMIFS('DATA 2'!Y$68:Y$100,'DATA 2'!$A$68:$A$100,$A9)</f>
        <v>35886.951809999999</v>
      </c>
      <c r="Z9" s="29">
        <f>SUMIFS('DATA 2'!Z$68:Z$100,'DATA 2'!$A$68:$A$100,$A9)</f>
        <v>38699.539429999997</v>
      </c>
      <c r="AA9" s="29">
        <f>SUMIFS('DATA 2'!AA$68:AA$100,'DATA 2'!$A$68:$A$100,$A9)</f>
        <v>41517.592669999998</v>
      </c>
      <c r="AB9" s="29">
        <f>SUMIFS('DATA 2'!AB$68:AB$100,'DATA 2'!$A$68:$A$100,$A9)</f>
        <v>44329.2143</v>
      </c>
      <c r="AC9" s="29">
        <f>SUMIFS('DATA 2'!AC$68:AC$100,'DATA 2'!$A$68:$A$100,$A9)</f>
        <v>47120.477079999997</v>
      </c>
      <c r="AD9" s="29">
        <f>SUMIFS('DATA 2'!AD$68:AD$100,'DATA 2'!$A$68:$A$100,$A9)</f>
        <v>49875.525520000003</v>
      </c>
      <c r="AE9" s="29">
        <f>SUMIFS('DATA 2'!AE$68:AE$100,'DATA 2'!$A$68:$A$100,$A9)</f>
        <v>52548.046289999998</v>
      </c>
      <c r="AF9" s="29">
        <f>SUMIFS('DATA 2'!AF$68:AF$100,'DATA 2'!$A$68:$A$100,$A9)</f>
        <v>54747.894</v>
      </c>
      <c r="AG9" s="29">
        <f>SUMIFS('DATA 2'!AG$68:AG$100,'DATA 2'!$A$68:$A$100,$A9)</f>
        <v>56598.359570000001</v>
      </c>
      <c r="AH9" s="29">
        <f>SUMIFS('DATA 2'!AH$68:AH$100,'DATA 2'!$A$68:$A$100,$A9)</f>
        <v>58199.979379999997</v>
      </c>
      <c r="AI9" s="29">
        <f>SUMIFS('DATA 2'!AI$68:AI$100,'DATA 2'!$A$68:$A$100,$A9)</f>
        <v>59616.717660000002</v>
      </c>
      <c r="AJ9" s="29">
        <f>SUMIFS('DATA 2'!AJ$68:AJ$100,'DATA 2'!$A$68:$A$100,$A9)</f>
        <v>60889.930740000003</v>
      </c>
      <c r="AK9" s="29">
        <f>SUMIFS('DATA 2'!AK$68:AK$100,'DATA 2'!$A$68:$A$100,$A9)</f>
        <v>62047.833919999997</v>
      </c>
      <c r="AL9" s="29">
        <f>SUMIFS('DATA 2'!AL$68:AL$100,'DATA 2'!$A$68:$A$100,$A9)</f>
        <v>63110.942600000002</v>
      </c>
      <c r="AM9" s="29">
        <f>SUMIFS('DATA 2'!AM$68:AM$100,'DATA 2'!$A$68:$A$100,$A9)</f>
        <v>64094.847679999999</v>
      </c>
      <c r="AN9" s="29">
        <f>SUMIFS('DATA 2'!AN$68:AN$100,'DATA 2'!$A$68:$A$100,$A9)</f>
        <v>65012.218419999997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658.24613980000004</v>
      </c>
      <c r="E10" s="29">
        <f>SUMIFS('DATA 2'!E$68:E$100,'DATA 2'!$A$68:$A$100,$A10)</f>
        <v>675.54134290000002</v>
      </c>
      <c r="F10" s="29">
        <f>SUMIFS('DATA 2'!F$68:F$100,'DATA 2'!$A$68:$A$100,$A10)</f>
        <v>689.57184170000005</v>
      </c>
      <c r="G10" s="29">
        <f>SUMIFS('DATA 2'!G$68:G$100,'DATA 2'!$A$68:$A$100,$A10)</f>
        <v>699.14502130000005</v>
      </c>
      <c r="H10" s="29">
        <f>SUMIFS('DATA 2'!H$68:H$100,'DATA 2'!$A$68:$A$100,$A10)</f>
        <v>809.28373220000003</v>
      </c>
      <c r="I10" s="29">
        <f>SUMIFS('DATA 2'!I$68:I$100,'DATA 2'!$A$68:$A$100,$A10)</f>
        <v>955.70880420000003</v>
      </c>
      <c r="J10" s="29">
        <f>SUMIFS('DATA 2'!J$68:J$100,'DATA 2'!$A$68:$A$100,$A10)</f>
        <v>1122.39284</v>
      </c>
      <c r="K10" s="29">
        <f>SUMIFS('DATA 2'!K$68:K$100,'DATA 2'!$A$68:$A$100,$A10)</f>
        <v>1308.297364</v>
      </c>
      <c r="L10" s="29">
        <f>SUMIFS('DATA 2'!L$68:L$100,'DATA 2'!$A$68:$A$100,$A10)</f>
        <v>1516.299231</v>
      </c>
      <c r="M10" s="29">
        <f>SUMIFS('DATA 2'!M$68:M$100,'DATA 2'!$A$68:$A$100,$A10)</f>
        <v>1748.4901500000001</v>
      </c>
      <c r="N10" s="29">
        <f>SUMIFS('DATA 2'!N$68:N$100,'DATA 2'!$A$68:$A$100,$A10)</f>
        <v>2003.3337919999999</v>
      </c>
      <c r="O10" s="29">
        <f>SUMIFS('DATA 2'!O$68:O$100,'DATA 2'!$A$68:$A$100,$A10)</f>
        <v>2272.788806</v>
      </c>
      <c r="P10" s="29">
        <f>SUMIFS('DATA 2'!P$68:P$100,'DATA 2'!$A$68:$A$100,$A10)</f>
        <v>2449.913697</v>
      </c>
      <c r="Q10" s="29">
        <f>SUMIFS('DATA 2'!Q$68:Q$100,'DATA 2'!$A$68:$A$100,$A10)</f>
        <v>2593.7301349999998</v>
      </c>
      <c r="R10" s="29">
        <f>SUMIFS('DATA 2'!R$68:R$100,'DATA 2'!$A$68:$A$100,$A10)</f>
        <v>2727.7454379999999</v>
      </c>
      <c r="S10" s="29">
        <f>SUMIFS('DATA 2'!S$68:S$100,'DATA 2'!$A$68:$A$100,$A10)</f>
        <v>2860.3146529999999</v>
      </c>
      <c r="T10" s="29">
        <f>SUMIFS('DATA 2'!T$68:T$100,'DATA 2'!$A$68:$A$100,$A10)</f>
        <v>2995.434964</v>
      </c>
      <c r="U10" s="29">
        <f>SUMIFS('DATA 2'!U$68:U$100,'DATA 2'!$A$68:$A$100,$A10)</f>
        <v>3159.6392420000002</v>
      </c>
      <c r="V10" s="29">
        <f>SUMIFS('DATA 2'!V$68:V$100,'DATA 2'!$A$68:$A$100,$A10)</f>
        <v>3321.5314870000002</v>
      </c>
      <c r="W10" s="29">
        <f>SUMIFS('DATA 2'!W$68:W$100,'DATA 2'!$A$68:$A$100,$A10)</f>
        <v>3469.1784109999999</v>
      </c>
      <c r="X10" s="29">
        <f>SUMIFS('DATA 2'!X$68:X$100,'DATA 2'!$A$68:$A$100,$A10)</f>
        <v>3598.145884</v>
      </c>
      <c r="Y10" s="29">
        <f>SUMIFS('DATA 2'!Y$68:Y$100,'DATA 2'!$A$68:$A$100,$A10)</f>
        <v>3706.8063090000001</v>
      </c>
      <c r="Z10" s="29">
        <f>SUMIFS('DATA 2'!Z$68:Z$100,'DATA 2'!$A$68:$A$100,$A10)</f>
        <v>3794.6509820000001</v>
      </c>
      <c r="AA10" s="29">
        <f>SUMIFS('DATA 2'!AA$68:AA$100,'DATA 2'!$A$68:$A$100,$A10)</f>
        <v>3861.624988</v>
      </c>
      <c r="AB10" s="29">
        <f>SUMIFS('DATA 2'!AB$68:AB$100,'DATA 2'!$A$68:$A$100,$A10)</f>
        <v>3907.8622439999999</v>
      </c>
      <c r="AC10" s="29">
        <f>SUMIFS('DATA 2'!AC$68:AC$100,'DATA 2'!$A$68:$A$100,$A10)</f>
        <v>3933.5932809999999</v>
      </c>
      <c r="AD10" s="29">
        <f>SUMIFS('DATA 2'!AD$68:AD$100,'DATA 2'!$A$68:$A$100,$A10)</f>
        <v>3939.1394810000002</v>
      </c>
      <c r="AE10" s="29">
        <f>SUMIFS('DATA 2'!AE$68:AE$100,'DATA 2'!$A$68:$A$100,$A10)</f>
        <v>4021.9706339999998</v>
      </c>
      <c r="AF10" s="29">
        <f>SUMIFS('DATA 2'!AF$68:AF$100,'DATA 2'!$A$68:$A$100,$A10)</f>
        <v>4102.4604799999997</v>
      </c>
      <c r="AG10" s="29">
        <f>SUMIFS('DATA 2'!AG$68:AG$100,'DATA 2'!$A$68:$A$100,$A10)</f>
        <v>4161.3890579999997</v>
      </c>
      <c r="AH10" s="29">
        <f>SUMIFS('DATA 2'!AH$68:AH$100,'DATA 2'!$A$68:$A$100,$A10)</f>
        <v>4198.8341399999999</v>
      </c>
      <c r="AI10" s="29">
        <f>SUMIFS('DATA 2'!AI$68:AI$100,'DATA 2'!$A$68:$A$100,$A10)</f>
        <v>4218.6432119999999</v>
      </c>
      <c r="AJ10" s="29">
        <f>SUMIFS('DATA 2'!AJ$68:AJ$100,'DATA 2'!$A$68:$A$100,$A10)</f>
        <v>4224.4696020000001</v>
      </c>
      <c r="AK10" s="29">
        <f>SUMIFS('DATA 2'!AK$68:AK$100,'DATA 2'!$A$68:$A$100,$A10)</f>
        <v>4219.127939</v>
      </c>
      <c r="AL10" s="29">
        <f>SUMIFS('DATA 2'!AL$68:AL$100,'DATA 2'!$A$68:$A$100,$A10)</f>
        <v>4204.7239330000002</v>
      </c>
      <c r="AM10" s="29">
        <f>SUMIFS('DATA 2'!AM$68:AM$100,'DATA 2'!$A$68:$A$100,$A10)</f>
        <v>4182.8606689999997</v>
      </c>
      <c r="AN10" s="29">
        <f>SUMIFS('DATA 2'!AN$68:AN$100,'DATA 2'!$A$68:$A$100,$A10)</f>
        <v>4154.8135769999999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9.1334413619999903</v>
      </c>
      <c r="E11" s="29">
        <f>SUMIFS('DATA 2'!E$68:E$100,'DATA 2'!$A$68:$A$100,$A11)</f>
        <v>19.20300662</v>
      </c>
      <c r="F11" s="29">
        <f>SUMIFS('DATA 2'!F$68:F$100,'DATA 2'!$A$68:$A$100,$A11)</f>
        <v>40.693533549999998</v>
      </c>
      <c r="G11" s="29">
        <f>SUMIFS('DATA 2'!G$68:G$100,'DATA 2'!$A$68:$A$100,$A11)</f>
        <v>86.704818939999996</v>
      </c>
      <c r="H11" s="29">
        <f>SUMIFS('DATA 2'!H$68:H$100,'DATA 2'!$A$68:$A$100,$A11)</f>
        <v>172.50605160000001</v>
      </c>
      <c r="I11" s="29">
        <f>SUMIFS('DATA 2'!I$68:I$100,'DATA 2'!$A$68:$A$100,$A11)</f>
        <v>332.86936559999998</v>
      </c>
      <c r="J11" s="29">
        <f>SUMIFS('DATA 2'!J$68:J$100,'DATA 2'!$A$68:$A$100,$A11)</f>
        <v>631.47190479999995</v>
      </c>
      <c r="K11" s="29">
        <f>SUMIFS('DATA 2'!K$68:K$100,'DATA 2'!$A$68:$A$100,$A11)</f>
        <v>1184.717715</v>
      </c>
      <c r="L11" s="29">
        <f>SUMIFS('DATA 2'!L$68:L$100,'DATA 2'!$A$68:$A$100,$A11)</f>
        <v>2203.2015729999998</v>
      </c>
      <c r="M11" s="29">
        <f>SUMIFS('DATA 2'!M$68:M$100,'DATA 2'!$A$68:$A$100,$A11)</f>
        <v>4060.5007540000001</v>
      </c>
      <c r="N11" s="29">
        <f>SUMIFS('DATA 2'!N$68:N$100,'DATA 2'!$A$68:$A$100,$A11)</f>
        <v>7400.7004720000004</v>
      </c>
      <c r="O11" s="29">
        <f>SUMIFS('DATA 2'!O$68:O$100,'DATA 2'!$A$68:$A$100,$A11)</f>
        <v>13287.516009999999</v>
      </c>
      <c r="P11" s="29">
        <f>SUMIFS('DATA 2'!P$68:P$100,'DATA 2'!$A$68:$A$100,$A11)</f>
        <v>14930.81012</v>
      </c>
      <c r="Q11" s="29">
        <f>SUMIFS('DATA 2'!Q$68:Q$100,'DATA 2'!$A$68:$A$100,$A11)</f>
        <v>16607.324329999999</v>
      </c>
      <c r="R11" s="29">
        <f>SUMIFS('DATA 2'!R$68:R$100,'DATA 2'!$A$68:$A$100,$A11)</f>
        <v>18343.424139999999</v>
      </c>
      <c r="S11" s="29">
        <f>SUMIFS('DATA 2'!S$68:S$100,'DATA 2'!$A$68:$A$100,$A11)</f>
        <v>20161.09146</v>
      </c>
      <c r="T11" s="29">
        <f>SUMIFS('DATA 2'!T$68:T$100,'DATA 2'!$A$68:$A$100,$A11)</f>
        <v>22087.396280000001</v>
      </c>
      <c r="U11" s="29">
        <f>SUMIFS('DATA 2'!U$68:U$100,'DATA 2'!$A$68:$A$100,$A11)</f>
        <v>26233.847409999998</v>
      </c>
      <c r="V11" s="29">
        <f>SUMIFS('DATA 2'!V$68:V$100,'DATA 2'!$A$68:$A$100,$A11)</f>
        <v>30907.427830000001</v>
      </c>
      <c r="W11" s="29">
        <f>SUMIFS('DATA 2'!W$68:W$100,'DATA 2'!$A$68:$A$100,$A11)</f>
        <v>36148.93937</v>
      </c>
      <c r="X11" s="29">
        <f>SUMIFS('DATA 2'!X$68:X$100,'DATA 2'!$A$68:$A$100,$A11)</f>
        <v>42003.803310000003</v>
      </c>
      <c r="Y11" s="29">
        <f>SUMIFS('DATA 2'!Y$68:Y$100,'DATA 2'!$A$68:$A$100,$A11)</f>
        <v>48523.307009999997</v>
      </c>
      <c r="Z11" s="29">
        <f>SUMIFS('DATA 2'!Z$68:Z$100,'DATA 2'!$A$68:$A$100,$A11)</f>
        <v>55762.990550000002</v>
      </c>
      <c r="AA11" s="29">
        <f>SUMIFS('DATA 2'!AA$68:AA$100,'DATA 2'!$A$68:$A$100,$A11)</f>
        <v>63780.657070000001</v>
      </c>
      <c r="AB11" s="29">
        <f>SUMIFS('DATA 2'!AB$68:AB$100,'DATA 2'!$A$68:$A$100,$A11)</f>
        <v>72634.535650000005</v>
      </c>
      <c r="AC11" s="29">
        <f>SUMIFS('DATA 2'!AC$68:AC$100,'DATA 2'!$A$68:$A$100,$A11)</f>
        <v>82381.622069999998</v>
      </c>
      <c r="AD11" s="29">
        <f>SUMIFS('DATA 2'!AD$68:AD$100,'DATA 2'!$A$68:$A$100,$A11)</f>
        <v>93076.465129999997</v>
      </c>
      <c r="AE11" s="29">
        <f>SUMIFS('DATA 2'!AE$68:AE$100,'DATA 2'!$A$68:$A$100,$A11)</f>
        <v>99047.089219999994</v>
      </c>
      <c r="AF11" s="29">
        <f>SUMIFS('DATA 2'!AF$68:AF$100,'DATA 2'!$A$68:$A$100,$A11)</f>
        <v>104120.00139999999</v>
      </c>
      <c r="AG11" s="29">
        <f>SUMIFS('DATA 2'!AG$68:AG$100,'DATA 2'!$A$68:$A$100,$A11)</f>
        <v>108513.8823</v>
      </c>
      <c r="AH11" s="29">
        <f>SUMIFS('DATA 2'!AH$68:AH$100,'DATA 2'!$A$68:$A$100,$A11)</f>
        <v>112413.9736</v>
      </c>
      <c r="AI11" s="29">
        <f>SUMIFS('DATA 2'!AI$68:AI$100,'DATA 2'!$A$68:$A$100,$A11)</f>
        <v>115941.0384</v>
      </c>
      <c r="AJ11" s="29">
        <f>SUMIFS('DATA 2'!AJ$68:AJ$100,'DATA 2'!$A$68:$A$100,$A11)</f>
        <v>119175.073</v>
      </c>
      <c r="AK11" s="29">
        <f>SUMIFS('DATA 2'!AK$68:AK$100,'DATA 2'!$A$68:$A$100,$A11)</f>
        <v>122172.1036</v>
      </c>
      <c r="AL11" s="29">
        <f>SUMIFS('DATA 2'!AL$68:AL$100,'DATA 2'!$A$68:$A$100,$A11)</f>
        <v>124973.9691</v>
      </c>
      <c r="AM11" s="29">
        <f>SUMIFS('DATA 2'!AM$68:AM$100,'DATA 2'!$A$68:$A$100,$A11)</f>
        <v>127613.379</v>
      </c>
      <c r="AN11" s="29">
        <f>SUMIFS('DATA 2'!AN$68:AN$100,'DATA 2'!$A$68:$A$100,$A11)</f>
        <v>130117.66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363.665888</v>
      </c>
      <c r="E12" s="29">
        <f>SUMIFS('DATA 2'!E$68:E$100,'DATA 2'!$A$68:$A$100,$A12)</f>
        <v>489.69967659999998</v>
      </c>
      <c r="F12" s="29">
        <f>SUMIFS('DATA 2'!F$68:F$100,'DATA 2'!$A$68:$A$100,$A12)</f>
        <v>674.77876690000005</v>
      </c>
      <c r="G12" s="29">
        <f>SUMIFS('DATA 2'!G$68:G$100,'DATA 2'!$A$68:$A$100,$A12)</f>
        <v>938.63848189999999</v>
      </c>
      <c r="H12" s="29">
        <f>SUMIFS('DATA 2'!H$68:H$100,'DATA 2'!$A$68:$A$100,$A12)</f>
        <v>1208.7572500000001</v>
      </c>
      <c r="I12" s="29">
        <f>SUMIFS('DATA 2'!I$68:I$100,'DATA 2'!$A$68:$A$100,$A12)</f>
        <v>1479.4873359999999</v>
      </c>
      <c r="J12" s="29">
        <f>SUMIFS('DATA 2'!J$68:J$100,'DATA 2'!$A$68:$A$100,$A12)</f>
        <v>1756.8739419999999</v>
      </c>
      <c r="K12" s="29">
        <f>SUMIFS('DATA 2'!K$68:K$100,'DATA 2'!$A$68:$A$100,$A12)</f>
        <v>2047.7964609999999</v>
      </c>
      <c r="L12" s="29">
        <f>SUMIFS('DATA 2'!L$68:L$100,'DATA 2'!$A$68:$A$100,$A12)</f>
        <v>2356.5715789999999</v>
      </c>
      <c r="M12" s="29">
        <f>SUMIFS('DATA 2'!M$68:M$100,'DATA 2'!$A$68:$A$100,$A12)</f>
        <v>2682.6275839999998</v>
      </c>
      <c r="N12" s="29">
        <f>SUMIFS('DATA 2'!N$68:N$100,'DATA 2'!$A$68:$A$100,$A12)</f>
        <v>3018.2856649999999</v>
      </c>
      <c r="O12" s="29">
        <f>SUMIFS('DATA 2'!O$68:O$100,'DATA 2'!$A$68:$A$100,$A12)</f>
        <v>3346.0486980000001</v>
      </c>
      <c r="P12" s="29">
        <f>SUMIFS('DATA 2'!P$68:P$100,'DATA 2'!$A$68:$A$100,$A12)</f>
        <v>3596.3092280000001</v>
      </c>
      <c r="Q12" s="29">
        <f>SUMIFS('DATA 2'!Q$68:Q$100,'DATA 2'!$A$68:$A$100,$A12)</f>
        <v>3815.079616</v>
      </c>
      <c r="R12" s="29">
        <f>SUMIFS('DATA 2'!R$68:R$100,'DATA 2'!$A$68:$A$100,$A12)</f>
        <v>4020.1074640000002</v>
      </c>
      <c r="S12" s="29">
        <f>SUMIFS('DATA 2'!S$68:S$100,'DATA 2'!$A$68:$A$100,$A12)</f>
        <v>4218.038458</v>
      </c>
      <c r="T12" s="29">
        <f>SUMIFS('DATA 2'!T$68:T$100,'DATA 2'!$A$68:$A$100,$A12)</f>
        <v>4412.8951100000004</v>
      </c>
      <c r="U12" s="29">
        <f>SUMIFS('DATA 2'!U$68:U$100,'DATA 2'!$A$68:$A$100,$A12)</f>
        <v>4638.9264450000001</v>
      </c>
      <c r="V12" s="29">
        <f>SUMIFS('DATA 2'!V$68:V$100,'DATA 2'!$A$68:$A$100,$A12)</f>
        <v>4851.4759100000001</v>
      </c>
      <c r="W12" s="29">
        <f>SUMIFS('DATA 2'!W$68:W$100,'DATA 2'!$A$68:$A$100,$A12)</f>
        <v>5033.929196</v>
      </c>
      <c r="X12" s="29">
        <f>SUMIFS('DATA 2'!X$68:X$100,'DATA 2'!$A$68:$A$100,$A12)</f>
        <v>5180.7300450000002</v>
      </c>
      <c r="Y12" s="29">
        <f>SUMIFS('DATA 2'!Y$68:Y$100,'DATA 2'!$A$68:$A$100,$A12)</f>
        <v>5290.6350000000002</v>
      </c>
      <c r="Z12" s="29">
        <f>SUMIFS('DATA 2'!Z$68:Z$100,'DATA 2'!$A$68:$A$100,$A12)</f>
        <v>5364.2126049999997</v>
      </c>
      <c r="AA12" s="29">
        <f>SUMIFS('DATA 2'!AA$68:AA$100,'DATA 2'!$A$68:$A$100,$A12)</f>
        <v>5402.8098479999999</v>
      </c>
      <c r="AB12" s="29">
        <f>SUMIFS('DATA 2'!AB$68:AB$100,'DATA 2'!$A$68:$A$100,$A12)</f>
        <v>5408.1078820000002</v>
      </c>
      <c r="AC12" s="29">
        <f>SUMIFS('DATA 2'!AC$68:AC$100,'DATA 2'!$A$68:$A$100,$A12)</f>
        <v>5381.9399649999996</v>
      </c>
      <c r="AD12" s="29">
        <f>SUMIFS('DATA 2'!AD$68:AD$100,'DATA 2'!$A$68:$A$100,$A12)</f>
        <v>5326.2426370000003</v>
      </c>
      <c r="AE12" s="29">
        <f>SUMIFS('DATA 2'!AE$68:AE$100,'DATA 2'!$A$68:$A$100,$A12)</f>
        <v>3266.6078729999999</v>
      </c>
      <c r="AF12" s="29">
        <f>SUMIFS('DATA 2'!AF$68:AF$100,'DATA 2'!$A$68:$A$100,$A12)</f>
        <v>1665.783439</v>
      </c>
      <c r="AG12" s="29">
        <f>SUMIFS('DATA 2'!AG$68:AG$100,'DATA 2'!$A$68:$A$100,$A12)</f>
        <v>781.47554070000001</v>
      </c>
      <c r="AH12" s="29">
        <f>SUMIFS('DATA 2'!AH$68:AH$100,'DATA 2'!$A$68:$A$100,$A12)</f>
        <v>348.41311560000003</v>
      </c>
      <c r="AI12" s="29">
        <f>SUMIFS('DATA 2'!AI$68:AI$100,'DATA 2'!$A$68:$A$100,$A12)</f>
        <v>149.3126369</v>
      </c>
      <c r="AJ12" s="29">
        <f>SUMIFS('DATA 2'!AJ$68:AJ$100,'DATA 2'!$A$68:$A$100,$A12)</f>
        <v>61.830494270000003</v>
      </c>
      <c r="AK12" s="29">
        <f>SUMIFS('DATA 2'!AK$68:AK$100,'DATA 2'!$A$68:$A$100,$A12)</f>
        <v>24.851373429999999</v>
      </c>
      <c r="AL12" s="29">
        <f>SUMIFS('DATA 2'!AL$68:AL$100,'DATA 2'!$A$68:$A$100,$A12)</f>
        <v>9.7594195680000002</v>
      </c>
      <c r="AM12" s="29">
        <f>SUMIFS('DATA 2'!AM$68:AM$100,'DATA 2'!$A$68:$A$100,$A12)</f>
        <v>3.789626589</v>
      </c>
      <c r="AN12" s="29">
        <f>SUMIFS('DATA 2'!AN$68:AN$100,'DATA 2'!$A$68:$A$100,$A12)</f>
        <v>1.4857794849999999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563.42427029999999</v>
      </c>
      <c r="E13" s="29">
        <f>SUMIFS('DATA 2'!E$68:E$100,'DATA 2'!$A$68:$A$100,$A13)</f>
        <v>627.89641610000001</v>
      </c>
      <c r="F13" s="29">
        <f>SUMIFS('DATA 2'!F$68:F$100,'DATA 2'!$A$68:$A$100,$A13)</f>
        <v>701.72258299999999</v>
      </c>
      <c r="G13" s="29">
        <f>SUMIFS('DATA 2'!G$68:G$100,'DATA 2'!$A$68:$A$100,$A13)</f>
        <v>782.57413970000005</v>
      </c>
      <c r="H13" s="29">
        <f>SUMIFS('DATA 2'!H$68:H$100,'DATA 2'!$A$68:$A$100,$A13)</f>
        <v>886.63903689999995</v>
      </c>
      <c r="I13" s="29">
        <f>SUMIFS('DATA 2'!I$68:I$100,'DATA 2'!$A$68:$A$100,$A13)</f>
        <v>984.3337659</v>
      </c>
      <c r="J13" s="29">
        <f>SUMIFS('DATA 2'!J$68:J$100,'DATA 2'!$A$68:$A$100,$A13)</f>
        <v>1070.713156</v>
      </c>
      <c r="K13" s="29">
        <f>SUMIFS('DATA 2'!K$68:K$100,'DATA 2'!$A$68:$A$100,$A13)</f>
        <v>1147.6415059999999</v>
      </c>
      <c r="L13" s="29">
        <f>SUMIFS('DATA 2'!L$68:L$100,'DATA 2'!$A$68:$A$100,$A13)</f>
        <v>1217.151967</v>
      </c>
      <c r="M13" s="29">
        <f>SUMIFS('DATA 2'!M$68:M$100,'DATA 2'!$A$68:$A$100,$A13)</f>
        <v>1279.1947560000001</v>
      </c>
      <c r="N13" s="29">
        <f>SUMIFS('DATA 2'!N$68:N$100,'DATA 2'!$A$68:$A$100,$A13)</f>
        <v>1330.993725</v>
      </c>
      <c r="O13" s="29">
        <f>SUMIFS('DATA 2'!O$68:O$100,'DATA 2'!$A$68:$A$100,$A13)</f>
        <v>1366.8007250000001</v>
      </c>
      <c r="P13" s="29">
        <f>SUMIFS('DATA 2'!P$68:P$100,'DATA 2'!$A$68:$A$100,$A13)</f>
        <v>1404.4218040000001</v>
      </c>
      <c r="Q13" s="29">
        <f>SUMIFS('DATA 2'!Q$68:Q$100,'DATA 2'!$A$68:$A$100,$A13)</f>
        <v>1442.268505</v>
      </c>
      <c r="R13" s="29">
        <f>SUMIFS('DATA 2'!R$68:R$100,'DATA 2'!$A$68:$A$100,$A13)</f>
        <v>1480.0698580000001</v>
      </c>
      <c r="S13" s="29">
        <f>SUMIFS('DATA 2'!S$68:S$100,'DATA 2'!$A$68:$A$100,$A13)</f>
        <v>1518.192816</v>
      </c>
      <c r="T13" s="29">
        <f>SUMIFS('DATA 2'!T$68:T$100,'DATA 2'!$A$68:$A$100,$A13)</f>
        <v>1557.49721</v>
      </c>
      <c r="U13" s="29">
        <f>SUMIFS('DATA 2'!U$68:U$100,'DATA 2'!$A$68:$A$100,$A13)</f>
        <v>1515.0438959999999</v>
      </c>
      <c r="V13" s="29">
        <f>SUMIFS('DATA 2'!V$68:V$100,'DATA 2'!$A$68:$A$100,$A13)</f>
        <v>1437.2682440000001</v>
      </c>
      <c r="W13" s="29">
        <f>SUMIFS('DATA 2'!W$68:W$100,'DATA 2'!$A$68:$A$100,$A13)</f>
        <v>1343.12716</v>
      </c>
      <c r="X13" s="29">
        <f>SUMIFS('DATA 2'!X$68:X$100,'DATA 2'!$A$68:$A$100,$A13)</f>
        <v>1240.8031470000001</v>
      </c>
      <c r="Y13" s="29">
        <f>SUMIFS('DATA 2'!Y$68:Y$100,'DATA 2'!$A$68:$A$100,$A13)</f>
        <v>1134.9482720000001</v>
      </c>
      <c r="Z13" s="29">
        <f>SUMIFS('DATA 2'!Z$68:Z$100,'DATA 2'!$A$68:$A$100,$A13)</f>
        <v>1028.7955939999999</v>
      </c>
      <c r="AA13" s="29">
        <f>SUMIFS('DATA 2'!AA$68:AA$100,'DATA 2'!$A$68:$A$100,$A13)</f>
        <v>924.76300189999995</v>
      </c>
      <c r="AB13" s="29">
        <f>SUMIFS('DATA 2'!AB$68:AB$100,'DATA 2'!$A$68:$A$100,$A13)</f>
        <v>824.66063259999999</v>
      </c>
      <c r="AC13" s="29">
        <f>SUMIFS('DATA 2'!AC$68:AC$100,'DATA 2'!$A$68:$A$100,$A13)</f>
        <v>729.80232390000003</v>
      </c>
      <c r="AD13" s="29">
        <f>SUMIFS('DATA 2'!AD$68:AD$100,'DATA 2'!$A$68:$A$100,$A13)</f>
        <v>641.09332849999998</v>
      </c>
      <c r="AE13" s="29">
        <f>SUMIFS('DATA 2'!AE$68:AE$100,'DATA 2'!$A$68:$A$100,$A13)</f>
        <v>532.2030499</v>
      </c>
      <c r="AF13" s="29">
        <f>SUMIFS('DATA 2'!AF$68:AF$100,'DATA 2'!$A$68:$A$100,$A13)</f>
        <v>428.56427860000002</v>
      </c>
      <c r="AG13" s="29">
        <f>SUMIFS('DATA 2'!AG$68:AG$100,'DATA 2'!$A$68:$A$100,$A13)</f>
        <v>338.49109299999998</v>
      </c>
      <c r="AH13" s="29">
        <f>SUMIFS('DATA 2'!AH$68:AH$100,'DATA 2'!$A$68:$A$100,$A13)</f>
        <v>263.54098449999998</v>
      </c>
      <c r="AI13" s="29">
        <f>SUMIFS('DATA 2'!AI$68:AI$100,'DATA 2'!$A$68:$A$100,$A13)</f>
        <v>202.77757399999999</v>
      </c>
      <c r="AJ13" s="29">
        <f>SUMIFS('DATA 2'!AJ$68:AJ$100,'DATA 2'!$A$68:$A$100,$A13)</f>
        <v>154.40994800000001</v>
      </c>
      <c r="AK13" s="29">
        <f>SUMIFS('DATA 2'!AK$68:AK$100,'DATA 2'!$A$68:$A$100,$A13)</f>
        <v>116.4631696</v>
      </c>
      <c r="AL13" s="29">
        <f>SUMIFS('DATA 2'!AL$68:AL$100,'DATA 2'!$A$68:$A$100,$A13)</f>
        <v>87.058568140000006</v>
      </c>
      <c r="AM13" s="29">
        <f>SUMIFS('DATA 2'!AM$68:AM$100,'DATA 2'!$A$68:$A$100,$A13)</f>
        <v>64.525170309999893</v>
      </c>
      <c r="AN13" s="29">
        <f>SUMIFS('DATA 2'!AN$68:AN$100,'DATA 2'!$A$68:$A$100,$A13)</f>
        <v>47.434254260000003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0.83319037600000001</v>
      </c>
      <c r="E14" s="29">
        <f>SUMIFS('DATA 2'!E$68:E$100,'DATA 2'!$A$68:$A$100,$A14)</f>
        <v>4.9183167000000001</v>
      </c>
      <c r="F14" s="29">
        <f>SUMIFS('DATA 2'!F$68:F$100,'DATA 2'!$A$68:$A$100,$A14)</f>
        <v>34.731555989999997</v>
      </c>
      <c r="G14" s="29">
        <f>SUMIFS('DATA 2'!G$68:G$100,'DATA 2'!$A$68:$A$100,$A14)</f>
        <v>259.1845434</v>
      </c>
      <c r="H14" s="29">
        <f>SUMIFS('DATA 2'!H$68:H$100,'DATA 2'!$A$68:$A$100,$A14)</f>
        <v>628.99438540000006</v>
      </c>
      <c r="I14" s="29">
        <f>SUMIFS('DATA 2'!I$68:I$100,'DATA 2'!$A$68:$A$100,$A14)</f>
        <v>1012.389958</v>
      </c>
      <c r="J14" s="29">
        <f>SUMIFS('DATA 2'!J$68:J$100,'DATA 2'!$A$68:$A$100,$A14)</f>
        <v>1397.839813</v>
      </c>
      <c r="K14" s="29">
        <f>SUMIFS('DATA 2'!K$68:K$100,'DATA 2'!$A$68:$A$100,$A14)</f>
        <v>1806.278264</v>
      </c>
      <c r="L14" s="29">
        <f>SUMIFS('DATA 2'!L$68:L$100,'DATA 2'!$A$68:$A$100,$A14)</f>
        <v>2253.88789</v>
      </c>
      <c r="M14" s="29">
        <f>SUMIFS('DATA 2'!M$68:M$100,'DATA 2'!$A$68:$A$100,$A14)</f>
        <v>2747.4120170000001</v>
      </c>
      <c r="N14" s="29">
        <f>SUMIFS('DATA 2'!N$68:N$100,'DATA 2'!$A$68:$A$100,$A14)</f>
        <v>3283.0805909999999</v>
      </c>
      <c r="O14" s="29">
        <f>SUMIFS('DATA 2'!O$68:O$100,'DATA 2'!$A$68:$A$100,$A14)</f>
        <v>3843.3055439999998</v>
      </c>
      <c r="P14" s="29">
        <f>SUMIFS('DATA 2'!P$68:P$100,'DATA 2'!$A$68:$A$100,$A14)</f>
        <v>4181.1156300000002</v>
      </c>
      <c r="Q14" s="29">
        <f>SUMIFS('DATA 2'!Q$68:Q$100,'DATA 2'!$A$68:$A$100,$A14)</f>
        <v>4415.1502110000001</v>
      </c>
      <c r="R14" s="29">
        <f>SUMIFS('DATA 2'!R$68:R$100,'DATA 2'!$A$68:$A$100,$A14)</f>
        <v>4597.1671180000003</v>
      </c>
      <c r="S14" s="29">
        <f>SUMIFS('DATA 2'!S$68:S$100,'DATA 2'!$A$68:$A$100,$A14)</f>
        <v>4747.2814550000003</v>
      </c>
      <c r="T14" s="29">
        <f>SUMIFS('DATA 2'!T$68:T$100,'DATA 2'!$A$68:$A$100,$A14)</f>
        <v>4875.6813780000002</v>
      </c>
      <c r="U14" s="29">
        <f>SUMIFS('DATA 2'!U$68:U$100,'DATA 2'!$A$68:$A$100,$A14)</f>
        <v>4771.9166349999996</v>
      </c>
      <c r="V14" s="29">
        <f>SUMIFS('DATA 2'!V$68:V$100,'DATA 2'!$A$68:$A$100,$A14)</f>
        <v>4554.4780940000001</v>
      </c>
      <c r="W14" s="29">
        <f>SUMIFS('DATA 2'!W$68:W$100,'DATA 2'!$A$68:$A$100,$A14)</f>
        <v>4276.1786519999996</v>
      </c>
      <c r="X14" s="29">
        <f>SUMIFS('DATA 2'!X$68:X$100,'DATA 2'!$A$68:$A$100,$A14)</f>
        <v>3963.293201</v>
      </c>
      <c r="Y14" s="29">
        <f>SUMIFS('DATA 2'!Y$68:Y$100,'DATA 2'!$A$68:$A$100,$A14)</f>
        <v>3632.6892170000001</v>
      </c>
      <c r="Z14" s="29">
        <f>SUMIFS('DATA 2'!Z$68:Z$100,'DATA 2'!$A$68:$A$100,$A14)</f>
        <v>3296.7936930000001</v>
      </c>
      <c r="AA14" s="29">
        <f>SUMIFS('DATA 2'!AA$68:AA$100,'DATA 2'!$A$68:$A$100,$A14)</f>
        <v>2965.0490049999999</v>
      </c>
      <c r="AB14" s="29">
        <f>SUMIFS('DATA 2'!AB$68:AB$100,'DATA 2'!$A$68:$A$100,$A14)</f>
        <v>2644.500141</v>
      </c>
      <c r="AC14" s="29">
        <f>SUMIFS('DATA 2'!AC$68:AC$100,'DATA 2'!$A$68:$A$100,$A14)</f>
        <v>2340.1975050000001</v>
      </c>
      <c r="AD14" s="29">
        <f>SUMIFS('DATA 2'!AD$68:AD$100,'DATA 2'!$A$68:$A$100,$A14)</f>
        <v>2055.557268</v>
      </c>
      <c r="AE14" s="29">
        <f>SUMIFS('DATA 2'!AE$68:AE$100,'DATA 2'!$A$68:$A$100,$A14)</f>
        <v>1897.4716410000001</v>
      </c>
      <c r="AF14" s="29">
        <f>SUMIFS('DATA 2'!AF$68:AF$100,'DATA 2'!$A$68:$A$100,$A14)</f>
        <v>1767.3991229999999</v>
      </c>
      <c r="AG14" s="29">
        <f>SUMIFS('DATA 2'!AG$68:AG$100,'DATA 2'!$A$68:$A$100,$A14)</f>
        <v>1642.5055299999999</v>
      </c>
      <c r="AH14" s="29">
        <f>SUMIFS('DATA 2'!AH$68:AH$100,'DATA 2'!$A$68:$A$100,$A14)</f>
        <v>1520.3258940000001</v>
      </c>
      <c r="AI14" s="29">
        <f>SUMIFS('DATA 2'!AI$68:AI$100,'DATA 2'!$A$68:$A$100,$A14)</f>
        <v>1402.267818</v>
      </c>
      <c r="AJ14" s="29">
        <f>SUMIFS('DATA 2'!AJ$68:AJ$100,'DATA 2'!$A$68:$A$100,$A14)</f>
        <v>1289.7973500000001</v>
      </c>
      <c r="AK14" s="29">
        <f>SUMIFS('DATA 2'!AK$68:AK$100,'DATA 2'!$A$68:$A$100,$A14)</f>
        <v>1183.8206729999999</v>
      </c>
      <c r="AL14" s="29">
        <f>SUMIFS('DATA 2'!AL$68:AL$100,'DATA 2'!$A$68:$A$100,$A14)</f>
        <v>1084.757969</v>
      </c>
      <c r="AM14" s="29">
        <f>SUMIFS('DATA 2'!AM$68:AM$100,'DATA 2'!$A$68:$A$100,$A14)</f>
        <v>992.69757489999995</v>
      </c>
      <c r="AN14" s="29">
        <f>SUMIFS('DATA 2'!AN$68:AN$100,'DATA 2'!$A$68:$A$100,$A14)</f>
        <v>907.5210131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2655.481738</v>
      </c>
      <c r="E15" s="29">
        <f>SUMIFS('DATA 2'!E$68:E$100,'DATA 2'!$A$68:$A$100,$A15)</f>
        <v>2684.9167280000001</v>
      </c>
      <c r="F15" s="29">
        <f>SUMIFS('DATA 2'!F$68:F$100,'DATA 2'!$A$68:$A$100,$A15)</f>
        <v>2696.1176759999998</v>
      </c>
      <c r="G15" s="29">
        <f>SUMIFS('DATA 2'!G$68:G$100,'DATA 2'!$A$68:$A$100,$A15)</f>
        <v>2686.3921500000001</v>
      </c>
      <c r="H15" s="29">
        <f>SUMIFS('DATA 2'!H$68:H$100,'DATA 2'!$A$68:$A$100,$A15)</f>
        <v>2874.2787239999998</v>
      </c>
      <c r="I15" s="29">
        <f>SUMIFS('DATA 2'!I$68:I$100,'DATA 2'!$A$68:$A$100,$A15)</f>
        <v>3064.0925550000002</v>
      </c>
      <c r="J15" s="29">
        <f>SUMIFS('DATA 2'!J$68:J$100,'DATA 2'!$A$68:$A$100,$A15)</f>
        <v>3213.4224250000002</v>
      </c>
      <c r="K15" s="29">
        <f>SUMIFS('DATA 2'!K$68:K$100,'DATA 2'!$A$68:$A$100,$A15)</f>
        <v>3322.512005</v>
      </c>
      <c r="L15" s="29">
        <f>SUMIFS('DATA 2'!L$68:L$100,'DATA 2'!$A$68:$A$100,$A15)</f>
        <v>3398.0558339999998</v>
      </c>
      <c r="M15" s="29">
        <f>SUMIFS('DATA 2'!M$68:M$100,'DATA 2'!$A$68:$A$100,$A15)</f>
        <v>3442.3967830000001</v>
      </c>
      <c r="N15" s="29">
        <f>SUMIFS('DATA 2'!N$68:N$100,'DATA 2'!$A$68:$A$100,$A15)</f>
        <v>3451.3252630000002</v>
      </c>
      <c r="O15" s="29">
        <f>SUMIFS('DATA 2'!O$68:O$100,'DATA 2'!$A$68:$A$100,$A15)</f>
        <v>3414.2169159999999</v>
      </c>
      <c r="P15" s="29">
        <f>SUMIFS('DATA 2'!P$68:P$100,'DATA 2'!$A$68:$A$100,$A15)</f>
        <v>3439.1619099999998</v>
      </c>
      <c r="Q15" s="29">
        <f>SUMIFS('DATA 2'!Q$68:Q$100,'DATA 2'!$A$68:$A$100,$A15)</f>
        <v>3484.5736010000001</v>
      </c>
      <c r="R15" s="29">
        <f>SUMIFS('DATA 2'!R$68:R$100,'DATA 2'!$A$68:$A$100,$A15)</f>
        <v>3537.6220069999999</v>
      </c>
      <c r="S15" s="29">
        <f>SUMIFS('DATA 2'!S$68:S$100,'DATA 2'!$A$68:$A$100,$A15)</f>
        <v>3595.6612650000002</v>
      </c>
      <c r="T15" s="29">
        <f>SUMIFS('DATA 2'!T$68:T$100,'DATA 2'!$A$68:$A$100,$A15)</f>
        <v>3659.7596760000001</v>
      </c>
      <c r="U15" s="29">
        <f>SUMIFS('DATA 2'!U$68:U$100,'DATA 2'!$A$68:$A$100,$A15)</f>
        <v>3760.536803</v>
      </c>
      <c r="V15" s="29">
        <f>SUMIFS('DATA 2'!V$68:V$100,'DATA 2'!$A$68:$A$100,$A15)</f>
        <v>3859.1777820000002</v>
      </c>
      <c r="W15" s="29">
        <f>SUMIFS('DATA 2'!W$68:W$100,'DATA 2'!$A$68:$A$100,$A15)</f>
        <v>3942.9577060000001</v>
      </c>
      <c r="X15" s="29">
        <f>SUMIFS('DATA 2'!X$68:X$100,'DATA 2'!$A$68:$A$100,$A15)</f>
        <v>4008.5170309999999</v>
      </c>
      <c r="Y15" s="29">
        <f>SUMIFS('DATA 2'!Y$68:Y$100,'DATA 2'!$A$68:$A$100,$A15)</f>
        <v>4055.6092490000001</v>
      </c>
      <c r="Z15" s="29">
        <f>SUMIFS('DATA 2'!Z$68:Z$100,'DATA 2'!$A$68:$A$100,$A15)</f>
        <v>4084.953031</v>
      </c>
      <c r="AA15" s="29">
        <f>SUMIFS('DATA 2'!AA$68:AA$100,'DATA 2'!$A$68:$A$100,$A15)</f>
        <v>4097.4491379999999</v>
      </c>
      <c r="AB15" s="29">
        <f>SUMIFS('DATA 2'!AB$68:AB$100,'DATA 2'!$A$68:$A$100,$A15)</f>
        <v>4093.909917</v>
      </c>
      <c r="AC15" s="29">
        <f>SUMIFS('DATA 2'!AC$68:AC$100,'DATA 2'!$A$68:$A$100,$A15)</f>
        <v>4074.996157</v>
      </c>
      <c r="AD15" s="29">
        <f>SUMIFS('DATA 2'!AD$68:AD$100,'DATA 2'!$A$68:$A$100,$A15)</f>
        <v>4041.2477610000001</v>
      </c>
      <c r="AE15" s="29">
        <f>SUMIFS('DATA 2'!AE$68:AE$100,'DATA 2'!$A$68:$A$100,$A15)</f>
        <v>4095.3520319999998</v>
      </c>
      <c r="AF15" s="29">
        <f>SUMIFS('DATA 2'!AF$68:AF$100,'DATA 2'!$A$68:$A$100,$A15)</f>
        <v>4152.7855769999996</v>
      </c>
      <c r="AG15" s="29">
        <f>SUMIFS('DATA 2'!AG$68:AG$100,'DATA 2'!$A$68:$A$100,$A15)</f>
        <v>4193.5141020000001</v>
      </c>
      <c r="AH15" s="29">
        <f>SUMIFS('DATA 2'!AH$68:AH$100,'DATA 2'!$A$68:$A$100,$A15)</f>
        <v>4217.5769979999995</v>
      </c>
      <c r="AI15" s="29">
        <f>SUMIFS('DATA 2'!AI$68:AI$100,'DATA 2'!$A$68:$A$100,$A15)</f>
        <v>4228.759489</v>
      </c>
      <c r="AJ15" s="29">
        <f>SUMIFS('DATA 2'!AJ$68:AJ$100,'DATA 2'!$A$68:$A$100,$A15)</f>
        <v>4230.5314120000003</v>
      </c>
      <c r="AK15" s="29">
        <f>SUMIFS('DATA 2'!AK$68:AK$100,'DATA 2'!$A$68:$A$100,$A15)</f>
        <v>4225.4336080000003</v>
      </c>
      <c r="AL15" s="29">
        <f>SUMIFS('DATA 2'!AL$68:AL$100,'DATA 2'!$A$68:$A$100,$A15)</f>
        <v>4215.2451629999996</v>
      </c>
      <c r="AM15" s="29">
        <f>SUMIFS('DATA 2'!AM$68:AM$100,'DATA 2'!$A$68:$A$100,$A15)</f>
        <v>4201.216512</v>
      </c>
      <c r="AN15" s="29">
        <f>SUMIFS('DATA 2'!AN$68:AN$100,'DATA 2'!$A$68:$A$100,$A15)</f>
        <v>4184.2618810000004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2901.4544460000002</v>
      </c>
      <c r="E16" s="29">
        <f>SUMIFS('DATA 2'!E$68:E$100,'DATA 2'!$A$68:$A$100,$A16)</f>
        <v>2935.8624289999998</v>
      </c>
      <c r="F16" s="29">
        <f>SUMIFS('DATA 2'!F$68:F$100,'DATA 2'!$A$68:$A$100,$A16)</f>
        <v>2938.1719579999999</v>
      </c>
      <c r="G16" s="29">
        <f>SUMIFS('DATA 2'!G$68:G$100,'DATA 2'!$A$68:$A$100,$A16)</f>
        <v>2913.4643249999999</v>
      </c>
      <c r="H16" s="29">
        <f>SUMIFS('DATA 2'!H$68:H$100,'DATA 2'!$A$68:$A$100,$A16)</f>
        <v>3102.4008520000002</v>
      </c>
      <c r="I16" s="29">
        <f>SUMIFS('DATA 2'!I$68:I$100,'DATA 2'!$A$68:$A$100,$A16)</f>
        <v>3299.715925</v>
      </c>
      <c r="J16" s="29">
        <f>SUMIFS('DATA 2'!J$68:J$100,'DATA 2'!$A$68:$A$100,$A16)</f>
        <v>3462.881989</v>
      </c>
      <c r="K16" s="29">
        <f>SUMIFS('DATA 2'!K$68:K$100,'DATA 2'!$A$68:$A$100,$A16)</f>
        <v>3592.1370689999999</v>
      </c>
      <c r="L16" s="29">
        <f>SUMIFS('DATA 2'!L$68:L$100,'DATA 2'!$A$68:$A$100,$A16)</f>
        <v>3694.1022109999999</v>
      </c>
      <c r="M16" s="29">
        <f>SUMIFS('DATA 2'!M$68:M$100,'DATA 2'!$A$68:$A$100,$A16)</f>
        <v>3770.4920379999999</v>
      </c>
      <c r="N16" s="29">
        <f>SUMIFS('DATA 2'!N$68:N$100,'DATA 2'!$A$68:$A$100,$A16)</f>
        <v>3815.6637799999999</v>
      </c>
      <c r="O16" s="29">
        <f>SUMIFS('DATA 2'!O$68:O$100,'DATA 2'!$A$68:$A$100,$A16)</f>
        <v>3816.4067850000001</v>
      </c>
      <c r="P16" s="29">
        <f>SUMIFS('DATA 2'!P$68:P$100,'DATA 2'!$A$68:$A$100,$A16)</f>
        <v>3757.230309</v>
      </c>
      <c r="Q16" s="29">
        <f>SUMIFS('DATA 2'!Q$68:Q$100,'DATA 2'!$A$68:$A$100,$A16)</f>
        <v>3674.696567</v>
      </c>
      <c r="R16" s="29">
        <f>SUMIFS('DATA 2'!R$68:R$100,'DATA 2'!$A$68:$A$100,$A16)</f>
        <v>3582.3363800000002</v>
      </c>
      <c r="S16" s="29">
        <f>SUMIFS('DATA 2'!S$68:S$100,'DATA 2'!$A$68:$A$100,$A16)</f>
        <v>3485.8115790000002</v>
      </c>
      <c r="T16" s="29">
        <f>SUMIFS('DATA 2'!T$68:T$100,'DATA 2'!$A$68:$A$100,$A16)</f>
        <v>3388.8309180000001</v>
      </c>
      <c r="U16" s="29">
        <f>SUMIFS('DATA 2'!U$68:U$100,'DATA 2'!$A$68:$A$100,$A16)</f>
        <v>3354.9120950000001</v>
      </c>
      <c r="V16" s="29">
        <f>SUMIFS('DATA 2'!V$68:V$100,'DATA 2'!$A$68:$A$100,$A16)</f>
        <v>3324.002778</v>
      </c>
      <c r="W16" s="29">
        <f>SUMIFS('DATA 2'!W$68:W$100,'DATA 2'!$A$68:$A$100,$A16)</f>
        <v>3278.6824999999999</v>
      </c>
      <c r="X16" s="29">
        <f>SUMIFS('DATA 2'!X$68:X$100,'DATA 2'!$A$68:$A$100,$A16)</f>
        <v>3215.8348040000001</v>
      </c>
      <c r="Y16" s="29">
        <f>SUMIFS('DATA 2'!Y$68:Y$100,'DATA 2'!$A$68:$A$100,$A16)</f>
        <v>3136.6312600000001</v>
      </c>
      <c r="Z16" s="29">
        <f>SUMIFS('DATA 2'!Z$68:Z$100,'DATA 2'!$A$68:$A$100,$A16)</f>
        <v>3043.3642620000001</v>
      </c>
      <c r="AA16" s="29">
        <f>SUMIFS('DATA 2'!AA$68:AA$100,'DATA 2'!$A$68:$A$100,$A16)</f>
        <v>2938.4189110000002</v>
      </c>
      <c r="AB16" s="29">
        <f>SUMIFS('DATA 2'!AB$68:AB$100,'DATA 2'!$A$68:$A$100,$A16)</f>
        <v>2823.966469</v>
      </c>
      <c r="AC16" s="29">
        <f>SUMIFS('DATA 2'!AC$68:AC$100,'DATA 2'!$A$68:$A$100,$A16)</f>
        <v>2701.9096260000001</v>
      </c>
      <c r="AD16" s="29">
        <f>SUMIFS('DATA 2'!AD$68:AD$100,'DATA 2'!$A$68:$A$100,$A16)</f>
        <v>2573.9178440000001</v>
      </c>
      <c r="AE16" s="29">
        <f>SUMIFS('DATA 2'!AE$68:AE$100,'DATA 2'!$A$68:$A$100,$A16)</f>
        <v>2001.829569</v>
      </c>
      <c r="AF16" s="29">
        <f>SUMIFS('DATA 2'!AF$68:AF$100,'DATA 2'!$A$68:$A$100,$A16)</f>
        <v>1432.6770449999999</v>
      </c>
      <c r="AG16" s="29">
        <f>SUMIFS('DATA 2'!AG$68:AG$100,'DATA 2'!$A$68:$A$100,$A16)</f>
        <v>984.51188749999994</v>
      </c>
      <c r="AH16" s="29">
        <f>SUMIFS('DATA 2'!AH$68:AH$100,'DATA 2'!$A$68:$A$100,$A16)</f>
        <v>659.180836</v>
      </c>
      <c r="AI16" s="29">
        <f>SUMIFS('DATA 2'!AI$68:AI$100,'DATA 2'!$A$68:$A$100,$A16)</f>
        <v>432.46614779999999</v>
      </c>
      <c r="AJ16" s="29">
        <f>SUMIFS('DATA 2'!AJ$68:AJ$100,'DATA 2'!$A$68:$A$100,$A16)</f>
        <v>278.74105580000003</v>
      </c>
      <c r="AK16" s="29">
        <f>SUMIFS('DATA 2'!AK$68:AK$100,'DATA 2'!$A$68:$A$100,$A16)</f>
        <v>176.78259539999999</v>
      </c>
      <c r="AL16" s="29">
        <f>SUMIFS('DATA 2'!AL$68:AL$100,'DATA 2'!$A$68:$A$100,$A16)</f>
        <v>110.4660653</v>
      </c>
      <c r="AM16" s="29">
        <f>SUMIFS('DATA 2'!AM$68:AM$100,'DATA 2'!$A$68:$A$100,$A16)</f>
        <v>68.100224150000003</v>
      </c>
      <c r="AN16" s="29">
        <f>SUMIFS('DATA 2'!AN$68:AN$100,'DATA 2'!$A$68:$A$100,$A16)</f>
        <v>41.484997450000002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12562.04501</v>
      </c>
      <c r="E17" s="29">
        <f>SUMIFS('DATA 2'!E$68:E$100,'DATA 2'!$A$68:$A$100,$A17)</f>
        <v>13162.00217</v>
      </c>
      <c r="F17" s="29">
        <f>SUMIFS('DATA 2'!F$68:F$100,'DATA 2'!$A$68:$A$100,$A17)</f>
        <v>13628.63205</v>
      </c>
      <c r="G17" s="29">
        <f>SUMIFS('DATA 2'!G$68:G$100,'DATA 2'!$A$68:$A$100,$A17)</f>
        <v>13993.15278</v>
      </c>
      <c r="H17" s="29">
        <f>SUMIFS('DATA 2'!H$68:H$100,'DATA 2'!$A$68:$A$100,$A17)</f>
        <v>15533.92715</v>
      </c>
      <c r="I17" s="29">
        <f>SUMIFS('DATA 2'!I$68:I$100,'DATA 2'!$A$68:$A$100,$A17)</f>
        <v>16694.125639999998</v>
      </c>
      <c r="J17" s="29">
        <f>SUMIFS('DATA 2'!J$68:J$100,'DATA 2'!$A$68:$A$100,$A17)</f>
        <v>17653.43201</v>
      </c>
      <c r="K17" s="29">
        <f>SUMIFS('DATA 2'!K$68:K$100,'DATA 2'!$A$68:$A$100,$A17)</f>
        <v>18499.523069999999</v>
      </c>
      <c r="L17" s="29">
        <f>SUMIFS('DATA 2'!L$68:L$100,'DATA 2'!$A$68:$A$100,$A17)</f>
        <v>19266.943159999999</v>
      </c>
      <c r="M17" s="29">
        <f>SUMIFS('DATA 2'!M$68:M$100,'DATA 2'!$A$68:$A$100,$A17)</f>
        <v>19942.946530000001</v>
      </c>
      <c r="N17" s="29">
        <f>SUMIFS('DATA 2'!N$68:N$100,'DATA 2'!$A$68:$A$100,$A17)</f>
        <v>20471.971529999999</v>
      </c>
      <c r="O17" s="29">
        <f>SUMIFS('DATA 2'!O$68:O$100,'DATA 2'!$A$68:$A$100,$A17)</f>
        <v>20756.234209999999</v>
      </c>
      <c r="P17" s="29">
        <f>SUMIFS('DATA 2'!P$68:P$100,'DATA 2'!$A$68:$A$100,$A17)</f>
        <v>22000.838019999999</v>
      </c>
      <c r="Q17" s="29">
        <f>SUMIFS('DATA 2'!Q$68:Q$100,'DATA 2'!$A$68:$A$100,$A17)</f>
        <v>23331.155630000001</v>
      </c>
      <c r="R17" s="29">
        <f>SUMIFS('DATA 2'!R$68:R$100,'DATA 2'!$A$68:$A$100,$A17)</f>
        <v>24761.154569999999</v>
      </c>
      <c r="S17" s="29">
        <f>SUMIFS('DATA 2'!S$68:S$100,'DATA 2'!$A$68:$A$100,$A17)</f>
        <v>26308.872469999998</v>
      </c>
      <c r="T17" s="29">
        <f>SUMIFS('DATA 2'!T$68:T$100,'DATA 2'!$A$68:$A$100,$A17)</f>
        <v>28002.795030000001</v>
      </c>
      <c r="U17" s="29">
        <f>SUMIFS('DATA 2'!U$68:U$100,'DATA 2'!$A$68:$A$100,$A17)</f>
        <v>29080.323100000001</v>
      </c>
      <c r="V17" s="29">
        <f>SUMIFS('DATA 2'!V$68:V$100,'DATA 2'!$A$68:$A$100,$A17)</f>
        <v>29976.045880000001</v>
      </c>
      <c r="W17" s="29">
        <f>SUMIFS('DATA 2'!W$68:W$100,'DATA 2'!$A$68:$A$100,$A17)</f>
        <v>30696.7657</v>
      </c>
      <c r="X17" s="29">
        <f>SUMIFS('DATA 2'!X$68:X$100,'DATA 2'!$A$68:$A$100,$A17)</f>
        <v>31251.514500000001</v>
      </c>
      <c r="Y17" s="29">
        <f>SUMIFS('DATA 2'!Y$68:Y$100,'DATA 2'!$A$68:$A$100,$A17)</f>
        <v>31651.27635</v>
      </c>
      <c r="Z17" s="29">
        <f>SUMIFS('DATA 2'!Z$68:Z$100,'DATA 2'!$A$68:$A$100,$A17)</f>
        <v>31906.833409999999</v>
      </c>
      <c r="AA17" s="29">
        <f>SUMIFS('DATA 2'!AA$68:AA$100,'DATA 2'!$A$68:$A$100,$A17)</f>
        <v>32027.56439</v>
      </c>
      <c r="AB17" s="29">
        <f>SUMIFS('DATA 2'!AB$68:AB$100,'DATA 2'!$A$68:$A$100,$A17)</f>
        <v>32021.150819999999</v>
      </c>
      <c r="AC17" s="29">
        <f>SUMIFS('DATA 2'!AC$68:AC$100,'DATA 2'!$A$68:$A$100,$A17)</f>
        <v>31893.790209999999</v>
      </c>
      <c r="AD17" s="29">
        <f>SUMIFS('DATA 2'!AD$68:AD$100,'DATA 2'!$A$68:$A$100,$A17)</f>
        <v>31650.72955</v>
      </c>
      <c r="AE17" s="29">
        <f>SUMIFS('DATA 2'!AE$68:AE$100,'DATA 2'!$A$68:$A$100,$A17)</f>
        <v>33346.70061</v>
      </c>
      <c r="AF17" s="29">
        <f>SUMIFS('DATA 2'!AF$68:AF$100,'DATA 2'!$A$68:$A$100,$A17)</f>
        <v>34793.910580000003</v>
      </c>
      <c r="AG17" s="29">
        <f>SUMIFS('DATA 2'!AG$68:AG$100,'DATA 2'!$A$68:$A$100,$A17)</f>
        <v>36072.42772</v>
      </c>
      <c r="AH17" s="29">
        <f>SUMIFS('DATA 2'!AH$68:AH$100,'DATA 2'!$A$68:$A$100,$A17)</f>
        <v>37247.366529999999</v>
      </c>
      <c r="AI17" s="29">
        <f>SUMIFS('DATA 2'!AI$68:AI$100,'DATA 2'!$A$68:$A$100,$A17)</f>
        <v>38360.389130000003</v>
      </c>
      <c r="AJ17" s="29">
        <f>SUMIFS('DATA 2'!AJ$68:AJ$100,'DATA 2'!$A$68:$A$100,$A17)</f>
        <v>39438.394439999996</v>
      </c>
      <c r="AK17" s="29">
        <f>SUMIFS('DATA 2'!AK$68:AK$100,'DATA 2'!$A$68:$A$100,$A17)</f>
        <v>40499.469440000001</v>
      </c>
      <c r="AL17" s="29">
        <f>SUMIFS('DATA 2'!AL$68:AL$100,'DATA 2'!$A$68:$A$100,$A17)</f>
        <v>41556.386469999998</v>
      </c>
      <c r="AM17" s="29">
        <f>SUMIFS('DATA 2'!AM$68:AM$100,'DATA 2'!$A$68:$A$100,$A17)</f>
        <v>42618.428050000002</v>
      </c>
      <c r="AN17" s="29">
        <f>SUMIFS('DATA 2'!AN$68:AN$100,'DATA 2'!$A$68:$A$100,$A17)</f>
        <v>43692.745889999998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543.45659780000005</v>
      </c>
      <c r="E18" s="29">
        <f>SUMIFS('DATA 2'!E$68:E$100,'DATA 2'!$A$68:$A$100,$A18)</f>
        <v>642.93536759999995</v>
      </c>
      <c r="F18" s="29">
        <f>SUMIFS('DATA 2'!F$68:F$100,'DATA 2'!$A$68:$A$100,$A18)</f>
        <v>767.61522669999999</v>
      </c>
      <c r="G18" s="29">
        <f>SUMIFS('DATA 2'!G$68:G$100,'DATA 2'!$A$68:$A$100,$A18)</f>
        <v>918.293048</v>
      </c>
      <c r="H18" s="29">
        <f>SUMIFS('DATA 2'!H$68:H$100,'DATA 2'!$A$68:$A$100,$A18)</f>
        <v>763.78696869999999</v>
      </c>
      <c r="I18" s="29">
        <f>SUMIFS('DATA 2'!I$68:I$100,'DATA 2'!$A$68:$A$100,$A18)</f>
        <v>541.88468869999997</v>
      </c>
      <c r="J18" s="29">
        <f>SUMIFS('DATA 2'!J$68:J$100,'DATA 2'!$A$68:$A$100,$A18)</f>
        <v>355.61531059999999</v>
      </c>
      <c r="K18" s="29">
        <f>SUMIFS('DATA 2'!K$68:K$100,'DATA 2'!$A$68:$A$100,$A18)</f>
        <v>222.5589769</v>
      </c>
      <c r="L18" s="29">
        <f>SUMIFS('DATA 2'!L$68:L$100,'DATA 2'!$A$68:$A$100,$A18)</f>
        <v>134.4436279</v>
      </c>
      <c r="M18" s="29">
        <f>SUMIFS('DATA 2'!M$68:M$100,'DATA 2'!$A$68:$A$100,$A18)</f>
        <v>78.729826209999999</v>
      </c>
      <c r="N18" s="29">
        <f>SUMIFS('DATA 2'!N$68:N$100,'DATA 2'!$A$68:$A$100,$A18)</f>
        <v>44.713900610000003</v>
      </c>
      <c r="O18" s="29">
        <f>SUMIFS('DATA 2'!O$68:O$100,'DATA 2'!$A$68:$A$100,$A18)</f>
        <v>24.58270881</v>
      </c>
      <c r="P18" s="29">
        <f>SUMIFS('DATA 2'!P$68:P$100,'DATA 2'!$A$68:$A$100,$A18)</f>
        <v>17.924167690000001</v>
      </c>
      <c r="Q18" s="29">
        <f>SUMIFS('DATA 2'!Q$68:Q$100,'DATA 2'!$A$68:$A$100,$A18)</f>
        <v>14.313138629999999</v>
      </c>
      <c r="R18" s="29">
        <f>SUMIFS('DATA 2'!R$68:R$100,'DATA 2'!$A$68:$A$100,$A18)</f>
        <v>11.74515693</v>
      </c>
      <c r="S18" s="29">
        <f>SUMIFS('DATA 2'!S$68:S$100,'DATA 2'!$A$68:$A$100,$A18)</f>
        <v>9.7198893099999903</v>
      </c>
      <c r="T18" s="29">
        <f>SUMIFS('DATA 2'!T$68:T$100,'DATA 2'!$A$68:$A$100,$A18)</f>
        <v>8.0706882919999998</v>
      </c>
      <c r="U18" s="29">
        <f>SUMIFS('DATA 2'!U$68:U$100,'DATA 2'!$A$68:$A$100,$A18)</f>
        <v>7.6028850739999996</v>
      </c>
      <c r="V18" s="29">
        <f>SUMIFS('DATA 2'!V$68:V$100,'DATA 2'!$A$68:$A$100,$A18)</f>
        <v>7.4694930260000003</v>
      </c>
      <c r="W18" s="29">
        <f>SUMIFS('DATA 2'!W$68:W$100,'DATA 2'!$A$68:$A$100,$A18)</f>
        <v>7.4443334879999998</v>
      </c>
      <c r="X18" s="29">
        <f>SUMIFS('DATA 2'!X$68:X$100,'DATA 2'!$A$68:$A$100,$A18)</f>
        <v>7.4667350160000003</v>
      </c>
      <c r="Y18" s="29">
        <f>SUMIFS('DATA 2'!Y$68:Y$100,'DATA 2'!$A$68:$A$100,$A18)</f>
        <v>7.5216820479999997</v>
      </c>
      <c r="Z18" s="29">
        <f>SUMIFS('DATA 2'!Z$68:Z$100,'DATA 2'!$A$68:$A$100,$A18)</f>
        <v>7.6072870610000001</v>
      </c>
      <c r="AA18" s="29">
        <f>SUMIFS('DATA 2'!AA$68:AA$100,'DATA 2'!$A$68:$A$100,$A18)</f>
        <v>7.7253232970000001</v>
      </c>
      <c r="AB18" s="29">
        <f>SUMIFS('DATA 2'!AB$68:AB$100,'DATA 2'!$A$68:$A$100,$A18)</f>
        <v>7.878481818</v>
      </c>
      <c r="AC18" s="29">
        <f>SUMIFS('DATA 2'!AC$68:AC$100,'DATA 2'!$A$68:$A$100,$A18)</f>
        <v>8.0696567699999999</v>
      </c>
      <c r="AD18" s="29">
        <f>SUMIFS('DATA 2'!AD$68:AD$100,'DATA 2'!$A$68:$A$100,$A18)</f>
        <v>8.3018600829999905</v>
      </c>
      <c r="AE18" s="29">
        <f>SUMIFS('DATA 2'!AE$68:AE$100,'DATA 2'!$A$68:$A$100,$A18)</f>
        <v>8.5478306610000008</v>
      </c>
      <c r="AF18" s="29">
        <f>SUMIFS('DATA 2'!AF$68:AF$100,'DATA 2'!$A$68:$A$100,$A18)</f>
        <v>8.7827221869999903</v>
      </c>
      <c r="AG18" s="29">
        <f>SUMIFS('DATA 2'!AG$68:AG$100,'DATA 2'!$A$68:$A$100,$A18)</f>
        <v>9.0162249459999995</v>
      </c>
      <c r="AH18" s="29">
        <f>SUMIFS('DATA 2'!AH$68:AH$100,'DATA 2'!$A$68:$A$100,$A18)</f>
        <v>9.2656429239999998</v>
      </c>
      <c r="AI18" s="29">
        <f>SUMIFS('DATA 2'!AI$68:AI$100,'DATA 2'!$A$68:$A$100,$A18)</f>
        <v>9.5461424289999997</v>
      </c>
      <c r="AJ18" s="29">
        <f>SUMIFS('DATA 2'!AJ$68:AJ$100,'DATA 2'!$A$68:$A$100,$A18)</f>
        <v>9.8698706499999904</v>
      </c>
      <c r="AK18" s="29">
        <f>SUMIFS('DATA 2'!AK$68:AK$100,'DATA 2'!$A$68:$A$100,$A18)</f>
        <v>10.24711252</v>
      </c>
      <c r="AL18" s="29">
        <f>SUMIFS('DATA 2'!AL$68:AL$100,'DATA 2'!$A$68:$A$100,$A18)</f>
        <v>10.68749861</v>
      </c>
      <c r="AM18" s="29">
        <f>SUMIFS('DATA 2'!AM$68:AM$100,'DATA 2'!$A$68:$A$100,$A18)</f>
        <v>11.200889399999999</v>
      </c>
      <c r="AN18" s="29">
        <f>SUMIFS('DATA 2'!AN$68:AN$100,'DATA 2'!$A$68:$A$100,$A18)</f>
        <v>11.798077770000001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6004.2265100000004</v>
      </c>
      <c r="E19" s="29">
        <f>SUMIFS('DATA 2'!E$68:E$100,'DATA 2'!$A$68:$A$100,$A19)</f>
        <v>5904.9974970000003</v>
      </c>
      <c r="F19" s="29">
        <f>SUMIFS('DATA 2'!F$68:F$100,'DATA 2'!$A$68:$A$100,$A19)</f>
        <v>5730.4625679999999</v>
      </c>
      <c r="G19" s="29">
        <f>SUMIFS('DATA 2'!G$68:G$100,'DATA 2'!$A$68:$A$100,$A19)</f>
        <v>5501.1484090000004</v>
      </c>
      <c r="H19" s="29">
        <f>SUMIFS('DATA 2'!H$68:H$100,'DATA 2'!$A$68:$A$100,$A19)</f>
        <v>3385.4794080000001</v>
      </c>
      <c r="I19" s="29">
        <f>SUMIFS('DATA 2'!I$68:I$100,'DATA 2'!$A$68:$A$100,$A19)</f>
        <v>1716.3877359999999</v>
      </c>
      <c r="J19" s="29">
        <f>SUMIFS('DATA 2'!J$68:J$100,'DATA 2'!$A$68:$A$100,$A19)</f>
        <v>789.67111699999998</v>
      </c>
      <c r="K19" s="29">
        <f>SUMIFS('DATA 2'!K$68:K$100,'DATA 2'!$A$68:$A$100,$A19)</f>
        <v>341.90048639999998</v>
      </c>
      <c r="L19" s="29">
        <f>SUMIFS('DATA 2'!L$68:L$100,'DATA 2'!$A$68:$A$100,$A19)</f>
        <v>141.66190589999999</v>
      </c>
      <c r="M19" s="29">
        <f>SUMIFS('DATA 2'!M$68:M$100,'DATA 2'!$A$68:$A$100,$A19)</f>
        <v>56.870471180000003</v>
      </c>
      <c r="N19" s="29">
        <f>SUMIFS('DATA 2'!N$68:N$100,'DATA 2'!$A$68:$A$100,$A19)</f>
        <v>22.497139319999999</v>
      </c>
      <c r="O19" s="29">
        <f>SUMIFS('DATA 2'!O$68:O$100,'DATA 2'!$A$68:$A$100,$A19)</f>
        <v>9.0308764850000003</v>
      </c>
      <c r="P19" s="29">
        <f>SUMIFS('DATA 2'!P$68:P$100,'DATA 2'!$A$68:$A$100,$A19)</f>
        <v>5.6561992310000004</v>
      </c>
      <c r="Q19" s="29">
        <f>SUMIFS('DATA 2'!Q$68:Q$100,'DATA 2'!$A$68:$A$100,$A19)</f>
        <v>4.0953155900000002</v>
      </c>
      <c r="R19" s="29">
        <f>SUMIFS('DATA 2'!R$68:R$100,'DATA 2'!$A$68:$A$100,$A19)</f>
        <v>3.1026256060000001</v>
      </c>
      <c r="S19" s="29">
        <f>SUMIFS('DATA 2'!S$68:S$100,'DATA 2'!$A$68:$A$100,$A19)</f>
        <v>2.3876075860000001</v>
      </c>
      <c r="T19" s="29">
        <f>SUMIFS('DATA 2'!T$68:T$100,'DATA 2'!$A$68:$A$100,$A19)</f>
        <v>1.850444915</v>
      </c>
      <c r="U19" s="29">
        <f>SUMIFS('DATA 2'!U$68:U$100,'DATA 2'!$A$68:$A$100,$A19)</f>
        <v>1.4490676149999999</v>
      </c>
      <c r="V19" s="29">
        <f>SUMIFS('DATA 2'!V$68:V$100,'DATA 2'!$A$68:$A$100,$A19)</f>
        <v>1.1365459840000001</v>
      </c>
      <c r="W19" s="29">
        <f>SUMIFS('DATA 2'!W$68:W$100,'DATA 2'!$A$68:$A$100,$A19)</f>
        <v>0.89058792769999995</v>
      </c>
      <c r="X19" s="29">
        <f>SUMIFS('DATA 2'!X$68:X$100,'DATA 2'!$A$68:$A$100,$A19)</f>
        <v>0.69690106880000002</v>
      </c>
      <c r="Y19" s="29">
        <f>SUMIFS('DATA 2'!Y$68:Y$100,'DATA 2'!$A$68:$A$100,$A19)</f>
        <v>0.54468548000000006</v>
      </c>
      <c r="Z19" s="29">
        <f>SUMIFS('DATA 2'!Z$68:Z$100,'DATA 2'!$A$68:$A$100,$A19)</f>
        <v>0.425337782</v>
      </c>
      <c r="AA19" s="29">
        <f>SUMIFS('DATA 2'!AA$68:AA$100,'DATA 2'!$A$68:$A$100,$A19)</f>
        <v>0.33194056490000001</v>
      </c>
      <c r="AB19" s="29">
        <f>SUMIFS('DATA 2'!AB$68:AB$100,'DATA 2'!$A$68:$A$100,$A19)</f>
        <v>0.25895432880000002</v>
      </c>
      <c r="AC19" s="29">
        <f>SUMIFS('DATA 2'!AC$68:AC$100,'DATA 2'!$A$68:$A$100,$A19)</f>
        <v>0.2019729871</v>
      </c>
      <c r="AD19" s="29">
        <f>SUMIFS('DATA 2'!AD$68:AD$100,'DATA 2'!$A$68:$A$100,$A19)</f>
        <v>0.15751402370000001</v>
      </c>
      <c r="AE19" s="29">
        <f>SUMIFS('DATA 2'!AE$68:AE$100,'DATA 2'!$A$68:$A$100,$A19)</f>
        <v>0.12502933720000001</v>
      </c>
      <c r="AF19" s="29">
        <f>SUMIFS('DATA 2'!AF$68:AF$100,'DATA 2'!$A$68:$A$100,$A19)</f>
        <v>9.9526570600000003E-2</v>
      </c>
      <c r="AG19" s="29">
        <f>SUMIFS('DATA 2'!AG$68:AG$100,'DATA 2'!$A$68:$A$100,$A19)</f>
        <v>7.9179746300000006E-2</v>
      </c>
      <c r="AH19" s="29">
        <f>SUMIFS('DATA 2'!AH$68:AH$100,'DATA 2'!$A$68:$A$100,$A19)</f>
        <v>6.2962432799999996E-2</v>
      </c>
      <c r="AI19" s="29">
        <f>SUMIFS('DATA 2'!AI$68:AI$100,'DATA 2'!$A$68:$A$100,$A19)</f>
        <v>5.0078550800000003E-2</v>
      </c>
      <c r="AJ19" s="29">
        <f>SUMIFS('DATA 2'!AJ$68:AJ$100,'DATA 2'!$A$68:$A$100,$A19)</f>
        <v>3.98658286E-2</v>
      </c>
      <c r="AK19" s="29">
        <f>SUMIFS('DATA 2'!AK$68:AK$100,'DATA 2'!$A$68:$A$100,$A19)</f>
        <v>3.1778233699999998E-2</v>
      </c>
      <c r="AL19" s="29">
        <f>SUMIFS('DATA 2'!AL$68:AL$100,'DATA 2'!$A$68:$A$100,$A19)</f>
        <v>2.53735444E-2</v>
      </c>
      <c r="AM19" s="29">
        <f>SUMIFS('DATA 2'!AM$68:AM$100,'DATA 2'!$A$68:$A$100,$A19)</f>
        <v>2.0298228500000001E-2</v>
      </c>
      <c r="AN19" s="29">
        <f>SUMIFS('DATA 2'!AN$68:AN$100,'DATA 2'!$A$68:$A$100,$A19)</f>
        <v>1.6271967200000001E-2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3561488.0662273481</v>
      </c>
      <c r="E20" s="29">
        <f t="shared" si="1"/>
        <v>3665041.3388160001</v>
      </c>
      <c r="F20" s="29">
        <f t="shared" si="1"/>
        <v>3770262.6574039399</v>
      </c>
      <c r="G20" s="29">
        <f t="shared" si="1"/>
        <v>3878651.9582820698</v>
      </c>
      <c r="H20" s="29">
        <f t="shared" si="1"/>
        <v>3991862.4822626398</v>
      </c>
      <c r="I20" s="29">
        <f t="shared" si="1"/>
        <v>4108816.2463120399</v>
      </c>
      <c r="J20" s="29">
        <f t="shared" si="1"/>
        <v>4229549.9139291793</v>
      </c>
      <c r="K20" s="29">
        <f t="shared" si="1"/>
        <v>4352531.9397696909</v>
      </c>
      <c r="L20" s="29">
        <f t="shared" si="1"/>
        <v>4478927.8832231406</v>
      </c>
      <c r="M20" s="29">
        <f t="shared" si="1"/>
        <v>4610000.3700545393</v>
      </c>
      <c r="N20" s="29">
        <f t="shared" si="1"/>
        <v>4746752.3629745301</v>
      </c>
      <c r="O20" s="29">
        <f t="shared" si="1"/>
        <v>4890202.8970284257</v>
      </c>
      <c r="P20" s="29">
        <f t="shared" si="1"/>
        <v>5035972.75043533</v>
      </c>
      <c r="Q20" s="29">
        <f t="shared" si="1"/>
        <v>5189001.378268851</v>
      </c>
      <c r="R20" s="29">
        <f t="shared" si="1"/>
        <v>5348579.0052513862</v>
      </c>
      <c r="S20" s="29">
        <f t="shared" si="1"/>
        <v>5514611.2352868263</v>
      </c>
      <c r="T20" s="29">
        <f t="shared" si="1"/>
        <v>5687583.2202648567</v>
      </c>
      <c r="U20" s="29">
        <f t="shared" si="1"/>
        <v>5864039.7619367689</v>
      </c>
      <c r="V20" s="29">
        <f t="shared" si="1"/>
        <v>6043699.9671498798</v>
      </c>
      <c r="W20" s="29">
        <f t="shared" si="1"/>
        <v>6226894.6362029258</v>
      </c>
      <c r="X20" s="29">
        <f t="shared" si="1"/>
        <v>6413761.0895632645</v>
      </c>
      <c r="Y20" s="29">
        <f t="shared" si="1"/>
        <v>6604371.2484101187</v>
      </c>
      <c r="Z20" s="29">
        <f t="shared" si="1"/>
        <v>6798773.4628798524</v>
      </c>
      <c r="AA20" s="29">
        <f t="shared" si="1"/>
        <v>6997012.5899132621</v>
      </c>
      <c r="AB20" s="29">
        <f t="shared" si="1"/>
        <v>7199145.5575456573</v>
      </c>
      <c r="AC20" s="29">
        <f t="shared" si="1"/>
        <v>7405256.2452570982</v>
      </c>
      <c r="AD20" s="29">
        <f t="shared" si="1"/>
        <v>7615471.132251366</v>
      </c>
      <c r="AE20" s="29">
        <f t="shared" si="1"/>
        <v>7824104.763545258</v>
      </c>
      <c r="AF20" s="29">
        <f t="shared" si="1"/>
        <v>8035538.5630001072</v>
      </c>
      <c r="AG20" s="29">
        <f t="shared" si="1"/>
        <v>8249180.8018448232</v>
      </c>
      <c r="AH20" s="29">
        <f t="shared" si="1"/>
        <v>8464526.7371093351</v>
      </c>
      <c r="AI20" s="29">
        <f t="shared" si="1"/>
        <v>8681513.3134161886</v>
      </c>
      <c r="AJ20" s="29">
        <f t="shared" si="1"/>
        <v>8900371.2633531392</v>
      </c>
      <c r="AK20" s="29">
        <f t="shared" si="1"/>
        <v>9121516.9375982042</v>
      </c>
      <c r="AL20" s="29">
        <f t="shared" si="1"/>
        <v>9345537.2885056213</v>
      </c>
      <c r="AM20" s="29">
        <f t="shared" si="1"/>
        <v>9573194.133330008</v>
      </c>
      <c r="AN20" s="29">
        <f t="shared" si="1"/>
        <v>9805448.0123070143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13944.964043438</v>
      </c>
      <c r="E21" s="29">
        <f t="shared" si="2"/>
        <v>15154.19411192</v>
      </c>
      <c r="F21" s="29">
        <f t="shared" si="2"/>
        <v>16574.068642140002</v>
      </c>
      <c r="G21" s="29">
        <f t="shared" si="2"/>
        <v>18380.191884240001</v>
      </c>
      <c r="H21" s="29">
        <f t="shared" si="2"/>
        <v>21315.015682100006</v>
      </c>
      <c r="I21" s="29">
        <f t="shared" si="2"/>
        <v>24366.171592699997</v>
      </c>
      <c r="J21" s="29">
        <f t="shared" si="2"/>
        <v>27458.214050800001</v>
      </c>
      <c r="K21" s="29">
        <f t="shared" si="2"/>
        <v>30785.772238999998</v>
      </c>
      <c r="L21" s="29">
        <f t="shared" si="2"/>
        <v>34648.623226000003</v>
      </c>
      <c r="M21" s="29">
        <f t="shared" si="2"/>
        <v>39453.574482000004</v>
      </c>
      <c r="N21" s="29">
        <f t="shared" si="2"/>
        <v>45794.973517000006</v>
      </c>
      <c r="O21" s="29">
        <f t="shared" si="2"/>
        <v>54577.958763000002</v>
      </c>
      <c r="P21" s="29">
        <f t="shared" si="2"/>
        <v>59423.792989000001</v>
      </c>
      <c r="Q21" s="29">
        <f t="shared" si="2"/>
        <v>64631.121236999999</v>
      </c>
      <c r="R21" s="29">
        <f t="shared" si="2"/>
        <v>70248.623968</v>
      </c>
      <c r="S21" s="29">
        <f t="shared" si="2"/>
        <v>76361.639631999991</v>
      </c>
      <c r="T21" s="29">
        <f t="shared" si="2"/>
        <v>83093.545572000003</v>
      </c>
      <c r="U21" s="29">
        <f t="shared" si="2"/>
        <v>91288.830637999999</v>
      </c>
      <c r="V21" s="29">
        <f t="shared" si="2"/>
        <v>99782.697305000009</v>
      </c>
      <c r="W21" s="29">
        <f t="shared" si="2"/>
        <v>108631.721189</v>
      </c>
      <c r="X21" s="29">
        <f t="shared" si="2"/>
        <v>117888.779817</v>
      </c>
      <c r="Y21" s="29">
        <f t="shared" si="2"/>
        <v>127614.15908799999</v>
      </c>
      <c r="Z21" s="29">
        <f t="shared" si="2"/>
        <v>137872.40663400001</v>
      </c>
      <c r="AA21" s="29">
        <f t="shared" si="2"/>
        <v>148727.4535529</v>
      </c>
      <c r="AB21" s="29">
        <f t="shared" si="2"/>
        <v>160239.13152960001</v>
      </c>
      <c r="AC21" s="29">
        <f t="shared" si="2"/>
        <v>172461.16613489998</v>
      </c>
      <c r="AD21" s="29">
        <f t="shared" si="2"/>
        <v>185440.7234245</v>
      </c>
      <c r="AE21" s="29">
        <f t="shared" si="2"/>
        <v>192444.37793790002</v>
      </c>
      <c r="AF21" s="29">
        <f t="shared" si="2"/>
        <v>198582.68126060002</v>
      </c>
      <c r="AG21" s="29">
        <f t="shared" si="2"/>
        <v>204266.83149169997</v>
      </c>
      <c r="AH21" s="29">
        <f t="shared" si="2"/>
        <v>209514.23850410001</v>
      </c>
      <c r="AI21" s="29">
        <f t="shared" si="2"/>
        <v>214324.0444209</v>
      </c>
      <c r="AJ21" s="29">
        <f t="shared" si="2"/>
        <v>218724.44563427</v>
      </c>
      <c r="AK21" s="29">
        <f t="shared" si="2"/>
        <v>222759.63577503001</v>
      </c>
      <c r="AL21" s="29">
        <f t="shared" si="2"/>
        <v>226477.838039708</v>
      </c>
      <c r="AM21" s="29">
        <f t="shared" si="2"/>
        <v>229924.61336079898</v>
      </c>
      <c r="AN21" s="29">
        <f t="shared" si="2"/>
        <v>233141.80046384499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2655.481738</v>
      </c>
      <c r="E22" s="29">
        <f t="shared" si="3"/>
        <v>2684.9167280000001</v>
      </c>
      <c r="F22" s="29">
        <f t="shared" si="3"/>
        <v>2696.1176759999998</v>
      </c>
      <c r="G22" s="29">
        <f t="shared" si="3"/>
        <v>2686.3921500000001</v>
      </c>
      <c r="H22" s="29">
        <f t="shared" si="3"/>
        <v>2874.2787239999998</v>
      </c>
      <c r="I22" s="29">
        <f t="shared" si="3"/>
        <v>3064.0925550000002</v>
      </c>
      <c r="J22" s="29">
        <f t="shared" si="3"/>
        <v>3213.4224250000002</v>
      </c>
      <c r="K22" s="29">
        <f t="shared" si="3"/>
        <v>3322.512005</v>
      </c>
      <c r="L22" s="29">
        <f t="shared" si="3"/>
        <v>3398.0558339999998</v>
      </c>
      <c r="M22" s="29">
        <f t="shared" si="3"/>
        <v>3442.3967830000001</v>
      </c>
      <c r="N22" s="29">
        <f t="shared" si="3"/>
        <v>3451.3252630000002</v>
      </c>
      <c r="O22" s="29">
        <f t="shared" si="3"/>
        <v>3414.2169159999999</v>
      </c>
      <c r="P22" s="29">
        <f t="shared" si="3"/>
        <v>3439.1619099999998</v>
      </c>
      <c r="Q22" s="29">
        <f t="shared" si="3"/>
        <v>3484.5736010000001</v>
      </c>
      <c r="R22" s="29">
        <f t="shared" si="3"/>
        <v>3537.6220069999999</v>
      </c>
      <c r="S22" s="29">
        <f t="shared" si="3"/>
        <v>3595.6612650000002</v>
      </c>
      <c r="T22" s="29">
        <f t="shared" si="3"/>
        <v>3659.7596760000001</v>
      </c>
      <c r="U22" s="29">
        <f t="shared" si="3"/>
        <v>3760.536803</v>
      </c>
      <c r="V22" s="29">
        <f t="shared" si="3"/>
        <v>3859.1777820000002</v>
      </c>
      <c r="W22" s="29">
        <f t="shared" si="3"/>
        <v>3942.9577060000001</v>
      </c>
      <c r="X22" s="29">
        <f t="shared" si="3"/>
        <v>4008.5170309999999</v>
      </c>
      <c r="Y22" s="29">
        <f t="shared" si="3"/>
        <v>4055.6092490000001</v>
      </c>
      <c r="Z22" s="29">
        <f t="shared" si="3"/>
        <v>4084.953031</v>
      </c>
      <c r="AA22" s="29">
        <f t="shared" si="3"/>
        <v>4097.4491379999999</v>
      </c>
      <c r="AB22" s="29">
        <f t="shared" si="3"/>
        <v>4093.909917</v>
      </c>
      <c r="AC22" s="29">
        <f t="shared" si="3"/>
        <v>4074.996157</v>
      </c>
      <c r="AD22" s="29">
        <f t="shared" si="3"/>
        <v>4041.2477610000001</v>
      </c>
      <c r="AE22" s="29">
        <f t="shared" si="3"/>
        <v>4095.3520319999998</v>
      </c>
      <c r="AF22" s="29">
        <f t="shared" si="3"/>
        <v>4152.7855769999996</v>
      </c>
      <c r="AG22" s="29">
        <f t="shared" si="3"/>
        <v>4193.5141020000001</v>
      </c>
      <c r="AH22" s="29">
        <f t="shared" si="3"/>
        <v>4217.5769979999995</v>
      </c>
      <c r="AI22" s="29">
        <f t="shared" si="3"/>
        <v>4228.759489</v>
      </c>
      <c r="AJ22" s="29">
        <f t="shared" si="3"/>
        <v>4230.5314120000003</v>
      </c>
      <c r="AK22" s="29">
        <f t="shared" si="3"/>
        <v>4225.4336080000003</v>
      </c>
      <c r="AL22" s="29">
        <f t="shared" si="3"/>
        <v>4215.2451629999996</v>
      </c>
      <c r="AM22" s="29">
        <f t="shared" si="3"/>
        <v>4201.216512</v>
      </c>
      <c r="AN22" s="29">
        <f t="shared" si="3"/>
        <v>4184.2618810000004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22011.182563800001</v>
      </c>
      <c r="E23" s="29">
        <f t="shared" si="4"/>
        <v>22645.7974636</v>
      </c>
      <c r="F23" s="29">
        <f t="shared" si="4"/>
        <v>23064.881802699998</v>
      </c>
      <c r="G23" s="29">
        <f t="shared" si="4"/>
        <v>23326.058562000002</v>
      </c>
      <c r="H23" s="29">
        <f t="shared" si="4"/>
        <v>22785.594378699996</v>
      </c>
      <c r="I23" s="29">
        <f t="shared" si="4"/>
        <v>22252.113989699999</v>
      </c>
      <c r="J23" s="29">
        <f t="shared" si="4"/>
        <v>22261.600426600002</v>
      </c>
      <c r="K23" s="29">
        <f t="shared" si="4"/>
        <v>22656.119602300001</v>
      </c>
      <c r="L23" s="29">
        <f t="shared" si="4"/>
        <v>23237.150904800001</v>
      </c>
      <c r="M23" s="29">
        <f t="shared" si="4"/>
        <v>23849.038865390001</v>
      </c>
      <c r="N23" s="29">
        <f t="shared" si="4"/>
        <v>24354.846349929998</v>
      </c>
      <c r="O23" s="29">
        <f t="shared" si="4"/>
        <v>24606.254580295001</v>
      </c>
      <c r="P23" s="29">
        <f t="shared" si="4"/>
        <v>25781.648695920998</v>
      </c>
      <c r="Q23" s="29">
        <f t="shared" si="4"/>
        <v>27024.26065122</v>
      </c>
      <c r="R23" s="29">
        <f t="shared" si="4"/>
        <v>28358.338732535998</v>
      </c>
      <c r="S23" s="29">
        <f t="shared" si="4"/>
        <v>29806.791545895998</v>
      </c>
      <c r="T23" s="29">
        <f t="shared" si="4"/>
        <v>31401.547081206998</v>
      </c>
      <c r="U23" s="29">
        <f t="shared" si="4"/>
        <v>32444.287147689003</v>
      </c>
      <c r="V23" s="29">
        <f t="shared" si="4"/>
        <v>33308.654697010003</v>
      </c>
      <c r="W23" s="29">
        <f t="shared" si="4"/>
        <v>33983.783121415698</v>
      </c>
      <c r="X23" s="29">
        <f t="shared" si="4"/>
        <v>34475.512940084802</v>
      </c>
      <c r="Y23" s="29">
        <f t="shared" si="4"/>
        <v>34795.973977528003</v>
      </c>
      <c r="Z23" s="29">
        <f t="shared" si="4"/>
        <v>34958.230296843001</v>
      </c>
      <c r="AA23" s="29">
        <f t="shared" si="4"/>
        <v>34974.040564861905</v>
      </c>
      <c r="AB23" s="29">
        <f t="shared" si="4"/>
        <v>34853.254725146799</v>
      </c>
      <c r="AC23" s="29">
        <f t="shared" si="4"/>
        <v>34603.971465757102</v>
      </c>
      <c r="AD23" s="29">
        <f t="shared" si="4"/>
        <v>34233.106768106692</v>
      </c>
      <c r="AE23" s="29">
        <f t="shared" si="4"/>
        <v>35357.203038998203</v>
      </c>
      <c r="AF23" s="29">
        <f t="shared" si="4"/>
        <v>36235.469873757604</v>
      </c>
      <c r="AG23" s="29">
        <f t="shared" si="4"/>
        <v>37066.035012192297</v>
      </c>
      <c r="AH23" s="29">
        <f t="shared" si="4"/>
        <v>37915.8759713568</v>
      </c>
      <c r="AI23" s="29">
        <f t="shared" si="4"/>
        <v>38802.451498779796</v>
      </c>
      <c r="AJ23" s="29">
        <f t="shared" si="4"/>
        <v>39727.045232278593</v>
      </c>
      <c r="AK23" s="29">
        <f t="shared" si="4"/>
        <v>40686.530926153704</v>
      </c>
      <c r="AL23" s="29">
        <f t="shared" si="4"/>
        <v>41677.5654074544</v>
      </c>
      <c r="AM23" s="29">
        <f t="shared" si="4"/>
        <v>42697.749461778505</v>
      </c>
      <c r="AN23" s="29">
        <f t="shared" si="4"/>
        <v>43746.045237187202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50304.350462210001</v>
      </c>
      <c r="E26" s="29">
        <f>SUMIFS('DATA 2'!E$101:E$133,'DATA 2'!$A$101:$A$133,$A26)</f>
        <v>51786.32395066</v>
      </c>
      <c r="F26" s="29">
        <f>SUMIFS('DATA 2'!F$101:F$133,'DATA 2'!$A$101:$A$133,$A26)</f>
        <v>53315.308230540002</v>
      </c>
      <c r="G26" s="29">
        <f>SUMIFS('DATA 2'!G$101:G$133,'DATA 2'!$A$101:$A$133,$A26)</f>
        <v>54866.186503149998</v>
      </c>
      <c r="H26" s="29">
        <f>SUMIFS('DATA 2'!H$101:H$133,'DATA 2'!$A$101:$A$133,$A26)</f>
        <v>56429.260906429998</v>
      </c>
      <c r="I26" s="29">
        <f>SUMIFS('DATA 2'!I$101:I$133,'DATA 2'!$A$101:$A$133,$A26)</f>
        <v>58003.570047889996</v>
      </c>
      <c r="J26" s="29">
        <f>SUMIFS('DATA 2'!J$101:J$133,'DATA 2'!$A$101:$A$133,$A26)</f>
        <v>59592.18755142</v>
      </c>
      <c r="K26" s="29">
        <f>SUMIFS('DATA 2'!K$101:K$133,'DATA 2'!$A$101:$A$133,$A26)</f>
        <v>61192.626978079999</v>
      </c>
      <c r="L26" s="29">
        <f>SUMIFS('DATA 2'!L$101:L$133,'DATA 2'!$A$101:$A$133,$A26)</f>
        <v>62808.999565550002</v>
      </c>
      <c r="M26" s="29">
        <f>SUMIFS('DATA 2'!M$101:M$133,'DATA 2'!$A$101:$A$133,$A26)</f>
        <v>64444.665591370001</v>
      </c>
      <c r="N26" s="29">
        <f>SUMIFS('DATA 2'!N$101:N$133,'DATA 2'!$A$101:$A$133,$A26)</f>
        <v>66102.499040059993</v>
      </c>
      <c r="O26" s="29">
        <f>SUMIFS('DATA 2'!O$101:O$133,'DATA 2'!$A$101:$A$133,$A26)</f>
        <v>67785.48247114</v>
      </c>
      <c r="P26" s="29">
        <f>SUMIFS('DATA 2'!P$101:P$133,'DATA 2'!$A$101:$A$133,$A26)</f>
        <v>69512.550109140007</v>
      </c>
      <c r="Q26" s="29">
        <f>SUMIFS('DATA 2'!Q$101:Q$133,'DATA 2'!$A$101:$A$133,$A26)</f>
        <v>71296.625391460009</v>
      </c>
      <c r="R26" s="29">
        <f>SUMIFS('DATA 2'!R$101:R$133,'DATA 2'!$A$101:$A$133,$A26)</f>
        <v>73138.652004589996</v>
      </c>
      <c r="S26" s="29">
        <f>SUMIFS('DATA 2'!S$101:S$133,'DATA 2'!$A$101:$A$133,$A26)</f>
        <v>75039.555925790002</v>
      </c>
      <c r="T26" s="29">
        <f>SUMIFS('DATA 2'!T$101:T$133,'DATA 2'!$A$101:$A$133,$A26)</f>
        <v>77000.361133800005</v>
      </c>
      <c r="U26" s="29">
        <f>SUMIFS('DATA 2'!U$101:U$133,'DATA 2'!$A$101:$A$133,$A26)</f>
        <v>79046.680276059997</v>
      </c>
      <c r="V26" s="29">
        <f>SUMIFS('DATA 2'!V$101:V$133,'DATA 2'!$A$101:$A$133,$A26)</f>
        <v>81169.684284269999</v>
      </c>
      <c r="W26" s="29">
        <f>SUMIFS('DATA 2'!W$101:W$133,'DATA 2'!$A$101:$A$133,$A26)</f>
        <v>83364.852511820005</v>
      </c>
      <c r="X26" s="29">
        <f>SUMIFS('DATA 2'!X$101:X$133,'DATA 2'!$A$101:$A$133,$A26)</f>
        <v>85629.791509689996</v>
      </c>
      <c r="Y26" s="29">
        <f>SUMIFS('DATA 2'!Y$101:Y$133,'DATA 2'!$A$101:$A$133,$A26)</f>
        <v>87962.963475099998</v>
      </c>
      <c r="Z26" s="29">
        <f>SUMIFS('DATA 2'!Z$101:Z$133,'DATA 2'!$A$101:$A$133,$A26)</f>
        <v>90363.299886409994</v>
      </c>
      <c r="AA26" s="29">
        <f>SUMIFS('DATA 2'!AA$101:AA$133,'DATA 2'!$A$101:$A$133,$A26)</f>
        <v>92830.04633456</v>
      </c>
      <c r="AB26" s="29">
        <f>SUMIFS('DATA 2'!AB$101:AB$133,'DATA 2'!$A$101:$A$133,$A26)</f>
        <v>95362.67016791999</v>
      </c>
      <c r="AC26" s="29">
        <f>SUMIFS('DATA 2'!AC$101:AC$133,'DATA 2'!$A$101:$A$133,$A26)</f>
        <v>97960.795926589999</v>
      </c>
      <c r="AD26" s="29">
        <f>SUMIFS('DATA 2'!AD$101:AD$133,'DATA 2'!$A$101:$A$133,$A26)</f>
        <v>100624.19283649001</v>
      </c>
      <c r="AE26" s="29">
        <f>SUMIFS('DATA 2'!AE$101:AE$133,'DATA 2'!$A$101:$A$133,$A26)</f>
        <v>103364.20154846</v>
      </c>
      <c r="AF26" s="29">
        <f>SUMIFS('DATA 2'!AF$101:AF$133,'DATA 2'!$A$101:$A$133,$A26)</f>
        <v>106190.35965482</v>
      </c>
      <c r="AG26" s="29">
        <f>SUMIFS('DATA 2'!AG$101:AG$133,'DATA 2'!$A$101:$A$133,$A26)</f>
        <v>109103.60224841</v>
      </c>
      <c r="AH26" s="29">
        <f>SUMIFS('DATA 2'!AH$101:AH$133,'DATA 2'!$A$101:$A$133,$A26)</f>
        <v>112104.36510919999</v>
      </c>
      <c r="AI26" s="29">
        <f>SUMIFS('DATA 2'!AI$101:AI$133,'DATA 2'!$A$101:$A$133,$A26)</f>
        <v>115193.12326185999</v>
      </c>
      <c r="AJ26" s="29">
        <f>SUMIFS('DATA 2'!AJ$101:AJ$133,'DATA 2'!$A$101:$A$133,$A26)</f>
        <v>118370.9967853</v>
      </c>
      <c r="AK26" s="29">
        <f>SUMIFS('DATA 2'!AK$101:AK$133,'DATA 2'!$A$101:$A$133,$A26)</f>
        <v>121640.19501618001</v>
      </c>
      <c r="AL26" s="29">
        <f>SUMIFS('DATA 2'!AL$101:AL$133,'DATA 2'!$A$101:$A$133,$A26)</f>
        <v>125004.74166280999</v>
      </c>
      <c r="AM26" s="29">
        <f>SUMIFS('DATA 2'!AM$101:AM$133,'DATA 2'!$A$101:$A$133,$A26)</f>
        <v>128470.75934237</v>
      </c>
      <c r="AN26" s="29">
        <f>SUMIFS('DATA 2'!AN$101:AN$133,'DATA 2'!$A$101:$A$133,$A26)</f>
        <v>132046.82364447002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812226.49721200007</v>
      </c>
      <c r="E27" s="29">
        <f>SUMIFS('DATA 2'!E$101:E$133,'DATA 2'!$A$101:$A$133,$A27)</f>
        <v>835862.51266700006</v>
      </c>
      <c r="F27" s="29">
        <f>SUMIFS('DATA 2'!F$101:F$133,'DATA 2'!$A$101:$A$133,$A27)</f>
        <v>859778.78290200001</v>
      </c>
      <c r="G27" s="29">
        <f>SUMIFS('DATA 2'!G$101:G$133,'DATA 2'!$A$101:$A$133,$A27)</f>
        <v>884265.39854800003</v>
      </c>
      <c r="H27" s="29">
        <f>SUMIFS('DATA 2'!H$101:H$133,'DATA 2'!$A$101:$A$133,$A27)</f>
        <v>909652.00792200002</v>
      </c>
      <c r="I27" s="29">
        <f>SUMIFS('DATA 2'!I$101:I$133,'DATA 2'!$A$101:$A$133,$A27)</f>
        <v>935965.16708100005</v>
      </c>
      <c r="J27" s="29">
        <f>SUMIFS('DATA 2'!J$101:J$133,'DATA 2'!$A$101:$A$133,$A27)</f>
        <v>963170.313417</v>
      </c>
      <c r="K27" s="29">
        <f>SUMIFS('DATA 2'!K$101:K$133,'DATA 2'!$A$101:$A$133,$A27)</f>
        <v>990880.74666199984</v>
      </c>
      <c r="L27" s="29">
        <f>SUMIFS('DATA 2'!L$101:L$133,'DATA 2'!$A$101:$A$133,$A27)</f>
        <v>1019283.6272100001</v>
      </c>
      <c r="M27" s="29">
        <f>SUMIFS('DATA 2'!M$101:M$133,'DATA 2'!$A$101:$A$133,$A27)</f>
        <v>1048558.1404799999</v>
      </c>
      <c r="N27" s="29">
        <f>SUMIFS('DATA 2'!N$101:N$133,'DATA 2'!$A$101:$A$133,$A27)</f>
        <v>1078783.53226</v>
      </c>
      <c r="O27" s="29">
        <f>SUMIFS('DATA 2'!O$101:O$133,'DATA 2'!$A$101:$A$133,$A27)</f>
        <v>1109972.97156</v>
      </c>
      <c r="P27" s="29">
        <f>SUMIFS('DATA 2'!P$101:P$133,'DATA 2'!$A$101:$A$133,$A27)</f>
        <v>1142009.6770600001</v>
      </c>
      <c r="Q27" s="29">
        <f>SUMIFS('DATA 2'!Q$101:Q$133,'DATA 2'!$A$101:$A$133,$A27)</f>
        <v>1175201.4386399998</v>
      </c>
      <c r="R27" s="29">
        <f>SUMIFS('DATA 2'!R$101:R$133,'DATA 2'!$A$101:$A$133,$A27)</f>
        <v>1209379.16286</v>
      </c>
      <c r="S27" s="29">
        <f>SUMIFS('DATA 2'!S$101:S$133,'DATA 2'!$A$101:$A$133,$A27)</f>
        <v>1244457.90946</v>
      </c>
      <c r="T27" s="29">
        <f>SUMIFS('DATA 2'!T$101:T$133,'DATA 2'!$A$101:$A$133,$A27)</f>
        <v>1280445.31403</v>
      </c>
      <c r="U27" s="29">
        <f>SUMIFS('DATA 2'!U$101:U$133,'DATA 2'!$A$101:$A$133,$A27)</f>
        <v>1316847.7475700001</v>
      </c>
      <c r="V27" s="29">
        <f>SUMIFS('DATA 2'!V$101:V$133,'DATA 2'!$A$101:$A$133,$A27)</f>
        <v>1353625.5149900001</v>
      </c>
      <c r="W27" s="29">
        <f>SUMIFS('DATA 2'!W$101:W$133,'DATA 2'!$A$101:$A$133,$A27)</f>
        <v>1390837.4334</v>
      </c>
      <c r="X27" s="29">
        <f>SUMIFS('DATA 2'!X$101:X$133,'DATA 2'!$A$101:$A$133,$A27)</f>
        <v>1428552.8385600001</v>
      </c>
      <c r="Y27" s="29">
        <f>SUMIFS('DATA 2'!Y$101:Y$133,'DATA 2'!$A$101:$A$133,$A27)</f>
        <v>1466829.04036</v>
      </c>
      <c r="Z27" s="29">
        <f>SUMIFS('DATA 2'!Z$101:Z$133,'DATA 2'!$A$101:$A$133,$A27)</f>
        <v>1505707.5292199999</v>
      </c>
      <c r="AA27" s="29">
        <f>SUMIFS('DATA 2'!AA$101:AA$133,'DATA 2'!$A$101:$A$133,$A27)</f>
        <v>1545217.47596</v>
      </c>
      <c r="AB27" s="29">
        <f>SUMIFS('DATA 2'!AB$101:AB$133,'DATA 2'!$A$101:$A$133,$A27)</f>
        <v>1585381.4521700002</v>
      </c>
      <c r="AC27" s="29">
        <f>SUMIFS('DATA 2'!AC$101:AC$133,'DATA 2'!$A$101:$A$133,$A27)</f>
        <v>1626221.31822</v>
      </c>
      <c r="AD27" s="29">
        <f>SUMIFS('DATA 2'!AD$101:AD$133,'DATA 2'!$A$101:$A$133,$A27)</f>
        <v>1667762.9775799999</v>
      </c>
      <c r="AE27" s="29">
        <f>SUMIFS('DATA 2'!AE$101:AE$133,'DATA 2'!$A$101:$A$133,$A27)</f>
        <v>1710007.78602</v>
      </c>
      <c r="AF27" s="29">
        <f>SUMIFS('DATA 2'!AF$101:AF$133,'DATA 2'!$A$101:$A$133,$A27)</f>
        <v>1753141.4875600003</v>
      </c>
      <c r="AG27" s="29">
        <f>SUMIFS('DATA 2'!AG$101:AG$133,'DATA 2'!$A$101:$A$133,$A27)</f>
        <v>1796960.2250999999</v>
      </c>
      <c r="AH27" s="29">
        <f>SUMIFS('DATA 2'!AH$101:AH$133,'DATA 2'!$A$101:$A$133,$A27)</f>
        <v>1841391.7139000001</v>
      </c>
      <c r="AI27" s="29">
        <f>SUMIFS('DATA 2'!AI$101:AI$133,'DATA 2'!$A$101:$A$133,$A27)</f>
        <v>1886483.2566200001</v>
      </c>
      <c r="AJ27" s="29">
        <f>SUMIFS('DATA 2'!AJ$101:AJ$133,'DATA 2'!$A$101:$A$133,$A27)</f>
        <v>1932348.9505899998</v>
      </c>
      <c r="AK27" s="29">
        <f>SUMIFS('DATA 2'!AK$101:AK$133,'DATA 2'!$A$101:$A$133,$A27)</f>
        <v>1979138.4543300001</v>
      </c>
      <c r="AL27" s="29">
        <f>SUMIFS('DATA 2'!AL$101:AL$133,'DATA 2'!$A$101:$A$133,$A27)</f>
        <v>2027029.5589399999</v>
      </c>
      <c r="AM27" s="29">
        <f>SUMIFS('DATA 2'!AM$101:AM$133,'DATA 2'!$A$101:$A$133,$A27)</f>
        <v>2076232.44891</v>
      </c>
      <c r="AN27" s="29">
        <f>SUMIFS('DATA 2'!AN$101:AN$133,'DATA 2'!$A$101:$A$133,$A27)</f>
        <v>2126992.8869500002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175213.66905789997</v>
      </c>
      <c r="E28" s="29">
        <f>SUMIFS('DATA 2'!E$101:E$133,'DATA 2'!$A$101:$A$133,$A28)</f>
        <v>180228.407878</v>
      </c>
      <c r="F28" s="29">
        <f>SUMIFS('DATA 2'!F$101:F$133,'DATA 2'!$A$101:$A$133,$A28)</f>
        <v>185361.76313750001</v>
      </c>
      <c r="G28" s="29">
        <f>SUMIFS('DATA 2'!G$101:G$133,'DATA 2'!$A$101:$A$133,$A28)</f>
        <v>190776.73408600001</v>
      </c>
      <c r="H28" s="29">
        <f>SUMIFS('DATA 2'!H$101:H$133,'DATA 2'!$A$101:$A$133,$A28)</f>
        <v>196472.1037565</v>
      </c>
      <c r="I28" s="29">
        <f>SUMIFS('DATA 2'!I$101:I$133,'DATA 2'!$A$101:$A$133,$A28)</f>
        <v>202442.56000960001</v>
      </c>
      <c r="J28" s="29">
        <f>SUMIFS('DATA 2'!J$101:J$133,'DATA 2'!$A$101:$A$133,$A28)</f>
        <v>208750.0648359</v>
      </c>
      <c r="K28" s="29">
        <f>SUMIFS('DATA 2'!K$101:K$133,'DATA 2'!$A$101:$A$133,$A28)</f>
        <v>215473.09448550001</v>
      </c>
      <c r="L28" s="29">
        <f>SUMIFS('DATA 2'!L$101:L$133,'DATA 2'!$A$101:$A$133,$A28)</f>
        <v>222776.10690290004</v>
      </c>
      <c r="M28" s="29">
        <f>SUMIFS('DATA 2'!M$101:M$133,'DATA 2'!$A$101:$A$133,$A28)</f>
        <v>230856.2802443</v>
      </c>
      <c r="N28" s="29">
        <f>SUMIFS('DATA 2'!N$101:N$133,'DATA 2'!$A$101:$A$133,$A28)</f>
        <v>239937.38689360002</v>
      </c>
      <c r="O28" s="29">
        <f>SUMIFS('DATA 2'!O$101:O$133,'DATA 2'!$A$101:$A$133,$A28)</f>
        <v>250281.810245</v>
      </c>
      <c r="P28" s="29">
        <f>SUMIFS('DATA 2'!P$101:P$133,'DATA 2'!$A$101:$A$133,$A28)</f>
        <v>261752.67968900001</v>
      </c>
      <c r="Q28" s="29">
        <f>SUMIFS('DATA 2'!Q$101:Q$133,'DATA 2'!$A$101:$A$133,$A28)</f>
        <v>274439.85467600002</v>
      </c>
      <c r="R28" s="29">
        <f>SUMIFS('DATA 2'!R$101:R$133,'DATA 2'!$A$101:$A$133,$A28)</f>
        <v>288426.03610800003</v>
      </c>
      <c r="S28" s="29">
        <f>SUMIFS('DATA 2'!S$101:S$133,'DATA 2'!$A$101:$A$133,$A28)</f>
        <v>303841.96452600003</v>
      </c>
      <c r="T28" s="29">
        <f>SUMIFS('DATA 2'!T$101:T$133,'DATA 2'!$A$101:$A$133,$A28)</f>
        <v>320890.07259899995</v>
      </c>
      <c r="U28" s="29">
        <f>SUMIFS('DATA 2'!U$101:U$133,'DATA 2'!$A$101:$A$133,$A28)</f>
        <v>339086.81645099993</v>
      </c>
      <c r="V28" s="29">
        <f>SUMIFS('DATA 2'!V$101:V$133,'DATA 2'!$A$101:$A$133,$A28)</f>
        <v>358312.70798499999</v>
      </c>
      <c r="W28" s="29">
        <f>SUMIFS('DATA 2'!W$101:W$133,'DATA 2'!$A$101:$A$133,$A28)</f>
        <v>378509.07332199998</v>
      </c>
      <c r="X28" s="29">
        <f>SUMIFS('DATA 2'!X$101:X$133,'DATA 2'!$A$101:$A$133,$A28)</f>
        <v>399634.77663299994</v>
      </c>
      <c r="Y28" s="29">
        <f>SUMIFS('DATA 2'!Y$101:Y$133,'DATA 2'!$A$101:$A$133,$A28)</f>
        <v>421660.78940699995</v>
      </c>
      <c r="Z28" s="29">
        <f>SUMIFS('DATA 2'!Z$101:Z$133,'DATA 2'!$A$101:$A$133,$A28)</f>
        <v>444570.49258100003</v>
      </c>
      <c r="AA28" s="29">
        <f>SUMIFS('DATA 2'!AA$101:AA$133,'DATA 2'!$A$101:$A$133,$A28)</f>
        <v>468360.649149</v>
      </c>
      <c r="AB28" s="29">
        <f>SUMIFS('DATA 2'!AB$101:AB$133,'DATA 2'!$A$101:$A$133,$A28)</f>
        <v>493042.73356299999</v>
      </c>
      <c r="AC28" s="29">
        <f>SUMIFS('DATA 2'!AC$101:AC$133,'DATA 2'!$A$101:$A$133,$A28)</f>
        <v>518644.74711399997</v>
      </c>
      <c r="AD28" s="29">
        <f>SUMIFS('DATA 2'!AD$101:AD$133,'DATA 2'!$A$101:$A$133,$A28)</f>
        <v>545214.18743300007</v>
      </c>
      <c r="AE28" s="29">
        <f>SUMIFS('DATA 2'!AE$101:AE$133,'DATA 2'!$A$101:$A$133,$A28)</f>
        <v>571861.62713299994</v>
      </c>
      <c r="AF28" s="29">
        <f>SUMIFS('DATA 2'!AF$101:AF$133,'DATA 2'!$A$101:$A$133,$A28)</f>
        <v>598321.29617699992</v>
      </c>
      <c r="AG28" s="29">
        <f>SUMIFS('DATA 2'!AG$101:AG$133,'DATA 2'!$A$101:$A$133,$A28)</f>
        <v>624339.03597900004</v>
      </c>
      <c r="AH28" s="29">
        <f>SUMIFS('DATA 2'!AH$101:AH$133,'DATA 2'!$A$101:$A$133,$A28)</f>
        <v>649705.26969800005</v>
      </c>
      <c r="AI28" s="29">
        <f>SUMIFS('DATA 2'!AI$101:AI$133,'DATA 2'!$A$101:$A$133,$A28)</f>
        <v>674234.37531899998</v>
      </c>
      <c r="AJ28" s="29">
        <f>SUMIFS('DATA 2'!AJ$101:AJ$133,'DATA 2'!$A$101:$A$133,$A28)</f>
        <v>697758.30955500004</v>
      </c>
      <c r="AK28" s="29">
        <f>SUMIFS('DATA 2'!AK$101:AK$133,'DATA 2'!$A$101:$A$133,$A28)</f>
        <v>720127.63341000001</v>
      </c>
      <c r="AL28" s="29">
        <f>SUMIFS('DATA 2'!AL$101:AL$133,'DATA 2'!$A$101:$A$133,$A28)</f>
        <v>741215.57932100003</v>
      </c>
      <c r="AM28" s="29">
        <f>SUMIFS('DATA 2'!AM$101:AM$133,'DATA 2'!$A$101:$A$133,$A28)</f>
        <v>760921.813111</v>
      </c>
      <c r="AN28" s="29">
        <f>SUMIFS('DATA 2'!AN$101:AN$133,'DATA 2'!$A$101:$A$133,$A28)</f>
        <v>779174.2950729999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2099318.3602</v>
      </c>
      <c r="E29" s="29">
        <f>SUMIFS('DATA 2'!E$101:E$133,'DATA 2'!$A$101:$A$133,$A29)</f>
        <v>2160488.9577000001</v>
      </c>
      <c r="F29" s="29">
        <f>SUMIFS('DATA 2'!F$101:F$133,'DATA 2'!$A$101:$A$133,$A29)</f>
        <v>2222815.7985</v>
      </c>
      <c r="G29" s="29">
        <f>SUMIFS('DATA 2'!G$101:G$133,'DATA 2'!$A$101:$A$133,$A29)</f>
        <v>2286206.6335</v>
      </c>
      <c r="H29" s="29">
        <f>SUMIFS('DATA 2'!H$101:H$133,'DATA 2'!$A$101:$A$133,$A29)</f>
        <v>2351144.7601999999</v>
      </c>
      <c r="I29" s="29">
        <f>SUMIFS('DATA 2'!I$101:I$133,'DATA 2'!$A$101:$A$133,$A29)</f>
        <v>2417660.4654000001</v>
      </c>
      <c r="J29" s="29">
        <f>SUMIFS('DATA 2'!J$101:J$133,'DATA 2'!$A$101:$A$133,$A29)</f>
        <v>2485777.2884999998</v>
      </c>
      <c r="K29" s="29">
        <f>SUMIFS('DATA 2'!K$101:K$133,'DATA 2'!$A$101:$A$133,$A29)</f>
        <v>2554801.3777000001</v>
      </c>
      <c r="L29" s="29">
        <f>SUMIFS('DATA 2'!L$101:L$133,'DATA 2'!$A$101:$A$133,$A29)</f>
        <v>2625214.7264999999</v>
      </c>
      <c r="M29" s="29">
        <f>SUMIFS('DATA 2'!M$101:M$133,'DATA 2'!$A$101:$A$133,$A29)</f>
        <v>2697463.7390000001</v>
      </c>
      <c r="N29" s="29">
        <f>SUMIFS('DATA 2'!N$101:N$133,'DATA 2'!$A$101:$A$133,$A29)</f>
        <v>2771790.7192000002</v>
      </c>
      <c r="O29" s="29">
        <f>SUMIFS('DATA 2'!O$101:O$133,'DATA 2'!$A$101:$A$133,$A29)</f>
        <v>2848315.8718000003</v>
      </c>
      <c r="P29" s="29">
        <f>SUMIFS('DATA 2'!P$101:P$133,'DATA 2'!$A$101:$A$133,$A29)</f>
        <v>2927726.6252000001</v>
      </c>
      <c r="Q29" s="29">
        <f>SUMIFS('DATA 2'!Q$101:Q$133,'DATA 2'!$A$101:$A$133,$A29)</f>
        <v>3010777.0759999999</v>
      </c>
      <c r="R29" s="29">
        <f>SUMIFS('DATA 2'!R$101:R$133,'DATA 2'!$A$101:$A$133,$A29)</f>
        <v>3097158.4531</v>
      </c>
      <c r="S29" s="29">
        <f>SUMIFS('DATA 2'!S$101:S$133,'DATA 2'!$A$101:$A$133,$A29)</f>
        <v>3186808.7693000003</v>
      </c>
      <c r="T29" s="29">
        <f>SUMIFS('DATA 2'!T$101:T$133,'DATA 2'!$A$101:$A$133,$A29)</f>
        <v>3279921.6406</v>
      </c>
      <c r="U29" s="29">
        <f>SUMIFS('DATA 2'!U$101:U$133,'DATA 2'!$A$101:$A$133,$A29)</f>
        <v>3376057.5985000003</v>
      </c>
      <c r="V29" s="29">
        <f>SUMIFS('DATA 2'!V$101:V$133,'DATA 2'!$A$101:$A$133,$A29)</f>
        <v>3475027.0480999998</v>
      </c>
      <c r="W29" s="29">
        <f>SUMIFS('DATA 2'!W$101:W$133,'DATA 2'!$A$101:$A$133,$A29)</f>
        <v>3576726.7185</v>
      </c>
      <c r="X29" s="29">
        <f>SUMIFS('DATA 2'!X$101:X$133,'DATA 2'!$A$101:$A$133,$A29)</f>
        <v>3681058.7099000001</v>
      </c>
      <c r="Y29" s="29">
        <f>SUMIFS('DATA 2'!Y$101:Y$133,'DATA 2'!$A$101:$A$133,$A29)</f>
        <v>3787921.8467000001</v>
      </c>
      <c r="Z29" s="29">
        <f>SUMIFS('DATA 2'!Z$101:Z$133,'DATA 2'!$A$101:$A$133,$A29)</f>
        <v>3897215.4764</v>
      </c>
      <c r="AA29" s="29">
        <f>SUMIFS('DATA 2'!AA$101:AA$133,'DATA 2'!$A$101:$A$133,$A29)</f>
        <v>4008847.9922000002</v>
      </c>
      <c r="AB29" s="29">
        <f>SUMIFS('DATA 2'!AB$101:AB$133,'DATA 2'!$A$101:$A$133,$A29)</f>
        <v>4122744.8552999999</v>
      </c>
      <c r="AC29" s="29">
        <f>SUMIFS('DATA 2'!AC$101:AC$133,'DATA 2'!$A$101:$A$133,$A29)</f>
        <v>4238855.2150999997</v>
      </c>
      <c r="AD29" s="29">
        <f>SUMIFS('DATA 2'!AD$101:AD$133,'DATA 2'!$A$101:$A$133,$A29)</f>
        <v>4357158.0587999998</v>
      </c>
      <c r="AE29" s="29">
        <f>SUMIFS('DATA 2'!AE$101:AE$133,'DATA 2'!$A$101:$A$133,$A29)</f>
        <v>4478250.5402000006</v>
      </c>
      <c r="AF29" s="29">
        <f>SUMIFS('DATA 2'!AF$101:AF$133,'DATA 2'!$A$101:$A$133,$A29)</f>
        <v>4602580.6789999995</v>
      </c>
      <c r="AG29" s="29">
        <f>SUMIFS('DATA 2'!AG$101:AG$133,'DATA 2'!$A$101:$A$133,$A29)</f>
        <v>4729593.2746000001</v>
      </c>
      <c r="AH29" s="29">
        <f>SUMIFS('DATA 2'!AH$101:AH$133,'DATA 2'!$A$101:$A$133,$A29)</f>
        <v>4859027.1236999994</v>
      </c>
      <c r="AI29" s="29">
        <f>SUMIFS('DATA 2'!AI$101:AI$133,'DATA 2'!$A$101:$A$133,$A29)</f>
        <v>4990884.2201000005</v>
      </c>
      <c r="AJ29" s="29">
        <f>SUMIFS('DATA 2'!AJ$101:AJ$133,'DATA 2'!$A$101:$A$133,$A29)</f>
        <v>5125330.5437000003</v>
      </c>
      <c r="AK29" s="29">
        <f>SUMIFS('DATA 2'!AK$101:AK$133,'DATA 2'!$A$101:$A$133,$A29)</f>
        <v>5262641.5586999999</v>
      </c>
      <c r="AL29" s="29">
        <f>SUMIFS('DATA 2'!AL$101:AL$133,'DATA 2'!$A$101:$A$133,$A29)</f>
        <v>5403203.5321999993</v>
      </c>
      <c r="AM29" s="29">
        <f>SUMIFS('DATA 2'!AM$101:AM$133,'DATA 2'!$A$101:$A$133,$A29)</f>
        <v>5547522.4029999999</v>
      </c>
      <c r="AN29" s="29">
        <f>SUMIFS('DATA 2'!AN$101:AN$133,'DATA 2'!$A$101:$A$133,$A29)</f>
        <v>5696236.8669999996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385813.56095000001</v>
      </c>
      <c r="E30" s="29">
        <f>SUMIFS('DATA 2'!E$101:E$133,'DATA 2'!$A$101:$A$133,$A30)</f>
        <v>396173.18526999996</v>
      </c>
      <c r="F30" s="29">
        <f>SUMIFS('DATA 2'!F$101:F$133,'DATA 2'!$A$101:$A$133,$A30)</f>
        <v>406585.05096999998</v>
      </c>
      <c r="G30" s="29">
        <f>SUMIFS('DATA 2'!G$101:G$133,'DATA 2'!$A$101:$A$133,$A30)</f>
        <v>417998.97518000001</v>
      </c>
      <c r="H30" s="29">
        <f>SUMIFS('DATA 2'!H$101:H$133,'DATA 2'!$A$101:$A$133,$A30)</f>
        <v>430955.33667000005</v>
      </c>
      <c r="I30" s="29">
        <f>SUMIFS('DATA 2'!I$101:I$133,'DATA 2'!$A$101:$A$133,$A30)</f>
        <v>444729.55874999997</v>
      </c>
      <c r="J30" s="29">
        <f>SUMIFS('DATA 2'!J$101:J$133,'DATA 2'!$A$101:$A$133,$A30)</f>
        <v>458884.78398000007</v>
      </c>
      <c r="K30" s="29">
        <f>SUMIFS('DATA 2'!K$101:K$133,'DATA 2'!$A$101:$A$133,$A30)</f>
        <v>472860.60905000003</v>
      </c>
      <c r="L30" s="29">
        <f>SUMIFS('DATA 2'!L$101:L$133,'DATA 2'!$A$101:$A$133,$A30)</f>
        <v>486878.77682999999</v>
      </c>
      <c r="M30" s="29">
        <f>SUMIFS('DATA 2'!M$101:M$133,'DATA 2'!$A$101:$A$133,$A30)</f>
        <v>501126.31298999989</v>
      </c>
      <c r="N30" s="29">
        <f>SUMIFS('DATA 2'!N$101:N$133,'DATA 2'!$A$101:$A$133,$A30)</f>
        <v>515609.63011000003</v>
      </c>
      <c r="O30" s="29">
        <f>SUMIFS('DATA 2'!O$101:O$133,'DATA 2'!$A$101:$A$133,$A30)</f>
        <v>530209.17836000002</v>
      </c>
      <c r="P30" s="29">
        <f>SUMIFS('DATA 2'!P$101:P$133,'DATA 2'!$A$101:$A$133,$A30)</f>
        <v>545170.67665000004</v>
      </c>
      <c r="Q30" s="29">
        <f>SUMIFS('DATA 2'!Q$101:Q$133,'DATA 2'!$A$101:$A$133,$A30)</f>
        <v>560855.44709000003</v>
      </c>
      <c r="R30" s="29">
        <f>SUMIFS('DATA 2'!R$101:R$133,'DATA 2'!$A$101:$A$133,$A30)</f>
        <v>576900.39841000002</v>
      </c>
      <c r="S30" s="29">
        <f>SUMIFS('DATA 2'!S$101:S$133,'DATA 2'!$A$101:$A$133,$A30)</f>
        <v>593129.95643999998</v>
      </c>
      <c r="T30" s="29">
        <f>SUMIFS('DATA 2'!T$101:T$133,'DATA 2'!$A$101:$A$133,$A30)</f>
        <v>609477.57681</v>
      </c>
      <c r="U30" s="29">
        <f>SUMIFS('DATA 2'!U$101:U$133,'DATA 2'!$A$101:$A$133,$A30)</f>
        <v>623730.21717999992</v>
      </c>
      <c r="V30" s="29">
        <f>SUMIFS('DATA 2'!V$101:V$133,'DATA 2'!$A$101:$A$133,$A30)</f>
        <v>636778.79131</v>
      </c>
      <c r="W30" s="29">
        <f>SUMIFS('DATA 2'!W$101:W$133,'DATA 2'!$A$101:$A$133,$A30)</f>
        <v>649026.77091999981</v>
      </c>
      <c r="X30" s="29">
        <f>SUMIFS('DATA 2'!X$101:X$133,'DATA 2'!$A$101:$A$133,$A30)</f>
        <v>660629.36882999993</v>
      </c>
      <c r="Y30" s="29">
        <f>SUMIFS('DATA 2'!Y$101:Y$133,'DATA 2'!$A$101:$A$133,$A30)</f>
        <v>671662.68481000012</v>
      </c>
      <c r="Z30" s="29">
        <f>SUMIFS('DATA 2'!Z$101:Z$133,'DATA 2'!$A$101:$A$133,$A30)</f>
        <v>682175.96467000002</v>
      </c>
      <c r="AA30" s="29">
        <f>SUMIFS('DATA 2'!AA$101:AA$133,'DATA 2'!$A$101:$A$133,$A30)</f>
        <v>692206.84427999984</v>
      </c>
      <c r="AB30" s="29">
        <f>SUMIFS('DATA 2'!AB$101:AB$133,'DATA 2'!$A$101:$A$133,$A30)</f>
        <v>701786.53570999997</v>
      </c>
      <c r="AC30" s="29">
        <f>SUMIFS('DATA 2'!AC$101:AC$133,'DATA 2'!$A$101:$A$133,$A30)</f>
        <v>710942.41067999997</v>
      </c>
      <c r="AD30" s="29">
        <f>SUMIFS('DATA 2'!AD$101:AD$133,'DATA 2'!$A$101:$A$133,$A30)</f>
        <v>719699.71529999992</v>
      </c>
      <c r="AE30" s="29">
        <f>SUMIFS('DATA 2'!AE$101:AE$133,'DATA 2'!$A$101:$A$133,$A30)</f>
        <v>727667.03842</v>
      </c>
      <c r="AF30" s="29">
        <f>SUMIFS('DATA 2'!AF$101:AF$133,'DATA 2'!$A$101:$A$133,$A30)</f>
        <v>735501.46057</v>
      </c>
      <c r="AG30" s="29">
        <f>SUMIFS('DATA 2'!AG$101:AG$133,'DATA 2'!$A$101:$A$133,$A30)</f>
        <v>743031.54995000002</v>
      </c>
      <c r="AH30" s="29">
        <f>SUMIFS('DATA 2'!AH$101:AH$133,'DATA 2'!$A$101:$A$133,$A30)</f>
        <v>750218.80047999998</v>
      </c>
      <c r="AI30" s="29">
        <f>SUMIFS('DATA 2'!AI$101:AI$133,'DATA 2'!$A$101:$A$133,$A30)</f>
        <v>757122.20323999994</v>
      </c>
      <c r="AJ30" s="29">
        <f>SUMIFS('DATA 2'!AJ$101:AJ$133,'DATA 2'!$A$101:$A$133,$A30)</f>
        <v>763832.9080099999</v>
      </c>
      <c r="AK30" s="29">
        <f>SUMIFS('DATA 2'!AK$101:AK$133,'DATA 2'!$A$101:$A$133,$A30)</f>
        <v>770446.52630000003</v>
      </c>
      <c r="AL30" s="29">
        <f>SUMIFS('DATA 2'!AL$101:AL$133,'DATA 2'!$A$101:$A$133,$A30)</f>
        <v>777056.47305999999</v>
      </c>
      <c r="AM30" s="29">
        <f>SUMIFS('DATA 2'!AM$101:AM$133,'DATA 2'!$A$101:$A$133,$A30)</f>
        <v>783758.49407999997</v>
      </c>
      <c r="AN30" s="29">
        <f>SUMIFS('DATA 2'!AN$101:AN$133,'DATA 2'!$A$101:$A$133,$A30)</f>
        <v>790648.65116000001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38611.628345238001</v>
      </c>
      <c r="E31" s="29">
        <f t="shared" si="5"/>
        <v>40488.037817916003</v>
      </c>
      <c r="F31" s="29">
        <f t="shared" si="5"/>
        <v>42338.306247900007</v>
      </c>
      <c r="G31" s="29">
        <f t="shared" si="5"/>
        <v>44394.478559129995</v>
      </c>
      <c r="H31" s="29">
        <f t="shared" si="5"/>
        <v>46973.293817700003</v>
      </c>
      <c r="I31" s="29">
        <f t="shared" si="5"/>
        <v>49676.910096100008</v>
      </c>
      <c r="J31" s="29">
        <f t="shared" si="5"/>
        <v>52922.902662800014</v>
      </c>
      <c r="K31" s="29">
        <f t="shared" si="5"/>
        <v>56748.447318999999</v>
      </c>
      <c r="L31" s="29">
        <f t="shared" si="5"/>
        <v>61260.876252800001</v>
      </c>
      <c r="M31" s="29">
        <f t="shared" si="5"/>
        <v>66712.569889310005</v>
      </c>
      <c r="N31" s="29">
        <f t="shared" si="5"/>
        <v>73554.495551450003</v>
      </c>
      <c r="O31" s="29">
        <f t="shared" si="5"/>
        <v>82528.999879151001</v>
      </c>
      <c r="P31" s="29">
        <f t="shared" si="5"/>
        <v>88567.578824479016</v>
      </c>
      <c r="Q31" s="29">
        <f t="shared" si="5"/>
        <v>95046.192489252004</v>
      </c>
      <c r="R31" s="29">
        <f t="shared" si="5"/>
        <v>102029.84591421598</v>
      </c>
      <c r="S31" s="29">
        <f t="shared" si="5"/>
        <v>109623.32704021101</v>
      </c>
      <c r="T31" s="29">
        <f t="shared" si="5"/>
        <v>117981.15542903003</v>
      </c>
      <c r="U31" s="29">
        <f t="shared" si="5"/>
        <v>127268.20536158401</v>
      </c>
      <c r="V31" s="29">
        <f t="shared" si="5"/>
        <v>136664.619327689</v>
      </c>
      <c r="W31" s="29">
        <f t="shared" si="5"/>
        <v>146202.713570058</v>
      </c>
      <c r="X31" s="29">
        <f t="shared" si="5"/>
        <v>155937.84118178347</v>
      </c>
      <c r="Y31" s="29">
        <f t="shared" si="5"/>
        <v>165942.31399472809</v>
      </c>
      <c r="Z31" s="29">
        <f t="shared" si="5"/>
        <v>176294.60318874379</v>
      </c>
      <c r="AA31" s="29">
        <f t="shared" si="5"/>
        <v>187071.39816953827</v>
      </c>
      <c r="AB31" s="29">
        <f t="shared" si="5"/>
        <v>198343.21144349332</v>
      </c>
      <c r="AC31" s="29">
        <f t="shared" si="5"/>
        <v>210172.49887846521</v>
      </c>
      <c r="AD31" s="29">
        <f t="shared" si="5"/>
        <v>222613.84376349836</v>
      </c>
      <c r="AE31" s="29">
        <f t="shared" si="5"/>
        <v>230687.60619830113</v>
      </c>
      <c r="AF31" s="29">
        <f t="shared" si="5"/>
        <v>237661.0528444318</v>
      </c>
      <c r="AG31" s="29">
        <f t="shared" si="5"/>
        <v>244122.92891425811</v>
      </c>
      <c r="AH31" s="29">
        <f t="shared" si="5"/>
        <v>250157.95642349878</v>
      </c>
      <c r="AI31" s="29">
        <f t="shared" si="5"/>
        <v>255782.98907277919</v>
      </c>
      <c r="AJ31" s="29">
        <f t="shared" si="5"/>
        <v>261031.57735431072</v>
      </c>
      <c r="AK31" s="29">
        <f t="shared" si="5"/>
        <v>265942.64668929187</v>
      </c>
      <c r="AL31" s="29">
        <f t="shared" si="5"/>
        <v>270554.69588127633</v>
      </c>
      <c r="AM31" s="29">
        <f t="shared" si="5"/>
        <v>274919.25383094617</v>
      </c>
      <c r="AN31" s="29">
        <f t="shared" si="5"/>
        <v>279077.02496154915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11371.62385</v>
      </c>
      <c r="E32" s="29">
        <f>SUMIFS('DATA 2'!E$101:E$133,'DATA 2'!$A$101:$A$133,$A32)</f>
        <v>12068.506719999999</v>
      </c>
      <c r="F32" s="29">
        <f>SUMIFS('DATA 2'!F$101:F$133,'DATA 2'!$A$101:$A$133,$A32)</f>
        <v>12787.73832</v>
      </c>
      <c r="G32" s="29">
        <f>SUMIFS('DATA 2'!G$101:G$133,'DATA 2'!$A$101:$A$133,$A32)</f>
        <v>13486.03378</v>
      </c>
      <c r="H32" s="29">
        <f>SUMIFS('DATA 2'!H$101:H$133,'DATA 2'!$A$101:$A$133,$A32)</f>
        <v>14837.31401</v>
      </c>
      <c r="I32" s="29">
        <f>SUMIFS('DATA 2'!I$101:I$133,'DATA 2'!$A$101:$A$133,$A32)</f>
        <v>16115.721869999999</v>
      </c>
      <c r="J32" s="29">
        <f>SUMIFS('DATA 2'!J$101:J$133,'DATA 2'!$A$101:$A$133,$A32)</f>
        <v>17174.018370000002</v>
      </c>
      <c r="K32" s="29">
        <f>SUMIFS('DATA 2'!K$101:K$133,'DATA 2'!$A$101:$A$133,$A32)</f>
        <v>18029.951809999999</v>
      </c>
      <c r="L32" s="29">
        <f>SUMIFS('DATA 2'!L$101:L$133,'DATA 2'!$A$101:$A$133,$A32)</f>
        <v>18719.19932</v>
      </c>
      <c r="M32" s="29">
        <f>SUMIFS('DATA 2'!M$101:M$133,'DATA 2'!$A$101:$A$133,$A32)</f>
        <v>19249.307420000001</v>
      </c>
      <c r="N32" s="29">
        <f>SUMIFS('DATA 2'!N$101:N$133,'DATA 2'!$A$101:$A$133,$A32)</f>
        <v>19589.420910000001</v>
      </c>
      <c r="O32" s="29">
        <f>SUMIFS('DATA 2'!O$101:O$133,'DATA 2'!$A$101:$A$133,$A32)</f>
        <v>19669.716670000002</v>
      </c>
      <c r="P32" s="29">
        <f>SUMIFS('DATA 2'!P$101:P$133,'DATA 2'!$A$101:$A$133,$A32)</f>
        <v>20350.59506</v>
      </c>
      <c r="Q32" s="29">
        <f>SUMIFS('DATA 2'!Q$101:Q$133,'DATA 2'!$A$101:$A$133,$A32)</f>
        <v>21268.868579999998</v>
      </c>
      <c r="R32" s="29">
        <f>SUMIFS('DATA 2'!R$101:R$133,'DATA 2'!$A$101:$A$133,$A32)</f>
        <v>22312.155070000001</v>
      </c>
      <c r="S32" s="29">
        <f>SUMIFS('DATA 2'!S$101:S$133,'DATA 2'!$A$101:$A$133,$A32)</f>
        <v>23456.721870000001</v>
      </c>
      <c r="T32" s="29">
        <f>SUMIFS('DATA 2'!T$101:T$133,'DATA 2'!$A$101:$A$133,$A32)</f>
        <v>24711.714919999999</v>
      </c>
      <c r="U32" s="29">
        <f>SUMIFS('DATA 2'!U$101:U$133,'DATA 2'!$A$101:$A$133,$A32)</f>
        <v>25867.84635</v>
      </c>
      <c r="V32" s="29">
        <f>SUMIFS('DATA 2'!V$101:V$133,'DATA 2'!$A$101:$A$133,$A32)</f>
        <v>26893.821189999999</v>
      </c>
      <c r="W32" s="29">
        <f>SUMIFS('DATA 2'!W$101:W$133,'DATA 2'!$A$101:$A$133,$A32)</f>
        <v>27778.808300000001</v>
      </c>
      <c r="X32" s="29">
        <f>SUMIFS('DATA 2'!X$101:X$133,'DATA 2'!$A$101:$A$133,$A32)</f>
        <v>28519.8361</v>
      </c>
      <c r="Y32" s="29">
        <f>SUMIFS('DATA 2'!Y$101:Y$133,'DATA 2'!$A$101:$A$133,$A32)</f>
        <v>29118.418079999999</v>
      </c>
      <c r="Z32" s="29">
        <f>SUMIFS('DATA 2'!Z$101:Z$133,'DATA 2'!$A$101:$A$133,$A32)</f>
        <v>29578.030750000002</v>
      </c>
      <c r="AA32" s="29">
        <f>SUMIFS('DATA 2'!AA$101:AA$133,'DATA 2'!$A$101:$A$133,$A32)</f>
        <v>29902.451059999999</v>
      </c>
      <c r="AB32" s="29">
        <f>SUMIFS('DATA 2'!AB$101:AB$133,'DATA 2'!$A$101:$A$133,$A32)</f>
        <v>30094.959500000001</v>
      </c>
      <c r="AC32" s="29">
        <f>SUMIFS('DATA 2'!AC$101:AC$133,'DATA 2'!$A$101:$A$133,$A32)</f>
        <v>30158.173470000002</v>
      </c>
      <c r="AD32" s="29">
        <f>SUMIFS('DATA 2'!AD$101:AD$133,'DATA 2'!$A$101:$A$133,$A32)</f>
        <v>30094.310089999999</v>
      </c>
      <c r="AE32" s="29">
        <f>SUMIFS('DATA 2'!AE$101:AE$133,'DATA 2'!$A$101:$A$133,$A32)</f>
        <v>30673.88523</v>
      </c>
      <c r="AF32" s="29">
        <f>SUMIFS('DATA 2'!AF$101:AF$133,'DATA 2'!$A$101:$A$133,$A32)</f>
        <v>31267.9565</v>
      </c>
      <c r="AG32" s="29">
        <f>SUMIFS('DATA 2'!AG$101:AG$133,'DATA 2'!$A$101:$A$133,$A32)</f>
        <v>31721.920160000001</v>
      </c>
      <c r="AH32" s="29">
        <f>SUMIFS('DATA 2'!AH$101:AH$133,'DATA 2'!$A$101:$A$133,$A32)</f>
        <v>32033.635869999998</v>
      </c>
      <c r="AI32" s="29">
        <f>SUMIFS('DATA 2'!AI$101:AI$133,'DATA 2'!$A$101:$A$133,$A32)</f>
        <v>32230.521830000002</v>
      </c>
      <c r="AJ32" s="29">
        <f>SUMIFS('DATA 2'!AJ$101:AJ$133,'DATA 2'!$A$101:$A$133,$A32)</f>
        <v>32338.734550000001</v>
      </c>
      <c r="AK32" s="29">
        <f>SUMIFS('DATA 2'!AK$101:AK$133,'DATA 2'!$A$101:$A$133,$A32)</f>
        <v>32377.376469999999</v>
      </c>
      <c r="AL32" s="29">
        <f>SUMIFS('DATA 2'!AL$101:AL$133,'DATA 2'!$A$101:$A$133,$A32)</f>
        <v>32359.564330000001</v>
      </c>
      <c r="AM32" s="29">
        <f>SUMIFS('DATA 2'!AM$101:AM$133,'DATA 2'!$A$101:$A$133,$A32)</f>
        <v>32295.75951</v>
      </c>
      <c r="AN32" s="29">
        <f>SUMIFS('DATA 2'!AN$101:AN$133,'DATA 2'!$A$101:$A$133,$A32)</f>
        <v>32193.584739999998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978.03726359999996</v>
      </c>
      <c r="E33" s="29">
        <f>SUMIFS('DATA 2'!E$101:E$133,'DATA 2'!$A$101:$A$133,$A33)</f>
        <v>1267.897819</v>
      </c>
      <c r="F33" s="29">
        <f>SUMIFS('DATA 2'!F$101:F$133,'DATA 2'!$A$101:$A$133,$A33)</f>
        <v>1641.55989</v>
      </c>
      <c r="G33" s="29">
        <f>SUMIFS('DATA 2'!G$101:G$133,'DATA 2'!$A$101:$A$133,$A33)</f>
        <v>2120.0234599999999</v>
      </c>
      <c r="H33" s="29">
        <f>SUMIFS('DATA 2'!H$101:H$133,'DATA 2'!$A$101:$A$133,$A33)</f>
        <v>2756.9286010000001</v>
      </c>
      <c r="I33" s="29">
        <f>SUMIFS('DATA 2'!I$101:I$133,'DATA 2'!$A$101:$A$133,$A33)</f>
        <v>3462.7054629999998</v>
      </c>
      <c r="J33" s="29">
        <f>SUMIFS('DATA 2'!J$101:J$133,'DATA 2'!$A$101:$A$133,$A33)</f>
        <v>4271.425827</v>
      </c>
      <c r="K33" s="29">
        <f>SUMIFS('DATA 2'!K$101:K$133,'DATA 2'!$A$101:$A$133,$A33)</f>
        <v>5214.8313580000004</v>
      </c>
      <c r="L33" s="29">
        <f>SUMIFS('DATA 2'!L$101:L$133,'DATA 2'!$A$101:$A$133,$A33)</f>
        <v>6320.9304309999998</v>
      </c>
      <c r="M33" s="29">
        <f>SUMIFS('DATA 2'!M$101:M$133,'DATA 2'!$A$101:$A$133,$A33)</f>
        <v>7607.3329739999999</v>
      </c>
      <c r="N33" s="29">
        <f>SUMIFS('DATA 2'!N$101:N$133,'DATA 2'!$A$101:$A$133,$A33)</f>
        <v>9071.4023460000008</v>
      </c>
      <c r="O33" s="29">
        <f>SUMIFS('DATA 2'!O$101:O$133,'DATA 2'!$A$101:$A$133,$A33)</f>
        <v>10674.41662</v>
      </c>
      <c r="P33" s="29">
        <f>SUMIFS('DATA 2'!P$101:P$133,'DATA 2'!$A$101:$A$133,$A33)</f>
        <v>12368.561890000001</v>
      </c>
      <c r="Q33" s="29">
        <f>SUMIFS('DATA 2'!Q$101:Q$133,'DATA 2'!$A$101:$A$133,$A33)</f>
        <v>14314.182000000001</v>
      </c>
      <c r="R33" s="29">
        <f>SUMIFS('DATA 2'!R$101:R$133,'DATA 2'!$A$101:$A$133,$A33)</f>
        <v>16554.30615</v>
      </c>
      <c r="S33" s="29">
        <f>SUMIFS('DATA 2'!S$101:S$133,'DATA 2'!$A$101:$A$133,$A33)</f>
        <v>19139.516660000001</v>
      </c>
      <c r="T33" s="29">
        <f>SUMIFS('DATA 2'!T$101:T$133,'DATA 2'!$A$101:$A$133,$A33)</f>
        <v>22136.075659999999</v>
      </c>
      <c r="U33" s="29">
        <f>SUMIFS('DATA 2'!U$101:U$133,'DATA 2'!$A$101:$A$133,$A33)</f>
        <v>24725.735240000002</v>
      </c>
      <c r="V33" s="29">
        <f>SUMIFS('DATA 2'!V$101:V$133,'DATA 2'!$A$101:$A$133,$A33)</f>
        <v>27377.379959999998</v>
      </c>
      <c r="W33" s="29">
        <f>SUMIFS('DATA 2'!W$101:W$133,'DATA 2'!$A$101:$A$133,$A33)</f>
        <v>30075.188040000001</v>
      </c>
      <c r="X33" s="29">
        <f>SUMIFS('DATA 2'!X$101:X$133,'DATA 2'!$A$101:$A$133,$A33)</f>
        <v>32806.12156</v>
      </c>
      <c r="Y33" s="29">
        <f>SUMIFS('DATA 2'!Y$101:Y$133,'DATA 2'!$A$101:$A$133,$A33)</f>
        <v>35560.078220000003</v>
      </c>
      <c r="Z33" s="29">
        <f>SUMIFS('DATA 2'!Z$101:Z$133,'DATA 2'!$A$101:$A$133,$A33)</f>
        <v>38327.941270000003</v>
      </c>
      <c r="AA33" s="29">
        <f>SUMIFS('DATA 2'!AA$101:AA$133,'DATA 2'!$A$101:$A$133,$A33)</f>
        <v>41099.972139999998</v>
      </c>
      <c r="AB33" s="29">
        <f>SUMIFS('DATA 2'!AB$101:AB$133,'DATA 2'!$A$101:$A$133,$A33)</f>
        <v>43864.84953</v>
      </c>
      <c r="AC33" s="29">
        <f>SUMIFS('DATA 2'!AC$101:AC$133,'DATA 2'!$A$101:$A$133,$A33)</f>
        <v>46609.242120000003</v>
      </c>
      <c r="AD33" s="29">
        <f>SUMIFS('DATA 2'!AD$101:AD$133,'DATA 2'!$A$101:$A$133,$A33)</f>
        <v>49317.902990000002</v>
      </c>
      <c r="AE33" s="29">
        <f>SUMIFS('DATA 2'!AE$101:AE$133,'DATA 2'!$A$101:$A$133,$A33)</f>
        <v>51946.622410000004</v>
      </c>
      <c r="AF33" s="29">
        <f>SUMIFS('DATA 2'!AF$101:AF$133,'DATA 2'!$A$101:$A$133,$A33)</f>
        <v>54105.266199999998</v>
      </c>
      <c r="AG33" s="29">
        <f>SUMIFS('DATA 2'!AG$101:AG$133,'DATA 2'!$A$101:$A$133,$A33)</f>
        <v>55911.644939999998</v>
      </c>
      <c r="AH33" s="29">
        <f>SUMIFS('DATA 2'!AH$101:AH$133,'DATA 2'!$A$101:$A$133,$A33)</f>
        <v>57466.671909999997</v>
      </c>
      <c r="AI33" s="29">
        <f>SUMIFS('DATA 2'!AI$101:AI$133,'DATA 2'!$A$101:$A$133,$A33)</f>
        <v>58834.325799999999</v>
      </c>
      <c r="AJ33" s="29">
        <f>SUMIFS('DATA 2'!AJ$101:AJ$133,'DATA 2'!$A$101:$A$133,$A33)</f>
        <v>60056.706720000002</v>
      </c>
      <c r="AK33" s="29">
        <f>SUMIFS('DATA 2'!AK$101:AK$133,'DATA 2'!$A$101:$A$133,$A33)</f>
        <v>61161.179730000003</v>
      </c>
      <c r="AL33" s="29">
        <f>SUMIFS('DATA 2'!AL$101:AL$133,'DATA 2'!$A$101:$A$133,$A33)</f>
        <v>62166.424160000002</v>
      </c>
      <c r="AM33" s="29">
        <f>SUMIFS('DATA 2'!AM$101:AM$133,'DATA 2'!$A$101:$A$133,$A33)</f>
        <v>63089.823960000002</v>
      </c>
      <c r="AN33" s="29">
        <f>SUMIFS('DATA 2'!AN$101:AN$133,'DATA 2'!$A$101:$A$133,$A33)</f>
        <v>63943.688249999999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658.24613980000004</v>
      </c>
      <c r="E34" s="29">
        <f>SUMIFS('DATA 2'!E$101:E$133,'DATA 2'!$A$101:$A$133,$A34)</f>
        <v>675.51548549999995</v>
      </c>
      <c r="F34" s="29">
        <f>SUMIFS('DATA 2'!F$101:F$133,'DATA 2'!$A$101:$A$133,$A34)</f>
        <v>689.4214068</v>
      </c>
      <c r="G34" s="29">
        <f>SUMIFS('DATA 2'!G$101:G$133,'DATA 2'!$A$101:$A$133,$A34)</f>
        <v>698.80184959999997</v>
      </c>
      <c r="H34" s="29">
        <f>SUMIFS('DATA 2'!H$101:H$133,'DATA 2'!$A$101:$A$133,$A34)</f>
        <v>808.62694350000004</v>
      </c>
      <c r="I34" s="29">
        <f>SUMIFS('DATA 2'!I$101:I$133,'DATA 2'!$A$101:$A$133,$A34)</f>
        <v>954.60586309999997</v>
      </c>
      <c r="J34" s="29">
        <f>SUMIFS('DATA 2'!J$101:J$133,'DATA 2'!$A$101:$A$133,$A34)</f>
        <v>1120.6631010000001</v>
      </c>
      <c r="K34" s="29">
        <f>SUMIFS('DATA 2'!K$101:K$133,'DATA 2'!$A$101:$A$133,$A34)</f>
        <v>1305.7201889999999</v>
      </c>
      <c r="L34" s="29">
        <f>SUMIFS('DATA 2'!L$101:L$133,'DATA 2'!$A$101:$A$133,$A34)</f>
        <v>1512.6096279999999</v>
      </c>
      <c r="M34" s="29">
        <f>SUMIFS('DATA 2'!M$101:M$133,'DATA 2'!$A$101:$A$133,$A34)</f>
        <v>1743.3869589999999</v>
      </c>
      <c r="N34" s="29">
        <f>SUMIFS('DATA 2'!N$101:N$133,'DATA 2'!$A$101:$A$133,$A34)</f>
        <v>1996.5026109999999</v>
      </c>
      <c r="O34" s="29">
        <f>SUMIFS('DATA 2'!O$101:O$133,'DATA 2'!$A$101:$A$133,$A34)</f>
        <v>2263.9581240000002</v>
      </c>
      <c r="P34" s="29">
        <f>SUMIFS('DATA 2'!P$101:P$133,'DATA 2'!$A$101:$A$133,$A34)</f>
        <v>2439.1982200000002</v>
      </c>
      <c r="Q34" s="29">
        <f>SUMIFS('DATA 2'!Q$101:Q$133,'DATA 2'!$A$101:$A$133,$A34)</f>
        <v>2580.9174469999998</v>
      </c>
      <c r="R34" s="29">
        <f>SUMIFS('DATA 2'!R$101:R$133,'DATA 2'!$A$101:$A$133,$A34)</f>
        <v>2712.6212300000002</v>
      </c>
      <c r="S34" s="29">
        <f>SUMIFS('DATA 2'!S$101:S$133,'DATA 2'!$A$101:$A$133,$A34)</f>
        <v>2842.6403909999999</v>
      </c>
      <c r="T34" s="29">
        <f>SUMIFS('DATA 2'!T$101:T$133,'DATA 2'!$A$101:$A$133,$A34)</f>
        <v>2974.926649</v>
      </c>
      <c r="U34" s="29">
        <f>SUMIFS('DATA 2'!U$101:U$133,'DATA 2'!$A$101:$A$133,$A34)</f>
        <v>3135.8392859999999</v>
      </c>
      <c r="V34" s="29">
        <f>SUMIFS('DATA 2'!V$101:V$133,'DATA 2'!$A$101:$A$133,$A34)</f>
        <v>3294.217658</v>
      </c>
      <c r="W34" s="29">
        <f>SUMIFS('DATA 2'!W$101:W$133,'DATA 2'!$A$101:$A$133,$A34)</f>
        <v>3438.2662489999998</v>
      </c>
      <c r="X34" s="29">
        <f>SUMIFS('DATA 2'!X$101:X$133,'DATA 2'!$A$101:$A$133,$A34)</f>
        <v>3563.6570369999999</v>
      </c>
      <c r="Y34" s="29">
        <f>SUMIFS('DATA 2'!Y$101:Y$133,'DATA 2'!$A$101:$A$133,$A34)</f>
        <v>3668.8545669999999</v>
      </c>
      <c r="Z34" s="29">
        <f>SUMIFS('DATA 2'!Z$101:Z$133,'DATA 2'!$A$101:$A$133,$A34)</f>
        <v>3753.4321279999999</v>
      </c>
      <c r="AA34" s="29">
        <f>SUMIFS('DATA 2'!AA$101:AA$133,'DATA 2'!$A$101:$A$133,$A34)</f>
        <v>3817.4071730000001</v>
      </c>
      <c r="AB34" s="29">
        <f>SUMIFS('DATA 2'!AB$101:AB$133,'DATA 2'!$A$101:$A$133,$A34)</f>
        <v>3860.975426</v>
      </c>
      <c r="AC34" s="29">
        <f>SUMIFS('DATA 2'!AC$101:AC$133,'DATA 2'!$A$101:$A$133,$A34)</f>
        <v>3884.4182810000002</v>
      </c>
      <c r="AD34" s="29">
        <f>SUMIFS('DATA 2'!AD$101:AD$133,'DATA 2'!$A$101:$A$133,$A34)</f>
        <v>3888.0967420000002</v>
      </c>
      <c r="AE34" s="29">
        <f>SUMIFS('DATA 2'!AE$101:AE$133,'DATA 2'!$A$101:$A$133,$A34)</f>
        <v>3968.2734439999999</v>
      </c>
      <c r="AF34" s="29">
        <f>SUMIFS('DATA 2'!AF$101:AF$133,'DATA 2'!$A$101:$A$133,$A34)</f>
        <v>4046.0951209999998</v>
      </c>
      <c r="AG34" s="29">
        <f>SUMIFS('DATA 2'!AG$101:AG$133,'DATA 2'!$A$101:$A$133,$A34)</f>
        <v>4102.3199080000004</v>
      </c>
      <c r="AH34" s="29">
        <f>SUMIFS('DATA 2'!AH$101:AH$133,'DATA 2'!$A$101:$A$133,$A34)</f>
        <v>4137.0324099999998</v>
      </c>
      <c r="AI34" s="29">
        <f>SUMIFS('DATA 2'!AI$101:AI$133,'DATA 2'!$A$101:$A$133,$A34)</f>
        <v>4154.0842229999998</v>
      </c>
      <c r="AJ34" s="29">
        <f>SUMIFS('DATA 2'!AJ$101:AJ$133,'DATA 2'!$A$101:$A$133,$A34)</f>
        <v>4157.1677570000002</v>
      </c>
      <c r="AK34" s="29">
        <f>SUMIFS('DATA 2'!AK$101:AK$133,'DATA 2'!$A$101:$A$133,$A34)</f>
        <v>4149.0704420000002</v>
      </c>
      <c r="AL34" s="29">
        <f>SUMIFS('DATA 2'!AL$101:AL$133,'DATA 2'!$A$101:$A$133,$A34)</f>
        <v>4131.806192</v>
      </c>
      <c r="AM34" s="29">
        <f>SUMIFS('DATA 2'!AM$101:AM$133,'DATA 2'!$A$101:$A$133,$A34)</f>
        <v>4107.0373179999997</v>
      </c>
      <c r="AN34" s="29">
        <f>SUMIFS('DATA 2'!AN$101:AN$133,'DATA 2'!$A$101:$A$133,$A34)</f>
        <v>4076.046225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9.1334413619999903</v>
      </c>
      <c r="E35" s="29">
        <f>SUMIFS('DATA 2'!E$101:E$133,'DATA 2'!$A$101:$A$133,$A35)</f>
        <v>19.201862330000001</v>
      </c>
      <c r="F35" s="29">
        <f>SUMIFS('DATA 2'!F$101:F$133,'DATA 2'!$A$101:$A$133,$A35)</f>
        <v>40.68110652</v>
      </c>
      <c r="G35" s="29">
        <f>SUMIFS('DATA 2'!G$101:G$133,'DATA 2'!$A$101:$A$133,$A35)</f>
        <v>86.651534229999996</v>
      </c>
      <c r="H35" s="29">
        <f>SUMIFS('DATA 2'!H$101:H$133,'DATA 2'!$A$101:$A$133,$A35)</f>
        <v>172.3436322</v>
      </c>
      <c r="I35" s="29">
        <f>SUMIFS('DATA 2'!I$101:I$133,'DATA 2'!$A$101:$A$133,$A35)</f>
        <v>332.44781410000002</v>
      </c>
      <c r="J35" s="29">
        <f>SUMIFS('DATA 2'!J$101:J$133,'DATA 2'!$A$101:$A$133,$A35)</f>
        <v>630.44107180000003</v>
      </c>
      <c r="K35" s="29">
        <f>SUMIFS('DATA 2'!K$101:K$133,'DATA 2'!$A$101:$A$133,$A35)</f>
        <v>1182.3199340000001</v>
      </c>
      <c r="L35" s="29">
        <f>SUMIFS('DATA 2'!L$101:L$133,'DATA 2'!$A$101:$A$133,$A35)</f>
        <v>2197.8416510000002</v>
      </c>
      <c r="M35" s="29">
        <f>SUMIFS('DATA 2'!M$101:M$133,'DATA 2'!$A$101:$A$133,$A35)</f>
        <v>4048.9488249999999</v>
      </c>
      <c r="N35" s="29">
        <f>SUMIFS('DATA 2'!N$101:N$133,'DATA 2'!$A$101:$A$133,$A35)</f>
        <v>7376.6855939999996</v>
      </c>
      <c r="O35" s="29">
        <f>SUMIFS('DATA 2'!O$101:O$133,'DATA 2'!$A$101:$A$133,$A35)</f>
        <v>13239.53638</v>
      </c>
      <c r="P35" s="29">
        <f>SUMIFS('DATA 2'!P$101:P$133,'DATA 2'!$A$101:$A$133,$A35)</f>
        <v>14871.110780000001</v>
      </c>
      <c r="Q35" s="29">
        <f>SUMIFS('DATA 2'!Q$101:Q$133,'DATA 2'!$A$101:$A$133,$A35)</f>
        <v>16532.76311</v>
      </c>
      <c r="R35" s="29">
        <f>SUMIFS('DATA 2'!R$101:R$133,'DATA 2'!$A$101:$A$133,$A35)</f>
        <v>18251.733499999998</v>
      </c>
      <c r="S35" s="29">
        <f>SUMIFS('DATA 2'!S$101:S$133,'DATA 2'!$A$101:$A$133,$A35)</f>
        <v>20049.56655</v>
      </c>
      <c r="T35" s="29">
        <f>SUMIFS('DATA 2'!T$101:T$133,'DATA 2'!$A$101:$A$133,$A35)</f>
        <v>21952.72104</v>
      </c>
      <c r="U35" s="29">
        <f>SUMIFS('DATA 2'!U$101:U$133,'DATA 2'!$A$101:$A$133,$A35)</f>
        <v>26058.792249999999</v>
      </c>
      <c r="V35" s="29">
        <f>SUMIFS('DATA 2'!V$101:V$133,'DATA 2'!$A$101:$A$133,$A35)</f>
        <v>30683.50288</v>
      </c>
      <c r="W35" s="29">
        <f>SUMIFS('DATA 2'!W$101:W$133,'DATA 2'!$A$101:$A$133,$A35)</f>
        <v>35866.676140000003</v>
      </c>
      <c r="X35" s="29">
        <f>SUMIFS('DATA 2'!X$101:X$133,'DATA 2'!$A$101:$A$133,$A35)</f>
        <v>41652.906900000002</v>
      </c>
      <c r="Y35" s="29">
        <f>SUMIFS('DATA 2'!Y$101:Y$133,'DATA 2'!$A$101:$A$133,$A35)</f>
        <v>48092.724589999998</v>
      </c>
      <c r="Z35" s="29">
        <f>SUMIFS('DATA 2'!Z$101:Z$133,'DATA 2'!$A$101:$A$133,$A35)</f>
        <v>55240.98315</v>
      </c>
      <c r="AA35" s="29">
        <f>SUMIFS('DATA 2'!AA$101:AA$133,'DATA 2'!$A$101:$A$133,$A35)</f>
        <v>63154.891250000001</v>
      </c>
      <c r="AB35" s="29">
        <f>SUMIFS('DATA 2'!AB$101:AB$133,'DATA 2'!$A$101:$A$133,$A35)</f>
        <v>71892.183850000001</v>
      </c>
      <c r="AC35" s="29">
        <f>SUMIFS('DATA 2'!AC$101:AC$133,'DATA 2'!$A$101:$A$133,$A35)</f>
        <v>81509.490479999906</v>
      </c>
      <c r="AD35" s="29">
        <f>SUMIFS('DATA 2'!AD$101:AD$133,'DATA 2'!$A$101:$A$133,$A35)</f>
        <v>92061.147089999999</v>
      </c>
      <c r="AE35" s="29">
        <f>SUMIFS('DATA 2'!AE$101:AE$133,'DATA 2'!$A$101:$A$133,$A35)</f>
        <v>97941.379260000002</v>
      </c>
      <c r="AF35" s="29">
        <f>SUMIFS('DATA 2'!AF$101:AF$133,'DATA 2'!$A$101:$A$133,$A35)</f>
        <v>102928.0735</v>
      </c>
      <c r="AG35" s="29">
        <f>SUMIFS('DATA 2'!AG$101:AG$133,'DATA 2'!$A$101:$A$133,$A35)</f>
        <v>107229.49460000001</v>
      </c>
      <c r="AH35" s="29">
        <f>SUMIFS('DATA 2'!AH$101:AH$133,'DATA 2'!$A$101:$A$133,$A35)</f>
        <v>111031.4911</v>
      </c>
      <c r="AI35" s="29">
        <f>SUMIFS('DATA 2'!AI$101:AI$133,'DATA 2'!$A$101:$A$133,$A35)</f>
        <v>114454.77039999999</v>
      </c>
      <c r="AJ35" s="29">
        <f>SUMIFS('DATA 2'!AJ$101:AJ$133,'DATA 2'!$A$101:$A$133,$A35)</f>
        <v>117580.7246</v>
      </c>
      <c r="AK35" s="29">
        <f>SUMIFS('DATA 2'!AK$101:AK$133,'DATA 2'!$A$101:$A$133,$A35)</f>
        <v>120463.6259</v>
      </c>
      <c r="AL35" s="29">
        <f>SUMIFS('DATA 2'!AL$101:AL$133,'DATA 2'!$A$101:$A$133,$A35)</f>
        <v>123141.6156</v>
      </c>
      <c r="AM35" s="29">
        <f>SUMIFS('DATA 2'!AM$101:AM$133,'DATA 2'!$A$101:$A$133,$A35)</f>
        <v>125650.8317</v>
      </c>
      <c r="AN35" s="29">
        <f>SUMIFS('DATA 2'!AN$101:AN$133,'DATA 2'!$A$101:$A$133,$A35)</f>
        <v>128017.7913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363.665888</v>
      </c>
      <c r="E36" s="29">
        <f>SUMIFS('DATA 2'!E$101:E$133,'DATA 2'!$A$101:$A$133,$A36)</f>
        <v>489.76302859999998</v>
      </c>
      <c r="F36" s="29">
        <f>SUMIFS('DATA 2'!F$101:F$133,'DATA 2'!$A$101:$A$133,$A36)</f>
        <v>674.94976299999996</v>
      </c>
      <c r="G36" s="29">
        <f>SUMIFS('DATA 2'!G$101:G$133,'DATA 2'!$A$101:$A$133,$A36)</f>
        <v>939.01802610000004</v>
      </c>
      <c r="H36" s="29">
        <f>SUMIFS('DATA 2'!H$101:H$133,'DATA 2'!$A$101:$A$133,$A36)</f>
        <v>1209.533537</v>
      </c>
      <c r="I36" s="29">
        <f>SUMIFS('DATA 2'!I$101:I$133,'DATA 2'!$A$101:$A$133,$A36)</f>
        <v>1480.954964</v>
      </c>
      <c r="J36" s="29">
        <f>SUMIFS('DATA 2'!J$101:J$133,'DATA 2'!$A$101:$A$133,$A36)</f>
        <v>1759.3806030000001</v>
      </c>
      <c r="K36" s="29">
        <f>SUMIFS('DATA 2'!K$101:K$133,'DATA 2'!$A$101:$A$133,$A36)</f>
        <v>2051.7787549999998</v>
      </c>
      <c r="L36" s="29">
        <f>SUMIFS('DATA 2'!L$101:L$133,'DATA 2'!$A$101:$A$133,$A36)</f>
        <v>2362.577276</v>
      </c>
      <c r="M36" s="29">
        <f>SUMIFS('DATA 2'!M$101:M$133,'DATA 2'!$A$101:$A$133,$A36)</f>
        <v>2691.342858</v>
      </c>
      <c r="N36" s="29">
        <f>SUMIFS('DATA 2'!N$101:N$133,'DATA 2'!$A$101:$A$133,$A36)</f>
        <v>3030.5384309999999</v>
      </c>
      <c r="O36" s="29">
        <f>SUMIFS('DATA 2'!O$101:O$133,'DATA 2'!$A$101:$A$133,$A36)</f>
        <v>3362.7785680000002</v>
      </c>
      <c r="P36" s="29">
        <f>SUMIFS('DATA 2'!P$101:P$133,'DATA 2'!$A$101:$A$133,$A36)</f>
        <v>3617.9992069999998</v>
      </c>
      <c r="Q36" s="29">
        <f>SUMIFS('DATA 2'!Q$101:Q$133,'DATA 2'!$A$101:$A$133,$A36)</f>
        <v>3842.1059580000001</v>
      </c>
      <c r="R36" s="29">
        <f>SUMIFS('DATA 2'!R$101:R$133,'DATA 2'!$A$101:$A$133,$A36)</f>
        <v>4053.0399640000001</v>
      </c>
      <c r="S36" s="29">
        <f>SUMIFS('DATA 2'!S$101:S$133,'DATA 2'!$A$101:$A$133,$A36)</f>
        <v>4257.518282</v>
      </c>
      <c r="T36" s="29">
        <f>SUMIFS('DATA 2'!T$101:T$133,'DATA 2'!$A$101:$A$133,$A36)</f>
        <v>4459.5935019999997</v>
      </c>
      <c r="U36" s="29">
        <f>SUMIFS('DATA 2'!U$101:U$133,'DATA 2'!$A$101:$A$133,$A36)</f>
        <v>4693.952198</v>
      </c>
      <c r="V36" s="29">
        <f>SUMIFS('DATA 2'!V$101:V$133,'DATA 2'!$A$101:$A$133,$A36)</f>
        <v>4915.5811359999998</v>
      </c>
      <c r="W36" s="29">
        <f>SUMIFS('DATA 2'!W$101:W$133,'DATA 2'!$A$101:$A$133,$A36)</f>
        <v>5107.6556399999999</v>
      </c>
      <c r="X36" s="29">
        <f>SUMIFS('DATA 2'!X$101:X$133,'DATA 2'!$A$101:$A$133,$A36)</f>
        <v>5264.4864960000004</v>
      </c>
      <c r="Y36" s="29">
        <f>SUMIFS('DATA 2'!Y$101:Y$133,'DATA 2'!$A$101:$A$133,$A36)</f>
        <v>5384.7252799999997</v>
      </c>
      <c r="Z36" s="29">
        <f>SUMIFS('DATA 2'!Z$101:Z$133,'DATA 2'!$A$101:$A$133,$A36)</f>
        <v>5468.8409089999996</v>
      </c>
      <c r="AA36" s="29">
        <f>SUMIFS('DATA 2'!AA$101:AA$133,'DATA 2'!$A$101:$A$133,$A36)</f>
        <v>5518.0754809999999</v>
      </c>
      <c r="AB36" s="29">
        <f>SUMIFS('DATA 2'!AB$101:AB$133,'DATA 2'!$A$101:$A$133,$A36)</f>
        <v>5533.9946550000004</v>
      </c>
      <c r="AC36" s="29">
        <f>SUMIFS('DATA 2'!AC$101:AC$133,'DATA 2'!$A$101:$A$133,$A36)</f>
        <v>5518.3049899999996</v>
      </c>
      <c r="AD36" s="29">
        <f>SUMIFS('DATA 2'!AD$101:AD$133,'DATA 2'!$A$101:$A$133,$A36)</f>
        <v>5472.8073729999996</v>
      </c>
      <c r="AE36" s="29">
        <f>SUMIFS('DATA 2'!AE$101:AE$133,'DATA 2'!$A$101:$A$133,$A36)</f>
        <v>3363.981374</v>
      </c>
      <c r="AF36" s="29">
        <f>SUMIFS('DATA 2'!AF$101:AF$133,'DATA 2'!$A$101:$A$133,$A36)</f>
        <v>1719.1938339999999</v>
      </c>
      <c r="AG36" s="29">
        <f>SUMIFS('DATA 2'!AG$101:AG$133,'DATA 2'!$A$101:$A$133,$A36)</f>
        <v>808.16232309999998</v>
      </c>
      <c r="AH36" s="29">
        <f>SUMIFS('DATA 2'!AH$101:AH$133,'DATA 2'!$A$101:$A$133,$A36)</f>
        <v>360.970212</v>
      </c>
      <c r="AI36" s="29">
        <f>SUMIFS('DATA 2'!AI$101:AI$133,'DATA 2'!$A$101:$A$133,$A36)</f>
        <v>154.9491515</v>
      </c>
      <c r="AJ36" s="29">
        <f>SUMIFS('DATA 2'!AJ$101:AJ$133,'DATA 2'!$A$101:$A$133,$A36)</f>
        <v>64.262596060000007</v>
      </c>
      <c r="AK36" s="29">
        <f>SUMIFS('DATA 2'!AK$101:AK$133,'DATA 2'!$A$101:$A$133,$A36)</f>
        <v>25.866705880000001</v>
      </c>
      <c r="AL36" s="29">
        <f>SUMIFS('DATA 2'!AL$101:AL$133,'DATA 2'!$A$101:$A$133,$A36)</f>
        <v>10.17319404</v>
      </c>
      <c r="AM36" s="29">
        <f>SUMIFS('DATA 2'!AM$101:AM$133,'DATA 2'!$A$101:$A$133,$A36)</f>
        <v>3.95694648</v>
      </c>
      <c r="AN36" s="29">
        <f>SUMIFS('DATA 2'!AN$101:AN$133,'DATA 2'!$A$101:$A$133,$A36)</f>
        <v>1.554720552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563.42427029999999</v>
      </c>
      <c r="E37" s="29">
        <f>SUMIFS('DATA 2'!E$101:E$133,'DATA 2'!$A$101:$A$133,$A37)</f>
        <v>627.89547430000005</v>
      </c>
      <c r="F37" s="29">
        <f>SUMIFS('DATA 2'!F$101:F$133,'DATA 2'!$A$101:$A$133,$A37)</f>
        <v>701.64031460000001</v>
      </c>
      <c r="G37" s="29">
        <f>SUMIFS('DATA 2'!G$101:G$133,'DATA 2'!$A$101:$A$133,$A37)</f>
        <v>782.33674429999996</v>
      </c>
      <c r="H37" s="29">
        <f>SUMIFS('DATA 2'!H$101:H$133,'DATA 2'!$A$101:$A$133,$A37)</f>
        <v>886.18456049999998</v>
      </c>
      <c r="I37" s="29">
        <f>SUMIFS('DATA 2'!I$101:I$133,'DATA 2'!$A$101:$A$133,$A37)</f>
        <v>983.62730260000001</v>
      </c>
      <c r="J37" s="29">
        <f>SUMIFS('DATA 2'!J$101:J$133,'DATA 2'!$A$101:$A$133,$A37)</f>
        <v>1069.705072</v>
      </c>
      <c r="K37" s="29">
        <f>SUMIFS('DATA 2'!K$101:K$133,'DATA 2'!$A$101:$A$133,$A37)</f>
        <v>1146.2853930000001</v>
      </c>
      <c r="L37" s="29">
        <f>SUMIFS('DATA 2'!L$101:L$133,'DATA 2'!$A$101:$A$133,$A37)</f>
        <v>1215.409398</v>
      </c>
      <c r="M37" s="29">
        <f>SUMIFS('DATA 2'!M$101:M$133,'DATA 2'!$A$101:$A$133,$A37)</f>
        <v>1277.0469330000001</v>
      </c>
      <c r="N37" s="29">
        <f>SUMIFS('DATA 2'!N$101:N$133,'DATA 2'!$A$101:$A$133,$A37)</f>
        <v>1328.4541059999999</v>
      </c>
      <c r="O37" s="29">
        <f>SUMIFS('DATA 2'!O$101:O$133,'DATA 2'!$A$101:$A$133,$A37)</f>
        <v>1363.9339030000001</v>
      </c>
      <c r="P37" s="29">
        <f>SUMIFS('DATA 2'!P$101:P$133,'DATA 2'!$A$101:$A$133,$A37)</f>
        <v>1401.220898</v>
      </c>
      <c r="Q37" s="29">
        <f>SUMIFS('DATA 2'!Q$101:Q$133,'DATA 2'!$A$101:$A$133,$A37)</f>
        <v>1438.6375949999999</v>
      </c>
      <c r="R37" s="29">
        <f>SUMIFS('DATA 2'!R$101:R$133,'DATA 2'!$A$101:$A$133,$A37)</f>
        <v>1475.9644040000001</v>
      </c>
      <c r="S37" s="29">
        <f>SUMIFS('DATA 2'!S$101:S$133,'DATA 2'!$A$101:$A$133,$A37)</f>
        <v>1513.5784020000001</v>
      </c>
      <c r="T37" s="29">
        <f>SUMIFS('DATA 2'!T$101:T$133,'DATA 2'!$A$101:$A$133,$A37)</f>
        <v>1552.3308050000001</v>
      </c>
      <c r="U37" s="29">
        <f>SUMIFS('DATA 2'!U$101:U$133,'DATA 2'!$A$101:$A$133,$A37)</f>
        <v>1509.597679</v>
      </c>
      <c r="V37" s="29">
        <f>SUMIFS('DATA 2'!V$101:V$133,'DATA 2'!$A$101:$A$133,$A37)</f>
        <v>1431.7187610000001</v>
      </c>
      <c r="W37" s="29">
        <f>SUMIFS('DATA 2'!W$101:W$133,'DATA 2'!$A$101:$A$133,$A37)</f>
        <v>1337.60682</v>
      </c>
      <c r="X37" s="29">
        <f>SUMIFS('DATA 2'!X$101:X$133,'DATA 2'!$A$101:$A$133,$A37)</f>
        <v>1235.4253450000001</v>
      </c>
      <c r="Y37" s="29">
        <f>SUMIFS('DATA 2'!Y$101:Y$133,'DATA 2'!$A$101:$A$133,$A37)</f>
        <v>1129.811772</v>
      </c>
      <c r="Z37" s="29">
        <f>SUMIFS('DATA 2'!Z$101:Z$133,'DATA 2'!$A$101:$A$133,$A37)</f>
        <v>1023.982738</v>
      </c>
      <c r="AA37" s="29">
        <f>SUMIFS('DATA 2'!AA$101:AA$133,'DATA 2'!$A$101:$A$133,$A37)</f>
        <v>920.3374288</v>
      </c>
      <c r="AB37" s="29">
        <f>SUMIFS('DATA 2'!AB$101:AB$133,'DATA 2'!$A$101:$A$133,$A37)</f>
        <v>820.66605790000006</v>
      </c>
      <c r="AC37" s="29">
        <f>SUMIFS('DATA 2'!AC$101:AC$133,'DATA 2'!$A$101:$A$133,$A37)</f>
        <v>726.26285069999994</v>
      </c>
      <c r="AD37" s="29">
        <f>SUMIFS('DATA 2'!AD$101:AD$133,'DATA 2'!$A$101:$A$133,$A37)</f>
        <v>638.01503070000001</v>
      </c>
      <c r="AE37" s="29">
        <f>SUMIFS('DATA 2'!AE$101:AE$133,'DATA 2'!$A$101:$A$133,$A37)</f>
        <v>529.70812239999998</v>
      </c>
      <c r="AF37" s="29">
        <f>SUMIFS('DATA 2'!AF$101:AF$133,'DATA 2'!$A$101:$A$133,$A37)</f>
        <v>426.60511070000001</v>
      </c>
      <c r="AG37" s="29">
        <f>SUMIFS('DATA 2'!AG$101:AG$133,'DATA 2'!$A$101:$A$133,$A37)</f>
        <v>336.95846039999998</v>
      </c>
      <c r="AH37" s="29">
        <f>SUMIFS('DATA 2'!AH$101:AH$133,'DATA 2'!$A$101:$A$133,$A37)</f>
        <v>262.33881539999999</v>
      </c>
      <c r="AI37" s="29">
        <f>SUMIFS('DATA 2'!AI$101:AI$133,'DATA 2'!$A$101:$A$133,$A37)</f>
        <v>201.83154210000001</v>
      </c>
      <c r="AJ37" s="29">
        <f>SUMIFS('DATA 2'!AJ$101:AJ$133,'DATA 2'!$A$101:$A$133,$A37)</f>
        <v>153.66517400000001</v>
      </c>
      <c r="AK37" s="29">
        <f>SUMIFS('DATA 2'!AK$101:AK$133,'DATA 2'!$A$101:$A$133,$A37)</f>
        <v>115.8764592</v>
      </c>
      <c r="AL37" s="29">
        <f>SUMIFS('DATA 2'!AL$101:AL$133,'DATA 2'!$A$101:$A$133,$A37)</f>
        <v>86.594766089999894</v>
      </c>
      <c r="AM37" s="29">
        <f>SUMIFS('DATA 2'!AM$101:AM$133,'DATA 2'!$A$101:$A$133,$A37)</f>
        <v>64.158890299999996</v>
      </c>
      <c r="AN37" s="29">
        <f>SUMIFS('DATA 2'!AN$101:AN$133,'DATA 2'!$A$101:$A$133,$A37)</f>
        <v>47.145779650000001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0.83319037600000001</v>
      </c>
      <c r="E38" s="29">
        <f>SUMIFS('DATA 2'!E$101:E$133,'DATA 2'!$A$101:$A$133,$A38)</f>
        <v>4.918130186</v>
      </c>
      <c r="F38" s="29">
        <f>SUMIFS('DATA 2'!F$101:F$133,'DATA 2'!$A$101:$A$133,$A38)</f>
        <v>34.724043680000001</v>
      </c>
      <c r="G38" s="29">
        <f>SUMIFS('DATA 2'!G$101:G$133,'DATA 2'!$A$101:$A$133,$A38)</f>
        <v>259.0601183</v>
      </c>
      <c r="H38" s="29">
        <f>SUMIFS('DATA 2'!H$101:H$133,'DATA 2'!$A$101:$A$133,$A38)</f>
        <v>628.50473320000003</v>
      </c>
      <c r="I38" s="29">
        <f>SUMIFS('DATA 2'!I$101:I$133,'DATA 2'!$A$101:$A$133,$A38)</f>
        <v>1011.288283</v>
      </c>
      <c r="J38" s="29">
        <f>SUMIFS('DATA 2'!J$101:J$133,'DATA 2'!$A$101:$A$133,$A38)</f>
        <v>1395.83546</v>
      </c>
      <c r="K38" s="29">
        <f>SUMIFS('DATA 2'!K$101:K$133,'DATA 2'!$A$101:$A$133,$A38)</f>
        <v>1803.0028150000001</v>
      </c>
      <c r="L38" s="29">
        <f>SUMIFS('DATA 2'!L$101:L$133,'DATA 2'!$A$101:$A$133,$A38)</f>
        <v>2248.8839750000002</v>
      </c>
      <c r="M38" s="29">
        <f>SUMIFS('DATA 2'!M$101:M$133,'DATA 2'!$A$101:$A$133,$A38)</f>
        <v>2740.1530680000001</v>
      </c>
      <c r="N38" s="29">
        <f>SUMIFS('DATA 2'!N$101:N$133,'DATA 2'!$A$101:$A$133,$A38)</f>
        <v>3273.019949</v>
      </c>
      <c r="O38" s="29">
        <f>SUMIFS('DATA 2'!O$101:O$133,'DATA 2'!$A$101:$A$133,$A38)</f>
        <v>3829.982078</v>
      </c>
      <c r="P38" s="29">
        <f>SUMIFS('DATA 2'!P$101:P$133,'DATA 2'!$A$101:$A$133,$A38)</f>
        <v>4164.8946219999998</v>
      </c>
      <c r="Q38" s="29">
        <f>SUMIFS('DATA 2'!Q$101:Q$133,'DATA 2'!$A$101:$A$133,$A38)</f>
        <v>4395.8577519999999</v>
      </c>
      <c r="R38" s="29">
        <f>SUMIFS('DATA 2'!R$101:R$133,'DATA 2'!$A$101:$A$133,$A38)</f>
        <v>4574.6468940000004</v>
      </c>
      <c r="S38" s="29">
        <f>SUMIFS('DATA 2'!S$101:S$133,'DATA 2'!$A$101:$A$133,$A38)</f>
        <v>4721.3667070000001</v>
      </c>
      <c r="T38" s="29">
        <f>SUMIFS('DATA 2'!T$101:T$133,'DATA 2'!$A$101:$A$133,$A38)</f>
        <v>4846.1654879999996</v>
      </c>
      <c r="U38" s="29">
        <f>SUMIFS('DATA 2'!U$101:U$133,'DATA 2'!$A$101:$A$133,$A38)</f>
        <v>4740.0903369999996</v>
      </c>
      <c r="V38" s="29">
        <f>SUMIFS('DATA 2'!V$101:V$133,'DATA 2'!$A$101:$A$133,$A38)</f>
        <v>4521.2583459999996</v>
      </c>
      <c r="W38" s="29">
        <f>SUMIFS('DATA 2'!W$101:W$133,'DATA 2'!$A$101:$A$133,$A38)</f>
        <v>4242.3115120000002</v>
      </c>
      <c r="X38" s="29">
        <f>SUMIFS('DATA 2'!X$101:X$133,'DATA 2'!$A$101:$A$133,$A38)</f>
        <v>3929.4463569999998</v>
      </c>
      <c r="Y38" s="29">
        <f>SUMIFS('DATA 2'!Y$101:Y$133,'DATA 2'!$A$101:$A$133,$A38)</f>
        <v>3599.4624269999999</v>
      </c>
      <c r="Z38" s="29">
        <f>SUMIFS('DATA 2'!Z$101:Z$133,'DATA 2'!$A$101:$A$133,$A38)</f>
        <v>3264.7068450000002</v>
      </c>
      <c r="AA38" s="29">
        <f>SUMIFS('DATA 2'!AA$101:AA$133,'DATA 2'!$A$101:$A$133,$A38)</f>
        <v>2934.5302630000001</v>
      </c>
      <c r="AB38" s="29">
        <f>SUMIFS('DATA 2'!AB$101:AB$133,'DATA 2'!$A$101:$A$133,$A38)</f>
        <v>2615.8798889999998</v>
      </c>
      <c r="AC38" s="29">
        <f>SUMIFS('DATA 2'!AC$101:AC$133,'DATA 2'!$A$101:$A$133,$A38)</f>
        <v>2313.7091810000002</v>
      </c>
      <c r="AD38" s="29">
        <f>SUMIFS('DATA 2'!AD$101:AD$133,'DATA 2'!$A$101:$A$133,$A38)</f>
        <v>2031.3435979999999</v>
      </c>
      <c r="AE38" s="29">
        <f>SUMIFS('DATA 2'!AE$101:AE$133,'DATA 2'!$A$101:$A$133,$A38)</f>
        <v>1874.3448639999999</v>
      </c>
      <c r="AF38" s="29">
        <f>SUMIFS('DATA 2'!AF$101:AF$133,'DATA 2'!$A$101:$A$133,$A38)</f>
        <v>1745.1236879999999</v>
      </c>
      <c r="AG38" s="29">
        <f>SUMIFS('DATA 2'!AG$101:AG$133,'DATA 2'!$A$101:$A$133,$A38)</f>
        <v>1620.993798</v>
      </c>
      <c r="AH38" s="29">
        <f>SUMIFS('DATA 2'!AH$101:AH$133,'DATA 2'!$A$101:$A$133,$A38)</f>
        <v>1499.5421839999999</v>
      </c>
      <c r="AI38" s="29">
        <f>SUMIFS('DATA 2'!AI$101:AI$133,'DATA 2'!$A$101:$A$133,$A38)</f>
        <v>1382.1933859999999</v>
      </c>
      <c r="AJ38" s="29">
        <f>SUMIFS('DATA 2'!AJ$101:AJ$133,'DATA 2'!$A$101:$A$133,$A38)</f>
        <v>1270.430157</v>
      </c>
      <c r="AK38" s="29">
        <f>SUMIFS('DATA 2'!AK$101:AK$133,'DATA 2'!$A$101:$A$133,$A38)</f>
        <v>1165.1492129999999</v>
      </c>
      <c r="AL38" s="29">
        <f>SUMIFS('DATA 2'!AL$101:AL$133,'DATA 2'!$A$101:$A$133,$A38)</f>
        <v>1066.746543</v>
      </c>
      <c r="AM38" s="29">
        <f>SUMIFS('DATA 2'!AM$101:AM$133,'DATA 2'!$A$101:$A$133,$A38)</f>
        <v>975.32940770000005</v>
      </c>
      <c r="AN38" s="29">
        <f>SUMIFS('DATA 2'!AN$101:AN$133,'DATA 2'!$A$101:$A$133,$A38)</f>
        <v>890.7813324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2655.481738</v>
      </c>
      <c r="E39" s="29">
        <f>SUMIFS('DATA 2'!E$101:E$133,'DATA 2'!$A$101:$A$133,$A39)</f>
        <v>2684.8155390000002</v>
      </c>
      <c r="F39" s="29">
        <f>SUMIFS('DATA 2'!F$101:F$133,'DATA 2'!$A$101:$A$133,$A39)</f>
        <v>2695.5331430000001</v>
      </c>
      <c r="G39" s="29">
        <f>SUMIFS('DATA 2'!G$101:G$133,'DATA 2'!$A$101:$A$133,$A39)</f>
        <v>2685.079068</v>
      </c>
      <c r="H39" s="29">
        <f>SUMIFS('DATA 2'!H$101:H$133,'DATA 2'!$A$101:$A$133,$A39)</f>
        <v>2871.9534279999998</v>
      </c>
      <c r="I39" s="29">
        <f>SUMIFS('DATA 2'!I$101:I$133,'DATA 2'!$A$101:$A$133,$A39)</f>
        <v>3060.5642640000001</v>
      </c>
      <c r="J39" s="29">
        <f>SUMIFS('DATA 2'!J$101:J$133,'DATA 2'!$A$101:$A$133,$A39)</f>
        <v>3208.4751689999998</v>
      </c>
      <c r="K39" s="29">
        <f>SUMIFS('DATA 2'!K$101:K$133,'DATA 2'!$A$101:$A$133,$A39)</f>
        <v>3315.9634179999998</v>
      </c>
      <c r="L39" s="29">
        <f>SUMIFS('DATA 2'!L$101:L$133,'DATA 2'!$A$101:$A$133,$A39)</f>
        <v>3389.7658230000002</v>
      </c>
      <c r="M39" s="29">
        <f>SUMIFS('DATA 2'!M$101:M$133,'DATA 2'!$A$101:$A$133,$A39)</f>
        <v>3432.2970409999998</v>
      </c>
      <c r="N39" s="29">
        <f>SUMIFS('DATA 2'!N$101:N$133,'DATA 2'!$A$101:$A$133,$A39)</f>
        <v>3439.4551809999998</v>
      </c>
      <c r="O39" s="29">
        <f>SUMIFS('DATA 2'!O$101:O$133,'DATA 2'!$A$101:$A$133,$A39)</f>
        <v>3400.7803370000001</v>
      </c>
      <c r="P39" s="29">
        <f>SUMIFS('DATA 2'!P$101:P$133,'DATA 2'!$A$101:$A$133,$A39)</f>
        <v>3423.8485949999999</v>
      </c>
      <c r="Q39" s="29">
        <f>SUMIFS('DATA 2'!Q$101:Q$133,'DATA 2'!$A$101:$A$133,$A39)</f>
        <v>3466.9551839999999</v>
      </c>
      <c r="R39" s="29">
        <f>SUMIFS('DATA 2'!R$101:R$133,'DATA 2'!$A$101:$A$133,$A39)</f>
        <v>3517.430652</v>
      </c>
      <c r="S39" s="29">
        <f>SUMIFS('DATA 2'!S$101:S$133,'DATA 2'!$A$101:$A$133,$A39)</f>
        <v>3572.6534179999999</v>
      </c>
      <c r="T39" s="29">
        <f>SUMIFS('DATA 2'!T$101:T$133,'DATA 2'!$A$101:$A$133,$A39)</f>
        <v>3633.6543510000001</v>
      </c>
      <c r="U39" s="29">
        <f>SUMIFS('DATA 2'!U$101:U$133,'DATA 2'!$A$101:$A$133,$A39)</f>
        <v>3730.8409929999998</v>
      </c>
      <c r="V39" s="29">
        <f>SUMIFS('DATA 2'!V$101:V$133,'DATA 2'!$A$101:$A$133,$A39)</f>
        <v>3825.6945460000002</v>
      </c>
      <c r="W39" s="29">
        <f>SUMIFS('DATA 2'!W$101:W$133,'DATA 2'!$A$101:$A$133,$A39)</f>
        <v>3905.6427870000002</v>
      </c>
      <c r="X39" s="29">
        <f>SUMIFS('DATA 2'!X$101:X$133,'DATA 2'!$A$101:$A$133,$A39)</f>
        <v>3967.4299550000001</v>
      </c>
      <c r="Y39" s="29">
        <f>SUMIFS('DATA 2'!Y$101:Y$133,'DATA 2'!$A$101:$A$133,$A39)</f>
        <v>4010.8920090000001</v>
      </c>
      <c r="Z39" s="29">
        <f>SUMIFS('DATA 2'!Z$101:Z$133,'DATA 2'!$A$101:$A$133,$A39)</f>
        <v>4036.8169830000002</v>
      </c>
      <c r="AA39" s="29">
        <f>SUMIFS('DATA 2'!AA$101:AA$133,'DATA 2'!$A$101:$A$133,$A39)</f>
        <v>4046.1650549999999</v>
      </c>
      <c r="AB39" s="29">
        <f>SUMIFS('DATA 2'!AB$101:AB$133,'DATA 2'!$A$101:$A$133,$A39)</f>
        <v>4039.798824</v>
      </c>
      <c r="AC39" s="29">
        <f>SUMIFS('DATA 2'!AC$101:AC$133,'DATA 2'!$A$101:$A$133,$A39)</f>
        <v>4018.4209740000001</v>
      </c>
      <c r="AD39" s="29">
        <f>SUMIFS('DATA 2'!AD$101:AD$133,'DATA 2'!$A$101:$A$133,$A39)</f>
        <v>3982.6053489999999</v>
      </c>
      <c r="AE39" s="29">
        <f>SUMIFS('DATA 2'!AE$101:AE$133,'DATA 2'!$A$101:$A$133,$A39)</f>
        <v>4033.584077</v>
      </c>
      <c r="AF39" s="29">
        <f>SUMIFS('DATA 2'!AF$101:AF$133,'DATA 2'!$A$101:$A$133,$A39)</f>
        <v>4087.7715269999999</v>
      </c>
      <c r="AG39" s="29">
        <f>SUMIFS('DATA 2'!AG$101:AG$133,'DATA 2'!$A$101:$A$133,$A39)</f>
        <v>4125.1576279999999</v>
      </c>
      <c r="AH39" s="29">
        <f>SUMIFS('DATA 2'!AH$101:AH$133,'DATA 2'!$A$101:$A$133,$A39)</f>
        <v>4145.7980879999996</v>
      </c>
      <c r="AI39" s="29">
        <f>SUMIFS('DATA 2'!AI$101:AI$133,'DATA 2'!$A$101:$A$133,$A39)</f>
        <v>4153.480767</v>
      </c>
      <c r="AJ39" s="29">
        <f>SUMIFS('DATA 2'!AJ$101:AJ$133,'DATA 2'!$A$101:$A$133,$A39)</f>
        <v>4151.7108090000002</v>
      </c>
      <c r="AK39" s="29">
        <f>SUMIFS('DATA 2'!AK$101:AK$133,'DATA 2'!$A$101:$A$133,$A39)</f>
        <v>4142.9980880000003</v>
      </c>
      <c r="AL39" s="29">
        <f>SUMIFS('DATA 2'!AL$101:AL$133,'DATA 2'!$A$101:$A$133,$A39)</f>
        <v>4129.0270250000003</v>
      </c>
      <c r="AM39" s="29">
        <f>SUMIFS('DATA 2'!AM$101:AM$133,'DATA 2'!$A$101:$A$133,$A39)</f>
        <v>4111.1042690000004</v>
      </c>
      <c r="AN39" s="29">
        <f>SUMIFS('DATA 2'!AN$101:AN$133,'DATA 2'!$A$101:$A$133,$A39)</f>
        <v>4090.148322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2901.4544460000002</v>
      </c>
      <c r="E40" s="29">
        <f>SUMIFS('DATA 2'!E$101:E$133,'DATA 2'!$A$101:$A$133,$A40)</f>
        <v>2936.2413270000002</v>
      </c>
      <c r="F40" s="29">
        <f>SUMIFS('DATA 2'!F$101:F$133,'DATA 2'!$A$101:$A$133,$A40)</f>
        <v>2938.9098869999998</v>
      </c>
      <c r="G40" s="29">
        <f>SUMIFS('DATA 2'!G$101:G$133,'DATA 2'!$A$101:$A$133,$A40)</f>
        <v>2914.5992080000001</v>
      </c>
      <c r="H40" s="29">
        <f>SUMIFS('DATA 2'!H$101:H$133,'DATA 2'!$A$101:$A$133,$A40)</f>
        <v>3104.2227459999999</v>
      </c>
      <c r="I40" s="29">
        <f>SUMIFS('DATA 2'!I$101:I$133,'DATA 2'!$A$101:$A$133,$A40)</f>
        <v>3302.607782</v>
      </c>
      <c r="J40" s="29">
        <f>SUMIFS('DATA 2'!J$101:J$133,'DATA 2'!$A$101:$A$133,$A40)</f>
        <v>3467.1832749999999</v>
      </c>
      <c r="K40" s="29">
        <f>SUMIFS('DATA 2'!K$101:K$133,'DATA 2'!$A$101:$A$133,$A40)</f>
        <v>3598.2146619999999</v>
      </c>
      <c r="L40" s="29">
        <f>SUMIFS('DATA 2'!L$101:L$133,'DATA 2'!$A$101:$A$133,$A40)</f>
        <v>3702.3661299999999</v>
      </c>
      <c r="M40" s="29">
        <f>SUMIFS('DATA 2'!M$101:M$133,'DATA 2'!$A$101:$A$133,$A40)</f>
        <v>3781.4052839999999</v>
      </c>
      <c r="N40" s="29">
        <f>SUMIFS('DATA 2'!N$101:N$133,'DATA 2'!$A$101:$A$133,$A40)</f>
        <v>3829.7187920000001</v>
      </c>
      <c r="O40" s="29">
        <f>SUMIFS('DATA 2'!O$101:O$133,'DATA 2'!$A$101:$A$133,$A40)</f>
        <v>3834.0741509999998</v>
      </c>
      <c r="P40" s="29">
        <f>SUMIFS('DATA 2'!P$101:P$133,'DATA 2'!$A$101:$A$133,$A40)</f>
        <v>3778.5870570000002</v>
      </c>
      <c r="Q40" s="29">
        <f>SUMIFS('DATA 2'!Q$101:Q$133,'DATA 2'!$A$101:$A$133,$A40)</f>
        <v>3699.6077310000001</v>
      </c>
      <c r="R40" s="29">
        <f>SUMIFS('DATA 2'!R$101:R$133,'DATA 2'!$A$101:$A$133,$A40)</f>
        <v>3610.8246399999998</v>
      </c>
      <c r="S40" s="29">
        <f>SUMIFS('DATA 2'!S$101:S$133,'DATA 2'!$A$101:$A$133,$A40)</f>
        <v>3517.9281700000001</v>
      </c>
      <c r="T40" s="29">
        <f>SUMIFS('DATA 2'!T$101:T$133,'DATA 2'!$A$101:$A$133,$A40)</f>
        <v>3424.6196409999998</v>
      </c>
      <c r="U40" s="29">
        <f>SUMIFS('DATA 2'!U$101:U$133,'DATA 2'!$A$101:$A$133,$A40)</f>
        <v>3395.1684249999998</v>
      </c>
      <c r="V40" s="29">
        <f>SUMIFS('DATA 2'!V$101:V$133,'DATA 2'!$A$101:$A$133,$A40)</f>
        <v>3369.0451589999998</v>
      </c>
      <c r="W40" s="29">
        <f>SUMIFS('DATA 2'!W$101:W$133,'DATA 2'!$A$101:$A$133,$A40)</f>
        <v>3328.6137269999999</v>
      </c>
      <c r="X40" s="29">
        <f>SUMIFS('DATA 2'!X$101:X$133,'DATA 2'!$A$101:$A$133,$A40)</f>
        <v>3270.6570550000001</v>
      </c>
      <c r="Y40" s="29">
        <f>SUMIFS('DATA 2'!Y$101:Y$133,'DATA 2'!$A$101:$A$133,$A40)</f>
        <v>3196.2854510000002</v>
      </c>
      <c r="Z40" s="29">
        <f>SUMIFS('DATA 2'!Z$101:Z$133,'DATA 2'!$A$101:$A$133,$A40)</f>
        <v>3107.7408249999999</v>
      </c>
      <c r="AA40" s="29">
        <f>SUMIFS('DATA 2'!AA$101:AA$133,'DATA 2'!$A$101:$A$133,$A40)</f>
        <v>3007.3579169999998</v>
      </c>
      <c r="AB40" s="29">
        <f>SUMIFS('DATA 2'!AB$101:AB$133,'DATA 2'!$A$101:$A$133,$A40)</f>
        <v>2897.2538890000001</v>
      </c>
      <c r="AC40" s="29">
        <f>SUMIFS('DATA 2'!AC$101:AC$133,'DATA 2'!$A$101:$A$133,$A40)</f>
        <v>2779.2736180000002</v>
      </c>
      <c r="AD40" s="29">
        <f>SUMIFS('DATA 2'!AD$101:AD$133,'DATA 2'!$A$101:$A$133,$A40)</f>
        <v>2655.0268329999999</v>
      </c>
      <c r="AE40" s="29">
        <f>SUMIFS('DATA 2'!AE$101:AE$133,'DATA 2'!$A$101:$A$133,$A40)</f>
        <v>2071.0378719999999</v>
      </c>
      <c r="AF40" s="29">
        <f>SUMIFS('DATA 2'!AF$101:AF$133,'DATA 2'!$A$101:$A$133,$A40)</f>
        <v>1486.7448429999999</v>
      </c>
      <c r="AG40" s="29">
        <f>SUMIFS('DATA 2'!AG$101:AG$133,'DATA 2'!$A$101:$A$133,$A40)</f>
        <v>1024.8021289999999</v>
      </c>
      <c r="AH40" s="29">
        <f>SUMIFS('DATA 2'!AH$101:AH$133,'DATA 2'!$A$101:$A$133,$A40)</f>
        <v>688.25950460000001</v>
      </c>
      <c r="AI40" s="29">
        <f>SUMIFS('DATA 2'!AI$101:AI$133,'DATA 2'!$A$101:$A$133,$A40)</f>
        <v>452.92261869999999</v>
      </c>
      <c r="AJ40" s="29">
        <f>SUMIFS('DATA 2'!AJ$101:AJ$133,'DATA 2'!$A$101:$A$133,$A40)</f>
        <v>292.81517550000001</v>
      </c>
      <c r="AK40" s="29">
        <f>SUMIFS('DATA 2'!AK$101:AK$133,'DATA 2'!$A$101:$A$133,$A40)</f>
        <v>186.2699849</v>
      </c>
      <c r="AL40" s="29">
        <f>SUMIFS('DATA 2'!AL$101:AL$133,'DATA 2'!$A$101:$A$133,$A40)</f>
        <v>116.74038710000001</v>
      </c>
      <c r="AM40" s="29">
        <f>SUMIFS('DATA 2'!AM$101:AM$133,'DATA 2'!$A$101:$A$133,$A40)</f>
        <v>72.179620749999998</v>
      </c>
      <c r="AN40" s="29">
        <f>SUMIFS('DATA 2'!AN$101:AN$133,'DATA 2'!$A$101:$A$133,$A40)</f>
        <v>44.098311219999999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12562.04501</v>
      </c>
      <c r="E41" s="29">
        <f>SUMIFS('DATA 2'!E$101:E$133,'DATA 2'!$A$101:$A$133,$A41)</f>
        <v>13164.03802</v>
      </c>
      <c r="F41" s="29">
        <f>SUMIFS('DATA 2'!F$101:F$133,'DATA 2'!$A$101:$A$133,$A41)</f>
        <v>13632.341969999999</v>
      </c>
      <c r="G41" s="29">
        <f>SUMIFS('DATA 2'!G$101:G$133,'DATA 2'!$A$101:$A$133,$A41)</f>
        <v>13999.20594</v>
      </c>
      <c r="H41" s="29">
        <f>SUMIFS('DATA 2'!H$101:H$133,'DATA 2'!$A$101:$A$133,$A41)</f>
        <v>15544.45779</v>
      </c>
      <c r="I41" s="29">
        <f>SUMIFS('DATA 2'!I$101:I$133,'DATA 2'!$A$101:$A$133,$A41)</f>
        <v>16711.259050000001</v>
      </c>
      <c r="J41" s="29">
        <f>SUMIFS('DATA 2'!J$101:J$133,'DATA 2'!$A$101:$A$133,$A41)</f>
        <v>17678.75849</v>
      </c>
      <c r="K41" s="29">
        <f>SUMIFS('DATA 2'!K$101:K$133,'DATA 2'!$A$101:$A$133,$A41)</f>
        <v>18534.980449999999</v>
      </c>
      <c r="L41" s="29">
        <f>SUMIFS('DATA 2'!L$101:L$133,'DATA 2'!$A$101:$A$133,$A41)</f>
        <v>19314.709719999999</v>
      </c>
      <c r="M41" s="29">
        <f>SUMIFS('DATA 2'!M$101:M$133,'DATA 2'!$A$101:$A$133,$A41)</f>
        <v>20005.512309999998</v>
      </c>
      <c r="N41" s="29">
        <f>SUMIFS('DATA 2'!N$101:N$133,'DATA 2'!$A$101:$A$133,$A41)</f>
        <v>20551.96932</v>
      </c>
      <c r="O41" s="29">
        <f>SUMIFS('DATA 2'!O$101:O$133,'DATA 2'!$A$101:$A$133,$A41)</f>
        <v>20856.149000000001</v>
      </c>
      <c r="P41" s="29">
        <f>SUMIFS('DATA 2'!P$101:P$133,'DATA 2'!$A$101:$A$133,$A41)</f>
        <v>22127.939480000001</v>
      </c>
      <c r="Q41" s="29">
        <f>SUMIFS('DATA 2'!Q$101:Q$133,'DATA 2'!$A$101:$A$133,$A41)</f>
        <v>23487.856960000001</v>
      </c>
      <c r="R41" s="29">
        <f>SUMIFS('DATA 2'!R$101:R$133,'DATA 2'!$A$101:$A$133,$A41)</f>
        <v>24952.25215</v>
      </c>
      <c r="S41" s="29">
        <f>SUMIFS('DATA 2'!S$101:S$133,'DATA 2'!$A$101:$A$133,$A41)</f>
        <v>26539.712210000002</v>
      </c>
      <c r="T41" s="29">
        <f>SUMIFS('DATA 2'!T$101:T$133,'DATA 2'!$A$101:$A$133,$A41)</f>
        <v>28279.420709999999</v>
      </c>
      <c r="U41" s="29">
        <f>SUMIFS('DATA 2'!U$101:U$133,'DATA 2'!$A$101:$A$133,$A41)</f>
        <v>29401.283149999999</v>
      </c>
      <c r="V41" s="29">
        <f>SUMIFS('DATA 2'!V$101:V$133,'DATA 2'!$A$101:$A$133,$A41)</f>
        <v>30343.789669999998</v>
      </c>
      <c r="W41" s="29">
        <f>SUMIFS('DATA 2'!W$101:W$133,'DATA 2'!$A$101:$A$133,$A41)</f>
        <v>31113.608629999999</v>
      </c>
      <c r="X41" s="29">
        <f>SUMIFS('DATA 2'!X$101:X$133,'DATA 2'!$A$101:$A$133,$A41)</f>
        <v>31719.712780000002</v>
      </c>
      <c r="Y41" s="29">
        <f>SUMIFS('DATA 2'!Y$101:Y$133,'DATA 2'!$A$101:$A$133,$A41)</f>
        <v>32172.999739999999</v>
      </c>
      <c r="Z41" s="29">
        <f>SUMIFS('DATA 2'!Z$101:Z$133,'DATA 2'!$A$101:$A$133,$A41)</f>
        <v>32484.10152</v>
      </c>
      <c r="AA41" s="29">
        <f>SUMIFS('DATA 2'!AA$101:AA$133,'DATA 2'!$A$101:$A$133,$A41)</f>
        <v>32662.161250000001</v>
      </c>
      <c r="AB41" s="29">
        <f>SUMIFS('DATA 2'!AB$101:AB$133,'DATA 2'!$A$101:$A$133,$A41)</f>
        <v>32714.521489999999</v>
      </c>
      <c r="AC41" s="29">
        <f>SUMIFS('DATA 2'!AC$101:AC$133,'DATA 2'!$A$101:$A$133,$A41)</f>
        <v>32646.940709999999</v>
      </c>
      <c r="AD41" s="29">
        <f>SUMIFS('DATA 2'!AD$101:AD$133,'DATA 2'!$A$101:$A$133,$A41)</f>
        <v>32464.13824</v>
      </c>
      <c r="AE41" s="29">
        <f>SUMIFS('DATA 2'!AE$101:AE$133,'DATA 2'!$A$101:$A$133,$A41)</f>
        <v>34276.124069999998</v>
      </c>
      <c r="AF41" s="29">
        <f>SUMIFS('DATA 2'!AF$101:AF$133,'DATA 2'!$A$101:$A$133,$A41)</f>
        <v>35839.345350000003</v>
      </c>
      <c r="AG41" s="29">
        <f>SUMIFS('DATA 2'!AG$101:AG$133,'DATA 2'!$A$101:$A$133,$A41)</f>
        <v>37232.382120000002</v>
      </c>
      <c r="AH41" s="29">
        <f>SUMIFS('DATA 2'!AH$101:AH$133,'DATA 2'!$A$101:$A$133,$A41)</f>
        <v>38522.887470000001</v>
      </c>
      <c r="AI41" s="29">
        <f>SUMIFS('DATA 2'!AI$101:AI$133,'DATA 2'!$A$101:$A$133,$A41)</f>
        <v>39754.309560000002</v>
      </c>
      <c r="AJ41" s="29">
        <f>SUMIFS('DATA 2'!AJ$101:AJ$133,'DATA 2'!$A$101:$A$133,$A41)</f>
        <v>40955.442329999998</v>
      </c>
      <c r="AK41" s="29">
        <f>SUMIFS('DATA 2'!AK$101:AK$133,'DATA 2'!$A$101:$A$133,$A41)</f>
        <v>42144.941789999997</v>
      </c>
      <c r="AL41" s="29">
        <f>SUMIFS('DATA 2'!AL$101:AL$133,'DATA 2'!$A$101:$A$133,$A41)</f>
        <v>43335.271330000003</v>
      </c>
      <c r="AM41" s="29">
        <f>SUMIFS('DATA 2'!AM$101:AM$133,'DATA 2'!$A$101:$A$133,$A41)</f>
        <v>44537.823329999999</v>
      </c>
      <c r="AN41" s="29">
        <f>SUMIFS('DATA 2'!AN$101:AN$133,'DATA 2'!$A$101:$A$133,$A41)</f>
        <v>45760.333469999998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543.45659780000005</v>
      </c>
      <c r="E42" s="29">
        <f>SUMIFS('DATA 2'!E$101:E$133,'DATA 2'!$A$101:$A$133,$A42)</f>
        <v>642.99781599999994</v>
      </c>
      <c r="F42" s="29">
        <f>SUMIFS('DATA 2'!F$101:F$133,'DATA 2'!$A$101:$A$133,$A42)</f>
        <v>767.73349629999996</v>
      </c>
      <c r="G42" s="29">
        <f>SUMIFS('DATA 2'!G$101:G$133,'DATA 2'!$A$101:$A$133,$A42)</f>
        <v>918.4781236</v>
      </c>
      <c r="H42" s="29">
        <f>SUMIFS('DATA 2'!H$101:H$133,'DATA 2'!$A$101:$A$133,$A42)</f>
        <v>764.01570230000004</v>
      </c>
      <c r="I42" s="29">
        <f>SUMIFS('DATA 2'!I$101:I$133,'DATA 2'!$A$101:$A$133,$A42)</f>
        <v>542.1304063</v>
      </c>
      <c r="J42" s="29">
        <f>SUMIFS('DATA 2'!J$101:J$133,'DATA 2'!$A$101:$A$133,$A42)</f>
        <v>355.83533779999999</v>
      </c>
      <c r="K42" s="29">
        <f>SUMIFS('DATA 2'!K$101:K$133,'DATA 2'!$A$101:$A$133,$A42)</f>
        <v>222.73146940000001</v>
      </c>
      <c r="L42" s="29">
        <f>SUMIFS('DATA 2'!L$101:L$133,'DATA 2'!$A$101:$A$133,$A42)</f>
        <v>134.5657463</v>
      </c>
      <c r="M42" s="29">
        <f>SUMIFS('DATA 2'!M$101:M$133,'DATA 2'!$A$101:$A$133,$A42)</f>
        <v>78.809703279999894</v>
      </c>
      <c r="N42" s="29">
        <f>SUMIFS('DATA 2'!N$101:N$133,'DATA 2'!$A$101:$A$133,$A42)</f>
        <v>44.763050370000002</v>
      </c>
      <c r="O42" s="29">
        <f>SUMIFS('DATA 2'!O$101:O$133,'DATA 2'!$A$101:$A$133,$A42)</f>
        <v>24.611700070000001</v>
      </c>
      <c r="P42" s="29">
        <f>SUMIFS('DATA 2'!P$101:P$133,'DATA 2'!$A$101:$A$133,$A42)</f>
        <v>17.945766970000001</v>
      </c>
      <c r="Q42" s="29">
        <f>SUMIFS('DATA 2'!Q$101:Q$133,'DATA 2'!$A$101:$A$133,$A42)</f>
        <v>14.329237170000001</v>
      </c>
      <c r="R42" s="29">
        <f>SUMIFS('DATA 2'!R$101:R$133,'DATA 2'!$A$101:$A$133,$A42)</f>
        <v>11.75672552</v>
      </c>
      <c r="S42" s="29">
        <f>SUMIFS('DATA 2'!S$101:S$133,'DATA 2'!$A$101:$A$133,$A42)</f>
        <v>9.7276588949999905</v>
      </c>
      <c r="T42" s="29">
        <f>SUMIFS('DATA 2'!T$101:T$133,'DATA 2'!$A$101:$A$133,$A42)</f>
        <v>8.0752726270000004</v>
      </c>
      <c r="U42" s="29">
        <f>SUMIFS('DATA 2'!U$101:U$133,'DATA 2'!$A$101:$A$133,$A42)</f>
        <v>7.6050972049999999</v>
      </c>
      <c r="V42" s="29">
        <f>SUMIFS('DATA 2'!V$101:V$133,'DATA 2'!$A$101:$A$133,$A42)</f>
        <v>7.4694645819999996</v>
      </c>
      <c r="W42" s="29">
        <f>SUMIFS('DATA 2'!W$101:W$133,'DATA 2'!$A$101:$A$133,$A42)</f>
        <v>7.4421062090000003</v>
      </c>
      <c r="X42" s="29">
        <f>SUMIFS('DATA 2'!X$101:X$133,'DATA 2'!$A$101:$A$133,$A42)</f>
        <v>7.4624090199999999</v>
      </c>
      <c r="Y42" s="29">
        <f>SUMIFS('DATA 2'!Y$101:Y$133,'DATA 2'!$A$101:$A$133,$A42)</f>
        <v>7.51544597</v>
      </c>
      <c r="Z42" s="29">
        <f>SUMIFS('DATA 2'!Z$101:Z$133,'DATA 2'!$A$101:$A$133,$A42)</f>
        <v>7.5994229679999998</v>
      </c>
      <c r="AA42" s="29">
        <f>SUMIFS('DATA 2'!AA$101:AA$133,'DATA 2'!$A$101:$A$133,$A42)</f>
        <v>7.7162109880000003</v>
      </c>
      <c r="AB42" s="29">
        <f>SUMIFS('DATA 2'!AB$101:AB$133,'DATA 2'!$A$101:$A$133,$A42)</f>
        <v>7.8686077709999998</v>
      </c>
      <c r="AC42" s="29">
        <f>SUMIFS('DATA 2'!AC$101:AC$133,'DATA 2'!$A$101:$A$133,$A42)</f>
        <v>8.0596308939999997</v>
      </c>
      <c r="AD42" s="29">
        <f>SUMIFS('DATA 2'!AD$101:AD$133,'DATA 2'!$A$101:$A$133,$A42)</f>
        <v>8.2924412449999902</v>
      </c>
      <c r="AE42" s="29">
        <f>SUMIFS('DATA 2'!AE$101:AE$133,'DATA 2'!$A$101:$A$133,$A42)</f>
        <v>8.5400677129999902</v>
      </c>
      <c r="AF42" s="29">
        <f>SUMIFS('DATA 2'!AF$101:AF$133,'DATA 2'!$A$101:$A$133,$A42)</f>
        <v>8.7773417120000001</v>
      </c>
      <c r="AG42" s="29">
        <f>SUMIFS('DATA 2'!AG$101:AG$133,'DATA 2'!$A$101:$A$133,$A42)</f>
        <v>9.0134296040000006</v>
      </c>
      <c r="AH42" s="29">
        <f>SUMIFS('DATA 2'!AH$101:AH$133,'DATA 2'!$A$101:$A$133,$A42)</f>
        <v>9.2657120410000005</v>
      </c>
      <c r="AI42" s="29">
        <f>SUMIFS('DATA 2'!AI$101:AI$133,'DATA 2'!$A$101:$A$133,$A42)</f>
        <v>9.5495742850000003</v>
      </c>
      <c r="AJ42" s="29">
        <f>SUMIFS('DATA 2'!AJ$101:AJ$133,'DATA 2'!$A$101:$A$133,$A42)</f>
        <v>9.8775125890000002</v>
      </c>
      <c r="AK42" s="29">
        <f>SUMIFS('DATA 2'!AK$101:AK$133,'DATA 2'!$A$101:$A$133,$A42)</f>
        <v>10.26004768</v>
      </c>
      <c r="AL42" s="29">
        <f>SUMIFS('DATA 2'!AL$101:AL$133,'DATA 2'!$A$101:$A$133,$A42)</f>
        <v>10.70692139</v>
      </c>
      <c r="AM42" s="29">
        <f>SUMIFS('DATA 2'!AM$101:AM$133,'DATA 2'!$A$101:$A$133,$A42)</f>
        <v>11.228537790000001</v>
      </c>
      <c r="AN42" s="29">
        <f>SUMIFS('DATA 2'!AN$101:AN$133,'DATA 2'!$A$101:$A$133,$A42)</f>
        <v>11.836208579999999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6004.2265100000004</v>
      </c>
      <c r="E43" s="29">
        <f>SUMIFS('DATA 2'!E$101:E$133,'DATA 2'!$A$101:$A$133,$A43)</f>
        <v>5906.246596</v>
      </c>
      <c r="F43" s="29">
        <f>SUMIFS('DATA 2'!F$101:F$133,'DATA 2'!$A$101:$A$133,$A43)</f>
        <v>5733.0729069999998</v>
      </c>
      <c r="G43" s="29">
        <f>SUMIFS('DATA 2'!G$101:G$133,'DATA 2'!$A$101:$A$133,$A43)</f>
        <v>5505.1907069999997</v>
      </c>
      <c r="H43" s="29">
        <f>SUMIFS('DATA 2'!H$101:H$133,'DATA 2'!$A$101:$A$133,$A43)</f>
        <v>3389.208134</v>
      </c>
      <c r="I43" s="29">
        <f>SUMIFS('DATA 2'!I$101:I$133,'DATA 2'!$A$101:$A$133,$A43)</f>
        <v>1718.997034</v>
      </c>
      <c r="J43" s="29">
        <f>SUMIFS('DATA 2'!J$101:J$133,'DATA 2'!$A$101:$A$133,$A43)</f>
        <v>791.18088620000003</v>
      </c>
      <c r="K43" s="29">
        <f>SUMIFS('DATA 2'!K$101:K$133,'DATA 2'!$A$101:$A$133,$A43)</f>
        <v>342.6670656</v>
      </c>
      <c r="L43" s="29">
        <f>SUMIFS('DATA 2'!L$101:L$133,'DATA 2'!$A$101:$A$133,$A43)</f>
        <v>142.0171545</v>
      </c>
      <c r="M43" s="29">
        <f>SUMIFS('DATA 2'!M$101:M$133,'DATA 2'!$A$101:$A$133,$A43)</f>
        <v>57.026514030000001</v>
      </c>
      <c r="N43" s="29">
        <f>SUMIFS('DATA 2'!N$101:N$133,'DATA 2'!$A$101:$A$133,$A43)</f>
        <v>22.565261079999999</v>
      </c>
      <c r="O43" s="29">
        <f>SUMIFS('DATA 2'!O$101:O$133,'DATA 2'!$A$101:$A$133,$A43)</f>
        <v>9.0623480809999997</v>
      </c>
      <c r="P43" s="29">
        <f>SUMIFS('DATA 2'!P$101:P$133,'DATA 2'!$A$101:$A$133,$A43)</f>
        <v>5.677248509</v>
      </c>
      <c r="Q43" s="29">
        <f>SUMIFS('DATA 2'!Q$101:Q$133,'DATA 2'!$A$101:$A$133,$A43)</f>
        <v>4.1109350820000001</v>
      </c>
      <c r="R43" s="29">
        <f>SUMIFS('DATA 2'!R$101:R$133,'DATA 2'!$A$101:$A$133,$A43)</f>
        <v>3.1145346960000002</v>
      </c>
      <c r="S43" s="29">
        <f>SUMIFS('DATA 2'!S$101:S$133,'DATA 2'!$A$101:$A$133,$A43)</f>
        <v>2.3967213159999998</v>
      </c>
      <c r="T43" s="29">
        <f>SUMIFS('DATA 2'!T$101:T$133,'DATA 2'!$A$101:$A$133,$A43)</f>
        <v>1.8573904029999999</v>
      </c>
      <c r="U43" s="29">
        <f>SUMIFS('DATA 2'!U$101:U$133,'DATA 2'!$A$101:$A$133,$A43)</f>
        <v>1.454356379</v>
      </c>
      <c r="V43" s="29">
        <f>SUMIFS('DATA 2'!V$101:V$133,'DATA 2'!$A$101:$A$133,$A43)</f>
        <v>1.140557107</v>
      </c>
      <c r="W43" s="29">
        <f>SUMIFS('DATA 2'!W$101:W$133,'DATA 2'!$A$101:$A$133,$A43)</f>
        <v>0.89361884899999999</v>
      </c>
      <c r="X43" s="29">
        <f>SUMIFS('DATA 2'!X$101:X$133,'DATA 2'!$A$101:$A$133,$A43)</f>
        <v>0.6991877635</v>
      </c>
      <c r="Y43" s="29">
        <f>SUMIFS('DATA 2'!Y$101:Y$133,'DATA 2'!$A$101:$A$133,$A43)</f>
        <v>0.54641275810000001</v>
      </c>
      <c r="Z43" s="29">
        <f>SUMIFS('DATA 2'!Z$101:Z$133,'DATA 2'!$A$101:$A$133,$A43)</f>
        <v>0.42664777580000002</v>
      </c>
      <c r="AA43" s="29">
        <f>SUMIFS('DATA 2'!AA$101:AA$133,'DATA 2'!$A$101:$A$133,$A43)</f>
        <v>0.33294075029999998</v>
      </c>
      <c r="AB43" s="29">
        <f>SUMIFS('DATA 2'!AB$101:AB$133,'DATA 2'!$A$101:$A$133,$A43)</f>
        <v>0.25972482229999999</v>
      </c>
      <c r="AC43" s="29">
        <f>SUMIFS('DATA 2'!AC$101:AC$133,'DATA 2'!$A$101:$A$133,$A43)</f>
        <v>0.20257287130000001</v>
      </c>
      <c r="AD43" s="29">
        <f>SUMIFS('DATA 2'!AD$101:AD$133,'DATA 2'!$A$101:$A$133,$A43)</f>
        <v>0.15798655340000001</v>
      </c>
      <c r="AE43" s="29">
        <f>SUMIFS('DATA 2'!AE$101:AE$133,'DATA 2'!$A$101:$A$133,$A43)</f>
        <v>0.12540718810000001</v>
      </c>
      <c r="AF43" s="29">
        <f>SUMIFS('DATA 2'!AF$101:AF$133,'DATA 2'!$A$101:$A$133,$A43)</f>
        <v>9.9829019800000002E-2</v>
      </c>
      <c r="AG43" s="29">
        <f>SUMIFS('DATA 2'!AG$101:AG$133,'DATA 2'!$A$101:$A$133,$A43)</f>
        <v>7.9418154099999999E-2</v>
      </c>
      <c r="AH43" s="29">
        <f>SUMIFS('DATA 2'!AH$101:AH$133,'DATA 2'!$A$101:$A$133,$A43)</f>
        <v>6.3147457800000001E-2</v>
      </c>
      <c r="AI43" s="29">
        <f>SUMIFS('DATA 2'!AI$101:AI$133,'DATA 2'!$A$101:$A$133,$A43)</f>
        <v>5.0220194199999998E-2</v>
      </c>
      <c r="AJ43" s="29">
        <f>SUMIFS('DATA 2'!AJ$101:AJ$133,'DATA 2'!$A$101:$A$133,$A43)</f>
        <v>3.9973161700000003E-2</v>
      </c>
      <c r="AK43" s="29">
        <f>SUMIFS('DATA 2'!AK$101:AK$133,'DATA 2'!$A$101:$A$133,$A43)</f>
        <v>3.1858631900000003E-2</v>
      </c>
      <c r="AL43" s="29">
        <f>SUMIFS('DATA 2'!AL$101:AL$133,'DATA 2'!$A$101:$A$133,$A43)</f>
        <v>2.5432656299999998E-2</v>
      </c>
      <c r="AM43" s="29">
        <f>SUMIFS('DATA 2'!AM$101:AM$133,'DATA 2'!$A$101:$A$133,$A43)</f>
        <v>2.0340926200000001E-2</v>
      </c>
      <c r="AN43" s="29">
        <f>SUMIFS('DATA 2'!AN$101:AN$133,'DATA 2'!$A$101:$A$133,$A43)</f>
        <v>1.6302147199999999E-2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3561488.0662273481</v>
      </c>
      <c r="E44" s="29">
        <f t="shared" si="6"/>
        <v>3665027.4252835759</v>
      </c>
      <c r="F44" s="29">
        <f t="shared" si="6"/>
        <v>3770195.0099879401</v>
      </c>
      <c r="G44" s="29">
        <f t="shared" si="6"/>
        <v>3878508.4063762799</v>
      </c>
      <c r="H44" s="29">
        <f t="shared" si="6"/>
        <v>3991626.7632726301</v>
      </c>
      <c r="I44" s="29">
        <f t="shared" si="6"/>
        <v>4108478.2313845898</v>
      </c>
      <c r="J44" s="29">
        <f t="shared" si="6"/>
        <v>4229097.5409471197</v>
      </c>
      <c r="K44" s="29">
        <f t="shared" si="6"/>
        <v>4351956.9021945801</v>
      </c>
      <c r="L44" s="29">
        <f t="shared" si="6"/>
        <v>4478223.1132612498</v>
      </c>
      <c r="M44" s="29">
        <f t="shared" si="6"/>
        <v>4609161.7081949795</v>
      </c>
      <c r="N44" s="29">
        <f t="shared" si="6"/>
        <v>4745778.2630551104</v>
      </c>
      <c r="O44" s="29">
        <f t="shared" si="6"/>
        <v>4889094.3143152911</v>
      </c>
      <c r="P44" s="29">
        <f t="shared" si="6"/>
        <v>5034739.7875326192</v>
      </c>
      <c r="Q44" s="29">
        <f t="shared" si="6"/>
        <v>5187616.6342867119</v>
      </c>
      <c r="R44" s="29">
        <f t="shared" si="6"/>
        <v>5347032.5483968062</v>
      </c>
      <c r="S44" s="29">
        <f t="shared" si="6"/>
        <v>5512901.4826920014</v>
      </c>
      <c r="T44" s="29">
        <f t="shared" si="6"/>
        <v>5685716.1206018291</v>
      </c>
      <c r="U44" s="29">
        <f t="shared" si="6"/>
        <v>5862037.2653386444</v>
      </c>
      <c r="V44" s="29">
        <f t="shared" si="6"/>
        <v>6041578.3659969587</v>
      </c>
      <c r="W44" s="29">
        <f t="shared" si="6"/>
        <v>6224667.5622238787</v>
      </c>
      <c r="X44" s="29">
        <f t="shared" si="6"/>
        <v>6411443.326614473</v>
      </c>
      <c r="Y44" s="29">
        <f t="shared" si="6"/>
        <v>6601979.6387468288</v>
      </c>
      <c r="Z44" s="29">
        <f t="shared" si="6"/>
        <v>6796327.3659461532</v>
      </c>
      <c r="AA44" s="29">
        <f t="shared" si="6"/>
        <v>6994534.4060930982</v>
      </c>
      <c r="AB44" s="29">
        <f t="shared" si="6"/>
        <v>7196661.4583544135</v>
      </c>
      <c r="AC44" s="29">
        <f t="shared" si="6"/>
        <v>7402796.9859190546</v>
      </c>
      <c r="AD44" s="29">
        <f t="shared" si="6"/>
        <v>7613072.9757129885</v>
      </c>
      <c r="AE44" s="29">
        <f t="shared" si="6"/>
        <v>7821838.7995197624</v>
      </c>
      <c r="AF44" s="29">
        <f t="shared" si="6"/>
        <v>8033396.3358062515</v>
      </c>
      <c r="AG44" s="29">
        <f t="shared" si="6"/>
        <v>8247150.6167916683</v>
      </c>
      <c r="AH44" s="29">
        <f t="shared" si="6"/>
        <v>8462605.2293106988</v>
      </c>
      <c r="AI44" s="29">
        <f t="shared" si="6"/>
        <v>8679700.1676136404</v>
      </c>
      <c r="AJ44" s="29">
        <f t="shared" si="6"/>
        <v>8898673.2859946098</v>
      </c>
      <c r="AK44" s="29">
        <f t="shared" si="6"/>
        <v>9119937.0144454725</v>
      </c>
      <c r="AL44" s="29">
        <f t="shared" si="6"/>
        <v>9344064.5810650848</v>
      </c>
      <c r="AM44" s="29">
        <f t="shared" si="6"/>
        <v>9571825.1722743176</v>
      </c>
      <c r="AN44" s="29">
        <f t="shared" si="6"/>
        <v>9804176.5487890188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13944.964043438</v>
      </c>
      <c r="E45" s="29">
        <f t="shared" si="7"/>
        <v>15153.698519915999</v>
      </c>
      <c r="F45" s="29">
        <f t="shared" si="7"/>
        <v>16570.714844599999</v>
      </c>
      <c r="G45" s="29">
        <f t="shared" si="7"/>
        <v>18371.925512529997</v>
      </c>
      <c r="H45" s="29">
        <f t="shared" si="7"/>
        <v>21299.436017400003</v>
      </c>
      <c r="I45" s="29">
        <f t="shared" si="7"/>
        <v>24341.351559800005</v>
      </c>
      <c r="J45" s="29">
        <f t="shared" si="7"/>
        <v>27421.469504800003</v>
      </c>
      <c r="K45" s="29">
        <f t="shared" si="7"/>
        <v>30733.890253999998</v>
      </c>
      <c r="L45" s="29">
        <f t="shared" si="7"/>
        <v>34577.451678999998</v>
      </c>
      <c r="M45" s="29">
        <f t="shared" si="7"/>
        <v>39357.519036999998</v>
      </c>
      <c r="N45" s="29">
        <f t="shared" si="7"/>
        <v>45666.023947000001</v>
      </c>
      <c r="O45" s="29">
        <f t="shared" si="7"/>
        <v>54404.322343</v>
      </c>
      <c r="P45" s="29">
        <f t="shared" si="7"/>
        <v>59213.580677000005</v>
      </c>
      <c r="Q45" s="29">
        <f t="shared" si="7"/>
        <v>64373.332441999999</v>
      </c>
      <c r="R45" s="29">
        <f t="shared" si="7"/>
        <v>69934.467211999989</v>
      </c>
      <c r="S45" s="29">
        <f t="shared" si="7"/>
        <v>75980.908861999997</v>
      </c>
      <c r="T45" s="29">
        <f t="shared" si="7"/>
        <v>82633.528064000013</v>
      </c>
      <c r="U45" s="29">
        <f t="shared" si="7"/>
        <v>90731.853340000001</v>
      </c>
      <c r="V45" s="29">
        <f t="shared" si="7"/>
        <v>99117.479930999994</v>
      </c>
      <c r="W45" s="29">
        <f t="shared" si="7"/>
        <v>107846.512701</v>
      </c>
      <c r="X45" s="29">
        <f t="shared" si="7"/>
        <v>116971.87979499999</v>
      </c>
      <c r="Y45" s="29">
        <f t="shared" si="7"/>
        <v>126554.074936</v>
      </c>
      <c r="Z45" s="29">
        <f t="shared" si="7"/>
        <v>136657.91779000001</v>
      </c>
      <c r="AA45" s="29">
        <f t="shared" si="7"/>
        <v>147347.6647958</v>
      </c>
      <c r="AB45" s="29">
        <f t="shared" si="7"/>
        <v>158683.50890789999</v>
      </c>
      <c r="AC45" s="29">
        <f t="shared" si="7"/>
        <v>170719.60137269992</v>
      </c>
      <c r="AD45" s="29">
        <f t="shared" si="7"/>
        <v>183503.62291369998</v>
      </c>
      <c r="AE45" s="29">
        <f t="shared" si="7"/>
        <v>190298.19470440003</v>
      </c>
      <c r="AF45" s="29">
        <f t="shared" si="7"/>
        <v>196238.31395370001</v>
      </c>
      <c r="AG45" s="29">
        <f t="shared" si="7"/>
        <v>201731.49418950002</v>
      </c>
      <c r="AH45" s="29">
        <f t="shared" si="7"/>
        <v>206791.68250139998</v>
      </c>
      <c r="AI45" s="29">
        <f t="shared" si="7"/>
        <v>211412.67633260001</v>
      </c>
      <c r="AJ45" s="29">
        <f t="shared" si="7"/>
        <v>215621.69155406</v>
      </c>
      <c r="AK45" s="29">
        <f t="shared" si="7"/>
        <v>219458.14492008</v>
      </c>
      <c r="AL45" s="29">
        <f t="shared" si="7"/>
        <v>222962.92478513002</v>
      </c>
      <c r="AM45" s="29">
        <f t="shared" si="7"/>
        <v>226186.89773247996</v>
      </c>
      <c r="AN45" s="29">
        <f t="shared" si="7"/>
        <v>229170.59234760198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2655.481738</v>
      </c>
      <c r="E46" s="29">
        <f t="shared" si="8"/>
        <v>2684.8155390000002</v>
      </c>
      <c r="F46" s="29">
        <f t="shared" si="8"/>
        <v>2695.5331430000001</v>
      </c>
      <c r="G46" s="29">
        <f t="shared" si="8"/>
        <v>2685.079068</v>
      </c>
      <c r="H46" s="29">
        <f t="shared" si="8"/>
        <v>2871.9534279999998</v>
      </c>
      <c r="I46" s="29">
        <f t="shared" si="8"/>
        <v>3060.5642640000001</v>
      </c>
      <c r="J46" s="29">
        <f t="shared" si="8"/>
        <v>3208.4751689999998</v>
      </c>
      <c r="K46" s="29">
        <f t="shared" si="8"/>
        <v>3315.9634179999998</v>
      </c>
      <c r="L46" s="29">
        <f t="shared" si="8"/>
        <v>3389.7658230000002</v>
      </c>
      <c r="M46" s="29">
        <f t="shared" si="8"/>
        <v>3432.2970409999998</v>
      </c>
      <c r="N46" s="29">
        <f t="shared" si="8"/>
        <v>3439.4551809999998</v>
      </c>
      <c r="O46" s="29">
        <f t="shared" si="8"/>
        <v>3400.7803370000001</v>
      </c>
      <c r="P46" s="29">
        <f t="shared" si="8"/>
        <v>3423.8485949999999</v>
      </c>
      <c r="Q46" s="29">
        <f t="shared" si="8"/>
        <v>3466.9551839999999</v>
      </c>
      <c r="R46" s="29">
        <f t="shared" si="8"/>
        <v>3517.430652</v>
      </c>
      <c r="S46" s="29">
        <f t="shared" si="8"/>
        <v>3572.6534179999999</v>
      </c>
      <c r="T46" s="29">
        <f t="shared" si="8"/>
        <v>3633.6543510000001</v>
      </c>
      <c r="U46" s="29">
        <f t="shared" si="8"/>
        <v>3730.8409929999998</v>
      </c>
      <c r="V46" s="29">
        <f t="shared" si="8"/>
        <v>3825.6945460000002</v>
      </c>
      <c r="W46" s="29">
        <f t="shared" si="8"/>
        <v>3905.6427870000002</v>
      </c>
      <c r="X46" s="29">
        <f t="shared" si="8"/>
        <v>3967.4299550000001</v>
      </c>
      <c r="Y46" s="29">
        <f t="shared" si="8"/>
        <v>4010.8920090000001</v>
      </c>
      <c r="Z46" s="29">
        <f t="shared" si="8"/>
        <v>4036.8169830000002</v>
      </c>
      <c r="AA46" s="29">
        <f t="shared" si="8"/>
        <v>4046.1650549999999</v>
      </c>
      <c r="AB46" s="29">
        <f t="shared" si="8"/>
        <v>4039.798824</v>
      </c>
      <c r="AC46" s="29">
        <f t="shared" si="8"/>
        <v>4018.4209740000001</v>
      </c>
      <c r="AD46" s="29">
        <f t="shared" si="8"/>
        <v>3982.6053489999999</v>
      </c>
      <c r="AE46" s="29">
        <f t="shared" si="8"/>
        <v>4033.584077</v>
      </c>
      <c r="AF46" s="29">
        <f t="shared" si="8"/>
        <v>4087.7715269999999</v>
      </c>
      <c r="AG46" s="29">
        <f t="shared" si="8"/>
        <v>4125.1576279999999</v>
      </c>
      <c r="AH46" s="29">
        <f t="shared" si="8"/>
        <v>4145.7980879999996</v>
      </c>
      <c r="AI46" s="29">
        <f t="shared" si="8"/>
        <v>4153.480767</v>
      </c>
      <c r="AJ46" s="29">
        <f t="shared" si="8"/>
        <v>4151.7108090000002</v>
      </c>
      <c r="AK46" s="29">
        <f t="shared" si="8"/>
        <v>4142.9980880000003</v>
      </c>
      <c r="AL46" s="29">
        <f t="shared" si="8"/>
        <v>4129.0270250000003</v>
      </c>
      <c r="AM46" s="29">
        <f t="shared" si="8"/>
        <v>4111.1042690000004</v>
      </c>
      <c r="AN46" s="29">
        <f t="shared" si="8"/>
        <v>4090.148322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22011.182563800001</v>
      </c>
      <c r="E47" s="29">
        <f t="shared" si="9"/>
        <v>22649.523759</v>
      </c>
      <c r="F47" s="29">
        <f t="shared" si="9"/>
        <v>23072.0582603</v>
      </c>
      <c r="G47" s="29">
        <f t="shared" si="9"/>
        <v>23337.473978599999</v>
      </c>
      <c r="H47" s="29">
        <f t="shared" si="9"/>
        <v>22801.9043723</v>
      </c>
      <c r="I47" s="29">
        <f t="shared" si="9"/>
        <v>22274.994272299999</v>
      </c>
      <c r="J47" s="29">
        <f t="shared" si="9"/>
        <v>22292.957988999999</v>
      </c>
      <c r="K47" s="29">
        <f t="shared" si="9"/>
        <v>22698.593646999998</v>
      </c>
      <c r="L47" s="29">
        <f t="shared" si="9"/>
        <v>23293.658750799998</v>
      </c>
      <c r="M47" s="29">
        <f t="shared" si="9"/>
        <v>23922.753811309998</v>
      </c>
      <c r="N47" s="29">
        <f t="shared" si="9"/>
        <v>24449.016423449997</v>
      </c>
      <c r="O47" s="29">
        <f t="shared" si="9"/>
        <v>24723.897199151001</v>
      </c>
      <c r="P47" s="29">
        <f t="shared" si="9"/>
        <v>25930.149552479001</v>
      </c>
      <c r="Q47" s="29">
        <f t="shared" si="9"/>
        <v>27205.904863252003</v>
      </c>
      <c r="R47" s="29">
        <f t="shared" si="9"/>
        <v>28577.948050216</v>
      </c>
      <c r="S47" s="29">
        <f t="shared" si="9"/>
        <v>30069.764760211001</v>
      </c>
      <c r="T47" s="29">
        <f t="shared" si="9"/>
        <v>31713.973014030002</v>
      </c>
      <c r="U47" s="29">
        <f t="shared" si="9"/>
        <v>32805.511028583998</v>
      </c>
      <c r="V47" s="29">
        <f t="shared" si="9"/>
        <v>33721.444850688997</v>
      </c>
      <c r="W47" s="29">
        <f t="shared" si="9"/>
        <v>34450.558082057993</v>
      </c>
      <c r="X47" s="29">
        <f t="shared" si="9"/>
        <v>34998.531431783507</v>
      </c>
      <c r="Y47" s="29">
        <f t="shared" si="9"/>
        <v>35377.347049728101</v>
      </c>
      <c r="Z47" s="29">
        <f t="shared" si="9"/>
        <v>35599.868415743797</v>
      </c>
      <c r="AA47" s="29">
        <f t="shared" si="9"/>
        <v>35677.568318738297</v>
      </c>
      <c r="AB47" s="29">
        <f t="shared" si="9"/>
        <v>35619.903711593302</v>
      </c>
      <c r="AC47" s="29">
        <f t="shared" si="9"/>
        <v>35434.4765317653</v>
      </c>
      <c r="AD47" s="29">
        <f t="shared" si="9"/>
        <v>35127.615500798398</v>
      </c>
      <c r="AE47" s="29">
        <f t="shared" si="9"/>
        <v>36355.827416901098</v>
      </c>
      <c r="AF47" s="29">
        <f t="shared" si="9"/>
        <v>37334.967363731797</v>
      </c>
      <c r="AG47" s="29">
        <f t="shared" si="9"/>
        <v>38266.277096758102</v>
      </c>
      <c r="AH47" s="29">
        <f t="shared" si="9"/>
        <v>39220.475834098797</v>
      </c>
      <c r="AI47" s="29">
        <f t="shared" si="9"/>
        <v>40216.831973179207</v>
      </c>
      <c r="AJ47" s="29">
        <f t="shared" si="9"/>
        <v>41258.1749912507</v>
      </c>
      <c r="AK47" s="29">
        <f t="shared" si="9"/>
        <v>42341.503681211892</v>
      </c>
      <c r="AL47" s="29">
        <f t="shared" si="9"/>
        <v>43462.744071146306</v>
      </c>
      <c r="AM47" s="29">
        <f t="shared" si="9"/>
        <v>44621.2518294662</v>
      </c>
      <c r="AN47" s="29">
        <f t="shared" si="9"/>
        <v>45816.284291947202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N23" sqref="N23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4.4900685689075398E-3</v>
      </c>
      <c r="D4" s="25">
        <f>VLOOKUP($B4,DATA!$A$1:$AM$533,D$1,FALSE)</f>
        <v>8.2577908780745394E-3</v>
      </c>
      <c r="E4" s="25">
        <f>VLOOKUP($B4,DATA!$A$1:$AM$533,E$1,FALSE)</f>
        <v>1.5022877171899599E-2</v>
      </c>
      <c r="F4" s="25">
        <f>VLOOKUP($B4,DATA!$A$1:$AM$533,F$1,FALSE)</f>
        <v>1.7774185861107999E-2</v>
      </c>
      <c r="G4" s="25">
        <f>VLOOKUP($B4,DATA!$A$1:$AM$533,G$1,FALSE)</f>
        <v>8.2482234739167295E-3</v>
      </c>
      <c r="H4" s="25">
        <f>VLOOKUP($B4,DATA!$A$1:$AM$533,H$1,FALSE)</f>
        <v>-1.26544310541376E-3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3.4631823432995602E-3</v>
      </c>
      <c r="D5" s="25">
        <f>VLOOKUP($B5,DATA!$A$1:$AM$533,D$1,FALSE)</f>
        <v>7.2429166951159998E-3</v>
      </c>
      <c r="E5" s="25">
        <f>VLOOKUP($B5,DATA!$A$1:$AM$533,E$1,FALSE)</f>
        <v>1.6176732186612398E-2</v>
      </c>
      <c r="F5" s="25">
        <f>VLOOKUP($B5,DATA!$A$1:$AM$533,F$1,FALSE)</f>
        <v>2.03650633842089E-2</v>
      </c>
      <c r="G5" s="25">
        <f>VLOOKUP($B5,DATA!$A$1:$AM$533,G$1,FALSE)</f>
        <v>1.74943549813955E-2</v>
      </c>
      <c r="H5" s="25">
        <f>VLOOKUP($B5,DATA!$A$1:$AM$533,H$1,FALSE)</f>
        <v>9.1665725597378494E-3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-5.9049879865047403E-3</v>
      </c>
      <c r="D6" s="25">
        <f>VLOOKUP($B6,DATA!$A$1:$AM$533,D$1,FALSE)</f>
        <v>-1.06955352034532E-2</v>
      </c>
      <c r="E6" s="25">
        <f>VLOOKUP($B6,DATA!$A$1:$AM$533,E$1,FALSE)</f>
        <v>-2.26694479421252E-2</v>
      </c>
      <c r="F6" s="25">
        <f>VLOOKUP($B6,DATA!$A$1:$AM$533,F$1,FALSE)</f>
        <v>-3.2827651525269001E-2</v>
      </c>
      <c r="G6" s="25">
        <f>VLOOKUP($B6,DATA!$A$1:$AM$533,G$1,FALSE)</f>
        <v>-3.14905927436104E-2</v>
      </c>
      <c r="H6" s="25">
        <f>VLOOKUP($B6,DATA!$A$1:$AM$533,H$1,FALSE)</f>
        <v>-1.29669036877611E-2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-1.2791931448541399E-4</v>
      </c>
      <c r="D7" s="25">
        <f>VLOOKUP($B7,DATA!$A$1:$AM$533,D$1,FALSE)</f>
        <v>-7.8194227371986003E-4</v>
      </c>
      <c r="E7" s="25">
        <f>VLOOKUP($B7,DATA!$A$1:$AM$533,E$1,FALSE)</f>
        <v>-5.5758740483469096E-3</v>
      </c>
      <c r="F7" s="25">
        <f>VLOOKUP($B7,DATA!$A$1:$AM$533,F$1,FALSE)</f>
        <v>-1.69122453309134E-2</v>
      </c>
      <c r="G7" s="25">
        <f>VLOOKUP($B7,DATA!$A$1:$AM$533,G$1,FALSE)</f>
        <v>-6.6014821806825705E-2</v>
      </c>
      <c r="H7" s="25">
        <f>VLOOKUP($B7,DATA!$A$1:$AM$533,H$1,FALSE)</f>
        <v>-0.14577075365992401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-1.0846020278409901E-2</v>
      </c>
      <c r="D8" s="25">
        <f>VLOOKUP($B8,DATA!$A$1:$AM$533,D$1,FALSE)</f>
        <v>-1.8549877231732698E-2</v>
      </c>
      <c r="E8" s="25">
        <f>VLOOKUP($B8,DATA!$A$1:$AM$533,E$1,FALSE)</f>
        <v>-3.4395576194690101E-2</v>
      </c>
      <c r="F8" s="25">
        <f>VLOOKUP($B8,DATA!$A$1:$AM$533,F$1,FALSE)</f>
        <v>-5.2623134067253302E-2</v>
      </c>
      <c r="G8" s="25">
        <f>VLOOKUP($B8,DATA!$A$1:$AM$533,G$1,FALSE)</f>
        <v>-7.1689100190330798E-2</v>
      </c>
      <c r="H8" s="25">
        <f>VLOOKUP($B8,DATA!$A$1:$AM$533,H$1,FALSE)</f>
        <v>-0.110346978014808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-2.3696000000003599E-3</v>
      </c>
      <c r="D9" s="25">
        <f>VLOOKUP($B9,DATA!$A$1:$AM$533,D$1,FALSE)</f>
        <v>-4.33702000000035E-3</v>
      </c>
      <c r="E9" s="25">
        <f>VLOOKUP($B9,DATA!$A$1:$AM$533,E$1,FALSE)</f>
        <v>-8.3363400000001295E-3</v>
      </c>
      <c r="F9" s="25">
        <f>VLOOKUP($B9,DATA!$A$1:$AM$533,F$1,FALSE)</f>
        <v>-9.6922700000001607E-3</v>
      </c>
      <c r="G9" s="25">
        <f>VLOOKUP($B9,DATA!$A$1:$AM$533,G$1,FALSE)</f>
        <v>-4.1391099999999598E-3</v>
      </c>
      <c r="H9" s="25">
        <f>VLOOKUP($B9,DATA!$A$1:$AM$533,H$1,FALSE)</f>
        <v>6.0719599999998304E-3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2393.5499999970202</v>
      </c>
      <c r="D10" s="26">
        <f>VLOOKUP($B10,DATA!$A$1:$AM$533,D$1,FALSE)</f>
        <v>4675.1000000014901</v>
      </c>
      <c r="E10" s="26">
        <f>VLOOKUP($B10,DATA!$A$1:$AM$533,E$1,FALSE)</f>
        <v>10003.969999998801</v>
      </c>
      <c r="F10" s="26">
        <f>VLOOKUP($B10,DATA!$A$1:$AM$533,F$1,FALSE)</f>
        <v>12411.2699999958</v>
      </c>
      <c r="G10" s="26">
        <f>VLOOKUP($B10,DATA!$A$1:$AM$533,G$1,FALSE)</f>
        <v>6081.8500000089398</v>
      </c>
      <c r="H10" s="26">
        <f>VLOOKUP($B10,DATA!$A$1:$AM$533,H$1,FALSE)</f>
        <v>-8530.9100000113194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-7.0647104021159804E-3</v>
      </c>
      <c r="D11" s="25">
        <f>VLOOKUP($B11,DATA!$A$1:$AM$533,D$1,FALSE)</f>
        <v>-7.4578206813114001E-3</v>
      </c>
      <c r="E11" s="25">
        <f>VLOOKUP($B11,DATA!$A$1:$AM$533,E$1,FALSE)</f>
        <v>-5.8830460540670801E-3</v>
      </c>
      <c r="F11" s="25">
        <f>VLOOKUP($B11,DATA!$A$1:$AM$533,F$1,FALSE)</f>
        <v>-7.2482962882980404E-3</v>
      </c>
      <c r="G11" s="25">
        <f>VLOOKUP($B11,DATA!$A$1:$AM$533,G$1,FALSE)</f>
        <v>-9.7969429205591006E-3</v>
      </c>
      <c r="H11" s="25">
        <f>VLOOKUP($B11,DATA!$A$1:$AM$533,H$1,FALSE)</f>
        <v>-1.54376514882481E-2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1.3261727369862E-2</v>
      </c>
      <c r="D12" s="25">
        <f>VLOOKUP($B12,DATA!$A$1:$AM$533,D$1,FALSE)</f>
        <v>2.1897127817527201E-2</v>
      </c>
      <c r="E12" s="25">
        <f>VLOOKUP($B12,DATA!$A$1:$AM$533,E$1,FALSE)</f>
        <v>5.1468347078720202E-2</v>
      </c>
      <c r="F12" s="25">
        <f>VLOOKUP($B12,DATA!$A$1:$AM$533,F$1,FALSE)</f>
        <v>9.9538663334963695E-2</v>
      </c>
      <c r="G12" s="25">
        <f>VLOOKUP($B12,DATA!$A$1:$AM$533,G$1,FALSE)</f>
        <v>0.23804555433510899</v>
      </c>
      <c r="H12" s="25">
        <f>VLOOKUP($B12,DATA!$A$1:$AM$533,H$1,FALSE)</f>
        <v>0.42163499590270798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-2.3265667584898501E-2</v>
      </c>
      <c r="D13" s="25">
        <f>VLOOKUP($B13,DATA!$A$1:$AM$533,D$1,FALSE)</f>
        <v>-4.7817253992488103E-2</v>
      </c>
      <c r="E13" s="25">
        <f>VLOOKUP($B13,DATA!$A$1:$AM$533,E$1,FALSE)</f>
        <v>-0.14556800459726801</v>
      </c>
      <c r="F13" s="25">
        <f>VLOOKUP($B13,DATA!$A$1:$AM$533,F$1,FALSE)</f>
        <v>-0.28258201191429499</v>
      </c>
      <c r="G13" s="25">
        <f>VLOOKUP($B13,DATA!$A$1:$AM$533,G$1,FALSE)</f>
        <v>-0.63081139444898704</v>
      </c>
      <c r="H13" s="25">
        <f>VLOOKUP($B13,DATA!$A$1:$AM$533,H$1,FALSE)</f>
        <v>-1.01208207085696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-8.5833700000002792E-3</v>
      </c>
      <c r="D14" s="25">
        <f>VLOOKUP($B14,DATA!$A$1:$AM$533,D$1,FALSE)</f>
        <v>-1.34996599999999E-2</v>
      </c>
      <c r="E14" s="25">
        <f>VLOOKUP($B14,DATA!$A$1:$AM$533,E$1,FALSE)</f>
        <v>-2.77981499999999E-2</v>
      </c>
      <c r="F14" s="25">
        <f>VLOOKUP($B14,DATA!$A$1:$AM$533,F$1,FALSE)</f>
        <v>-4.34321500000001E-2</v>
      </c>
      <c r="G14" s="25">
        <f>VLOOKUP($B14,DATA!$A$1:$AM$533,G$1,FALSE)</f>
        <v>-7.0675219999999997E-2</v>
      </c>
      <c r="H14" s="25">
        <f>VLOOKUP($B14,DATA!$A$1:$AM$533,H$1,FALSE)</f>
        <v>-9.6497699999999798E-2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-0.221968609656153</v>
      </c>
      <c r="D15" s="25">
        <f>VLOOKUP($B15,DATA!$A$1:$AM$533,D$1,FALSE)</f>
        <v>-0.35323094736104899</v>
      </c>
      <c r="E15" s="25">
        <f>VLOOKUP($B15,DATA!$A$1:$AM$533,E$1,FALSE)</f>
        <v>-0.71480623612809602</v>
      </c>
      <c r="F15" s="25">
        <f>VLOOKUP($B15,DATA!$A$1:$AM$533,F$1,FALSE)</f>
        <v>-1.15192095076454</v>
      </c>
      <c r="G15" s="25">
        <f>VLOOKUP($B15,DATA!$A$1:$AM$533,G$1,FALSE)</f>
        <v>-2.16473503068684</v>
      </c>
      <c r="H15" s="25">
        <f>VLOOKUP($B15,DATA!$A$1:$AM$533,H$1,FALSE)</f>
        <v>-3.5610471079319401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180.54610729999999</v>
      </c>
      <c r="E4" s="83">
        <f>VLOOKUP($B4,DATA!$A$1:$AM$533,E$2,FALSE)</f>
        <v>187.80703869999999</v>
      </c>
      <c r="F4" s="83">
        <f>VLOOKUP($B4,DATA!$A$1:$AM$533,F$2,FALSE)</f>
        <v>203.4788207</v>
      </c>
      <c r="G4" s="83">
        <f>VLOOKUP($B4,DATA!$A$1:$AM$533,G$2,FALSE)</f>
        <v>223.9590245</v>
      </c>
      <c r="H4" s="83">
        <f>VLOOKUP($B4,DATA!$A$1:$AM$533,H$2,FALSE)</f>
        <v>265.95104229999998</v>
      </c>
      <c r="I4" s="83">
        <f>VLOOKUP($B4,DATA!$A$1:$AM$533,I$2,FALSE)</f>
        <v>306.52204019999999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180.2921781</v>
      </c>
      <c r="O4" s="83">
        <f>VLOOKUP($L4,DATA!$A$1:$AM$533,O$2,FALSE)</f>
        <v>187.289096</v>
      </c>
      <c r="P4" s="83">
        <f>VLOOKUP($L4,DATA!$A$1:$AM$533,P$2,FALSE)</f>
        <v>202.21970250000001</v>
      </c>
      <c r="Q4" s="83">
        <f>VLOOKUP($L4,DATA!$A$1:$AM$533,Q$2,FALSE)</f>
        <v>221.7109739</v>
      </c>
      <c r="R4" s="83">
        <f>VLOOKUP($L4,DATA!$A$1:$AM$533,R$2,FALSE)</f>
        <v>260.70715639999997</v>
      </c>
      <c r="S4" s="83">
        <f>VLOOKUP($L4,DATA!$A$1:$AM$533,S$2,FALSE)</f>
        <v>295.97324029999999</v>
      </c>
      <c r="T4" s="41"/>
      <c r="U4" s="36" t="s">
        <v>219</v>
      </c>
      <c r="V4" s="44">
        <f t="shared" ref="V4:AA11" si="0">N4/D4-1</f>
        <v>-1.4064507055698838E-3</v>
      </c>
      <c r="W4" s="44">
        <f t="shared" si="0"/>
        <v>-2.7578449859237963E-3</v>
      </c>
      <c r="X4" s="44">
        <f t="shared" si="0"/>
        <v>-6.1879570348816193E-3</v>
      </c>
      <c r="Y4" s="44">
        <f t="shared" si="0"/>
        <v>-1.0037776352254113E-2</v>
      </c>
      <c r="Z4" s="44">
        <f t="shared" si="0"/>
        <v>-1.9717485799829126E-2</v>
      </c>
      <c r="AA4" s="44">
        <f t="shared" si="0"/>
        <v>-3.4414490694101851E-2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1864.473753</v>
      </c>
      <c r="E5" s="83">
        <f>VLOOKUP($B5,DATA!$A$1:$AM$533,E$2,FALSE)</f>
        <v>1985.8922459999999</v>
      </c>
      <c r="F5" s="83">
        <f>VLOOKUP($B5,DATA!$A$1:$AM$533,F$2,FALSE)</f>
        <v>2271.933043</v>
      </c>
      <c r="G5" s="83">
        <f>VLOOKUP($B5,DATA!$A$1:$AM$533,G$2,FALSE)</f>
        <v>2582.020986</v>
      </c>
      <c r="H5" s="83">
        <f>VLOOKUP($B5,DATA!$A$1:$AM$533,H$2,FALSE)</f>
        <v>3065.9886889999998</v>
      </c>
      <c r="I5" s="83">
        <f>VLOOKUP($B5,DATA!$A$1:$AM$533,I$2,FALSE)</f>
        <v>3522.1072800000002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1863.009137</v>
      </c>
      <c r="O5" s="83">
        <f>VLOOKUP($L5,DATA!$A$1:$AM$533,O$2,FALSE)</f>
        <v>1983.0331530000001</v>
      </c>
      <c r="P5" s="83">
        <f>VLOOKUP($L5,DATA!$A$1:$AM$533,P$2,FALSE)</f>
        <v>2264.0513900000001</v>
      </c>
      <c r="Q5" s="83">
        <f>VLOOKUP($L5,DATA!$A$1:$AM$533,Q$2,FALSE)</f>
        <v>2567.0195600000002</v>
      </c>
      <c r="R5" s="83">
        <f>VLOOKUP($L5,DATA!$A$1:$AM$533,R$2,FALSE)</f>
        <v>3032.4170210000002</v>
      </c>
      <c r="S5" s="83">
        <f>VLOOKUP($L5,DATA!$A$1:$AM$533,S$2,FALSE)</f>
        <v>3455.7848140000001</v>
      </c>
      <c r="T5" s="41"/>
      <c r="U5" s="36" t="s">
        <v>218</v>
      </c>
      <c r="V5" s="44">
        <f t="shared" si="0"/>
        <v>-7.8553854547069868E-4</v>
      </c>
      <c r="W5" s="44">
        <f t="shared" si="0"/>
        <v>-1.4397019806883238E-3</v>
      </c>
      <c r="X5" s="44">
        <f t="shared" si="0"/>
        <v>-3.4691396492885218E-3</v>
      </c>
      <c r="Y5" s="44">
        <f t="shared" si="0"/>
        <v>-5.8099551015809991E-3</v>
      </c>
      <c r="Z5" s="44">
        <f t="shared" si="0"/>
        <v>-1.0949703800423816E-2</v>
      </c>
      <c r="AA5" s="44">
        <f t="shared" si="0"/>
        <v>-1.8830336706836537E-2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1020.565347</v>
      </c>
      <c r="E6" s="83">
        <f>VLOOKUP($B6,DATA!$A$1:$AM$533,E$2,FALSE)</f>
        <v>1109.2412179999999</v>
      </c>
      <c r="F6" s="83">
        <f>VLOOKUP($B6,DATA!$A$1:$AM$533,F$2,FALSE)</f>
        <v>1330.2551510000001</v>
      </c>
      <c r="G6" s="83">
        <f>VLOOKUP($B6,DATA!$A$1:$AM$533,G$2,FALSE)</f>
        <v>1550.9394070000001</v>
      </c>
      <c r="H6" s="83">
        <f>VLOOKUP($B6,DATA!$A$1:$AM$533,H$2,FALSE)</f>
        <v>1710.1574149999999</v>
      </c>
      <c r="I6" s="83">
        <f>VLOOKUP($B6,DATA!$A$1:$AM$533,I$2,FALSE)</f>
        <v>1852.8183329999999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1019.960439</v>
      </c>
      <c r="O6" s="83">
        <f>VLOOKUP($L6,DATA!$A$1:$AM$533,O$2,FALSE)</f>
        <v>1107.8116070000001</v>
      </c>
      <c r="P6" s="83">
        <f>VLOOKUP($L6,DATA!$A$1:$AM$533,P$2,FALSE)</f>
        <v>1325.753704</v>
      </c>
      <c r="Q6" s="83">
        <f>VLOOKUP($L6,DATA!$A$1:$AM$533,Q$2,FALSE)</f>
        <v>1541.117103</v>
      </c>
      <c r="R6" s="83">
        <f>VLOOKUP($L6,DATA!$A$1:$AM$533,R$2,FALSE)</f>
        <v>1685.202141</v>
      </c>
      <c r="S6" s="83">
        <f>VLOOKUP($L6,DATA!$A$1:$AM$533,S$2,FALSE)</f>
        <v>1804.4513469999999</v>
      </c>
      <c r="T6" s="41"/>
      <c r="U6" s="36" t="s">
        <v>220</v>
      </c>
      <c r="V6" s="44">
        <f t="shared" si="0"/>
        <v>-5.9271853760090032E-4</v>
      </c>
      <c r="W6" s="44">
        <f t="shared" si="0"/>
        <v>-1.2888188581536841E-3</v>
      </c>
      <c r="X6" s="44">
        <f t="shared" si="0"/>
        <v>-3.3838974399882371E-3</v>
      </c>
      <c r="Y6" s="44">
        <f t="shared" si="0"/>
        <v>-6.3331320073938269E-3</v>
      </c>
      <c r="Z6" s="44">
        <f t="shared" si="0"/>
        <v>-1.4592384175347917E-2</v>
      </c>
      <c r="AA6" s="44">
        <f t="shared" si="0"/>
        <v>-2.6104548480846645E-2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210.23843110000001</v>
      </c>
      <c r="E7" s="83">
        <f>VLOOKUP($B7,DATA!$A$1:$AM$533,E$2,FALSE)</f>
        <v>219.55435309999999</v>
      </c>
      <c r="F7" s="83">
        <f>VLOOKUP($B7,DATA!$A$1:$AM$533,F$2,FALSE)</f>
        <v>246.5144047</v>
      </c>
      <c r="G7" s="83">
        <f>VLOOKUP($B7,DATA!$A$1:$AM$533,G$2,FALSE)</f>
        <v>295.50514120000003</v>
      </c>
      <c r="H7" s="83">
        <f>VLOOKUP($B7,DATA!$A$1:$AM$533,H$2,FALSE)</f>
        <v>339.08309559999998</v>
      </c>
      <c r="I7" s="83">
        <f>VLOOKUP($B7,DATA!$A$1:$AM$533,I$2,FALSE)</f>
        <v>367.02603649999998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210.06516020000001</v>
      </c>
      <c r="O7" s="83">
        <f>VLOOKUP($L7,DATA!$A$1:$AM$533,O$2,FALSE)</f>
        <v>219.223006</v>
      </c>
      <c r="P7" s="83">
        <f>VLOOKUP($L7,DATA!$A$1:$AM$533,P$2,FALSE)</f>
        <v>245.60815890000001</v>
      </c>
      <c r="Q7" s="83">
        <f>VLOOKUP($L7,DATA!$A$1:$AM$533,Q$2,FALSE)</f>
        <v>293.55072510000002</v>
      </c>
      <c r="R7" s="83">
        <f>VLOOKUP($L7,DATA!$A$1:$AM$533,R$2,FALSE)</f>
        <v>334.72650829999998</v>
      </c>
      <c r="S7" s="83">
        <f>VLOOKUP($L7,DATA!$A$1:$AM$533,S$2,FALSE)</f>
        <v>360.1999045</v>
      </c>
      <c r="T7" s="41"/>
      <c r="U7" s="36" t="s">
        <v>221</v>
      </c>
      <c r="V7" s="44">
        <f t="shared" si="0"/>
        <v>-8.2416377963545617E-4</v>
      </c>
      <c r="W7" s="44">
        <f t="shared" si="0"/>
        <v>-1.5091802796051157E-3</v>
      </c>
      <c r="X7" s="44">
        <f t="shared" si="0"/>
        <v>-3.6762387216392467E-3</v>
      </c>
      <c r="Y7" s="44">
        <f t="shared" si="0"/>
        <v>-6.6138142032433622E-3</v>
      </c>
      <c r="Z7" s="44">
        <f t="shared" si="0"/>
        <v>-1.2848140637300443E-2</v>
      </c>
      <c r="AA7" s="44">
        <f t="shared" si="0"/>
        <v>-1.8598495259613435E-2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1161.771745</v>
      </c>
      <c r="E8" s="83">
        <f>VLOOKUP($B8,DATA!$A$1:$AM$533,E$2,FALSE)</f>
        <v>1233.786478</v>
      </c>
      <c r="F8" s="83">
        <f>VLOOKUP($B8,DATA!$A$1:$AM$533,F$2,FALSE)</f>
        <v>1269.4307650000001</v>
      </c>
      <c r="G8" s="83">
        <f>VLOOKUP($B8,DATA!$A$1:$AM$533,G$2,FALSE)</f>
        <v>1362.4515510000001</v>
      </c>
      <c r="H8" s="83">
        <f>VLOOKUP($B8,DATA!$A$1:$AM$533,H$2,FALSE)</f>
        <v>1430.976772</v>
      </c>
      <c r="I8" s="83">
        <f>VLOOKUP($B8,DATA!$A$1:$AM$533,I$2,FALSE)</f>
        <v>1695.7059019999999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1160.024361</v>
      </c>
      <c r="O8" s="83">
        <f>VLOOKUP($L8,DATA!$A$1:$AM$533,O$2,FALSE)</f>
        <v>1230.5176100000001</v>
      </c>
      <c r="P8" s="83">
        <f>VLOOKUP($L8,DATA!$A$1:$AM$533,P$2,FALSE)</f>
        <v>1261.6512479999999</v>
      </c>
      <c r="Q8" s="83">
        <f>VLOOKUP($L8,DATA!$A$1:$AM$533,Q$2,FALSE)</f>
        <v>1348.3603129999999</v>
      </c>
      <c r="R8" s="83">
        <f>VLOOKUP($L8,DATA!$A$1:$AM$533,R$2,FALSE)</f>
        <v>1402.265416</v>
      </c>
      <c r="S8" s="83">
        <f>VLOOKUP($L8,DATA!$A$1:$AM$533,S$2,FALSE)</f>
        <v>1636.4882970000001</v>
      </c>
      <c r="T8" s="41"/>
      <c r="U8" s="37" t="s">
        <v>222</v>
      </c>
      <c r="V8" s="44">
        <f t="shared" si="0"/>
        <v>-1.5040682539581018E-3</v>
      </c>
      <c r="W8" s="44">
        <f t="shared" si="0"/>
        <v>-2.6494600632184229E-3</v>
      </c>
      <c r="X8" s="44">
        <f t="shared" si="0"/>
        <v>-6.1283507651558322E-3</v>
      </c>
      <c r="Y8" s="44">
        <f t="shared" si="0"/>
        <v>-1.0342560797598765E-2</v>
      </c>
      <c r="Z8" s="44">
        <f t="shared" si="0"/>
        <v>-2.0064166352519952E-2</v>
      </c>
      <c r="AA8" s="44">
        <f t="shared" si="0"/>
        <v>-3.4922096414334414E-2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3079.034889</v>
      </c>
      <c r="E9" s="83">
        <f>VLOOKUP($B9,DATA!$A$1:$AM$533,E$2,FALSE)</f>
        <v>3479.1050530000002</v>
      </c>
      <c r="F9" s="83">
        <f>VLOOKUP($B9,DATA!$A$1:$AM$533,F$2,FALSE)</f>
        <v>3775.5795130000001</v>
      </c>
      <c r="G9" s="83">
        <f>VLOOKUP($B9,DATA!$A$1:$AM$533,G$2,FALSE)</f>
        <v>4390.7609510000002</v>
      </c>
      <c r="H9" s="83">
        <f>VLOOKUP($B9,DATA!$A$1:$AM$533,H$2,FALSE)</f>
        <v>4197.7762839999996</v>
      </c>
      <c r="I9" s="83">
        <f>VLOOKUP($B9,DATA!$A$1:$AM$533,I$2,FALSE)</f>
        <v>4850.3447560000004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3067.1323430000002</v>
      </c>
      <c r="O9" s="83">
        <f>VLOOKUP($L9,DATA!$A$1:$AM$533,O$2,FALSE)</f>
        <v>3456.3732639999998</v>
      </c>
      <c r="P9" s="83">
        <f>VLOOKUP($L9,DATA!$A$1:$AM$533,P$2,FALSE)</f>
        <v>3723.3974939999998</v>
      </c>
      <c r="Q9" s="83">
        <f>VLOOKUP($L9,DATA!$A$1:$AM$533,Q$2,FALSE)</f>
        <v>4293.7422210000004</v>
      </c>
      <c r="R9" s="83">
        <f>VLOOKUP($L9,DATA!$A$1:$AM$533,R$2,FALSE)</f>
        <v>4024.0938980000001</v>
      </c>
      <c r="S9" s="83">
        <f>VLOOKUP($L9,DATA!$A$1:$AM$533,S$2,FALSE)</f>
        <v>4539.4327519999997</v>
      </c>
      <c r="T9" s="41"/>
      <c r="U9" s="36" t="s">
        <v>224</v>
      </c>
      <c r="V9" s="44">
        <f t="shared" si="0"/>
        <v>-3.8656742872652528E-3</v>
      </c>
      <c r="W9" s="44">
        <f t="shared" si="0"/>
        <v>-6.5338035654884941E-3</v>
      </c>
      <c r="X9" s="44">
        <f t="shared" si="0"/>
        <v>-1.3820929693131423E-2</v>
      </c>
      <c r="Y9" s="44">
        <f t="shared" si="0"/>
        <v>-2.2096108415536442E-2</v>
      </c>
      <c r="Z9" s="44">
        <f t="shared" si="0"/>
        <v>-4.1374855220845719E-2</v>
      </c>
      <c r="AA9" s="44">
        <f t="shared" si="0"/>
        <v>-6.4101011297267974E-2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2302.0924519999999</v>
      </c>
      <c r="E10" s="83">
        <f>VLOOKUP($B10,DATA!$A$1:$AM$533,E$2,FALSE)</f>
        <v>2447.012127</v>
      </c>
      <c r="F10" s="83">
        <f>VLOOKUP($B10,DATA!$A$1:$AM$533,F$2,FALSE)</f>
        <v>2807.361375</v>
      </c>
      <c r="G10" s="83">
        <f>VLOOKUP($B10,DATA!$A$1:$AM$533,G$2,FALSE)</f>
        <v>3165.0338539999998</v>
      </c>
      <c r="H10" s="83">
        <f>VLOOKUP($B10,DATA!$A$1:$AM$533,H$2,FALSE)</f>
        <v>3384.9895470000001</v>
      </c>
      <c r="I10" s="83">
        <f>VLOOKUP($B10,DATA!$A$1:$AM$533,I$2,FALSE)</f>
        <v>3577.6301429999999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2298.240123</v>
      </c>
      <c r="O10" s="83">
        <f>VLOOKUP($L10,DATA!$A$1:$AM$533,O$2,FALSE)</f>
        <v>2440.5907820000002</v>
      </c>
      <c r="P10" s="83">
        <f>VLOOKUP($L10,DATA!$A$1:$AM$533,P$2,FALSE)</f>
        <v>2794.078876</v>
      </c>
      <c r="Q10" s="83">
        <f>VLOOKUP($L10,DATA!$A$1:$AM$533,Q$2,FALSE)</f>
        <v>3142.292207</v>
      </c>
      <c r="R10" s="83">
        <f>VLOOKUP($L10,DATA!$A$1:$AM$533,R$2,FALSE)</f>
        <v>3339.8458609999998</v>
      </c>
      <c r="S10" s="83">
        <f>VLOOKUP($L10,DATA!$A$1:$AM$533,S$2,FALSE)</f>
        <v>3495.036427</v>
      </c>
      <c r="T10" s="41"/>
      <c r="U10" s="36" t="s">
        <v>223</v>
      </c>
      <c r="V10" s="44">
        <f t="shared" si="0"/>
        <v>-1.6734032539192922E-3</v>
      </c>
      <c r="W10" s="44">
        <f t="shared" si="0"/>
        <v>-2.6241574077821017E-3</v>
      </c>
      <c r="X10" s="44">
        <f t="shared" si="0"/>
        <v>-4.7313107312377811E-3</v>
      </c>
      <c r="Y10" s="44">
        <f t="shared" si="0"/>
        <v>-7.185277646006405E-3</v>
      </c>
      <c r="Z10" s="44">
        <f t="shared" si="0"/>
        <v>-1.3336432911590368E-2</v>
      </c>
      <c r="AA10" s="44">
        <f t="shared" si="0"/>
        <v>-2.308615275997794E-2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4437.5953833999993</v>
      </c>
      <c r="E11" s="39">
        <f t="shared" si="1"/>
        <v>4736.2813337999996</v>
      </c>
      <c r="F11" s="39">
        <f t="shared" si="1"/>
        <v>5321.6121844000008</v>
      </c>
      <c r="G11" s="39">
        <f t="shared" si="1"/>
        <v>6014.8761097000006</v>
      </c>
      <c r="H11" s="39">
        <f t="shared" si="1"/>
        <v>6812.1570138999996</v>
      </c>
      <c r="I11" s="39">
        <f t="shared" si="1"/>
        <v>7744.1795916999999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4433.3512752999995</v>
      </c>
      <c r="O11" s="39">
        <f t="shared" si="2"/>
        <v>4727.8744720000004</v>
      </c>
      <c r="P11" s="39">
        <f t="shared" si="2"/>
        <v>5299.2842033999996</v>
      </c>
      <c r="Q11" s="39">
        <f t="shared" si="2"/>
        <v>5971.758675</v>
      </c>
      <c r="R11" s="39">
        <f t="shared" si="2"/>
        <v>6715.3182427000002</v>
      </c>
      <c r="S11" s="39">
        <f t="shared" si="2"/>
        <v>7552.8976027999997</v>
      </c>
      <c r="T11" s="41"/>
      <c r="U11" s="36" t="s">
        <v>78</v>
      </c>
      <c r="V11" s="52">
        <f t="shared" si="0"/>
        <v>-9.5639816912462816E-4</v>
      </c>
      <c r="W11" s="52">
        <f t="shared" si="0"/>
        <v>-1.7749920681452425E-3</v>
      </c>
      <c r="X11" s="52">
        <f t="shared" si="0"/>
        <v>-4.1957174304160239E-3</v>
      </c>
      <c r="Y11" s="52">
        <f t="shared" si="0"/>
        <v>-7.1684659689775776E-3</v>
      </c>
      <c r="Z11" s="52">
        <f t="shared" si="0"/>
        <v>-1.4215581203193439E-2</v>
      </c>
      <c r="AA11" s="52">
        <f t="shared" si="0"/>
        <v>-2.4700097232379647E-2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10927.216609999999</v>
      </c>
      <c r="E15" s="83">
        <f>VLOOKUP($B15,DATA!$A$1:$AM$533,E$2,FALSE)</f>
        <v>11202.88485</v>
      </c>
      <c r="F15" s="83">
        <f>VLOOKUP($B15,DATA!$A$1:$AM$533,F$2,FALSE)</f>
        <v>12430.066999999999</v>
      </c>
      <c r="G15" s="83">
        <f>VLOOKUP($B15,DATA!$A$1:$AM$533,G$2,FALSE)</f>
        <v>14091.24447</v>
      </c>
      <c r="H15" s="83">
        <f>VLOOKUP($B15,DATA!$A$1:$AM$533,H$2,FALSE)</f>
        <v>17062.149290000001</v>
      </c>
      <c r="I15" s="83">
        <f>VLOOKUP($B15,DATA!$A$1:$AM$533,I$2,FALSE)</f>
        <v>19059.344359999999</v>
      </c>
      <c r="J15" s="41"/>
      <c r="K15" s="36" t="s">
        <v>219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10921.8806</v>
      </c>
      <c r="O15" s="83">
        <f>VLOOKUP($L15,DATA!$A$1:$AM$533,O$2,FALSE)</f>
        <v>11190.62779</v>
      </c>
      <c r="P15" s="83">
        <f>VLOOKUP($L15,DATA!$A$1:$AM$533,P$2,FALSE)</f>
        <v>12397.54069</v>
      </c>
      <c r="Q15" s="83">
        <f>VLOOKUP($L15,DATA!$A$1:$AM$533,Q$2,FALSE)</f>
        <v>14029.13085</v>
      </c>
      <c r="R15" s="83">
        <f>VLOOKUP($L15,DATA!$A$1:$AM$533,R$2,FALSE)</f>
        <v>16933.99829</v>
      </c>
      <c r="S15" s="83">
        <f>VLOOKUP($L15,DATA!$A$1:$AM$533,S$2,FALSE)</f>
        <v>18846.75906</v>
      </c>
      <c r="T15" s="41"/>
      <c r="U15" s="36" t="s">
        <v>219</v>
      </c>
      <c r="V15" s="44">
        <f t="shared" ref="V15:AA20" si="3">N15/D15-1</f>
        <v>-4.8832289048938993E-4</v>
      </c>
      <c r="W15" s="44">
        <f t="shared" si="3"/>
        <v>-1.094098543733546E-3</v>
      </c>
      <c r="X15" s="44">
        <f t="shared" si="3"/>
        <v>-2.6167445436938719E-3</v>
      </c>
      <c r="Y15" s="44">
        <f t="shared" si="3"/>
        <v>-4.4079584405932737E-3</v>
      </c>
      <c r="Z15" s="44">
        <f t="shared" si="3"/>
        <v>-7.5108356996448356E-3</v>
      </c>
      <c r="AA15" s="44">
        <f t="shared" si="3"/>
        <v>-1.1153862167795903E-2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196747.83480000001</v>
      </c>
      <c r="E16" s="83">
        <f>VLOOKUP($B16,DATA!$A$1:$AM$533,E$2,FALSE)</f>
        <v>216649.4032</v>
      </c>
      <c r="F16" s="83">
        <f>VLOOKUP($B16,DATA!$A$1:$AM$533,F$2,FALSE)</f>
        <v>266012.6361</v>
      </c>
      <c r="G16" s="83">
        <f>VLOOKUP($B16,DATA!$A$1:$AM$533,G$2,FALSE)</f>
        <v>315709.1385</v>
      </c>
      <c r="H16" s="83">
        <f>VLOOKUP($B16,DATA!$A$1:$AM$533,H$2,FALSE)</f>
        <v>393535.2205</v>
      </c>
      <c r="I16" s="83">
        <f>VLOOKUP($B16,DATA!$A$1:$AM$533,I$2,FALSE)</f>
        <v>468855.26689999999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196603.3161</v>
      </c>
      <c r="O16" s="83">
        <f>VLOOKUP($L16,DATA!$A$1:$AM$533,O$2,FALSE)</f>
        <v>216371.55379999999</v>
      </c>
      <c r="P16" s="83">
        <f>VLOOKUP($L16,DATA!$A$1:$AM$533,P$2,FALSE)</f>
        <v>265234.07909999997</v>
      </c>
      <c r="Q16" s="83">
        <f>VLOOKUP($L16,DATA!$A$1:$AM$533,Q$2,FALSE)</f>
        <v>314167.77130000002</v>
      </c>
      <c r="R16" s="83">
        <f>VLOOKUP($L16,DATA!$A$1:$AM$533,R$2,FALSE)</f>
        <v>390234.44179999997</v>
      </c>
      <c r="S16" s="83">
        <f>VLOOKUP($L16,DATA!$A$1:$AM$533,S$2,FALSE)</f>
        <v>462807.57150000002</v>
      </c>
      <c r="T16" s="41"/>
      <c r="U16" s="36" t="s">
        <v>218</v>
      </c>
      <c r="V16" s="44">
        <f t="shared" si="3"/>
        <v>-7.3453768956044385E-4</v>
      </c>
      <c r="W16" s="44">
        <f t="shared" si="3"/>
        <v>-1.2824840313245822E-3</v>
      </c>
      <c r="X16" s="44">
        <f t="shared" si="3"/>
        <v>-2.9267669815029596E-3</v>
      </c>
      <c r="Y16" s="44">
        <f t="shared" si="3"/>
        <v>-4.8822381490866151E-3</v>
      </c>
      <c r="Z16" s="44">
        <f t="shared" si="3"/>
        <v>-8.3875051788407928E-3</v>
      </c>
      <c r="AA16" s="44">
        <f t="shared" si="3"/>
        <v>-1.2898853499047624E-2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1565.1055980000001</v>
      </c>
      <c r="E17" s="83">
        <f>VLOOKUP($B17,DATA!$A$1:$AM$533,E$2,FALSE)</f>
        <v>1740.29348</v>
      </c>
      <c r="F17" s="83">
        <f>VLOOKUP($B17,DATA!$A$1:$AM$533,F$2,FALSE)</f>
        <v>2226.5876349999999</v>
      </c>
      <c r="G17" s="83">
        <f>VLOOKUP($B17,DATA!$A$1:$AM$533,G$2,FALSE)</f>
        <v>2917.4694530000002</v>
      </c>
      <c r="H17" s="83">
        <f>VLOOKUP($B17,DATA!$A$1:$AM$533,H$2,FALSE)</f>
        <v>4235.4071599999997</v>
      </c>
      <c r="I17" s="83">
        <f>VLOOKUP($B17,DATA!$A$1:$AM$533,I$2,FALSE)</f>
        <v>5332.6559020000004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1564.0293280000001</v>
      </c>
      <c r="O17" s="83">
        <f>VLOOKUP($L17,DATA!$A$1:$AM$533,O$2,FALSE)</f>
        <v>1737.8278749999999</v>
      </c>
      <c r="P17" s="83">
        <f>VLOOKUP($L17,DATA!$A$1:$AM$533,P$2,FALSE)</f>
        <v>2218.3265809999998</v>
      </c>
      <c r="Q17" s="83">
        <f>VLOOKUP($L17,DATA!$A$1:$AM$533,Q$2,FALSE)</f>
        <v>2897.4198240000001</v>
      </c>
      <c r="R17" s="83">
        <f>VLOOKUP($L17,DATA!$A$1:$AM$533,R$2,FALSE)</f>
        <v>4177.5262830000001</v>
      </c>
      <c r="S17" s="83">
        <f>VLOOKUP($L17,DATA!$A$1:$AM$533,S$2,FALSE)</f>
        <v>5218.6305629999997</v>
      </c>
      <c r="T17" s="41"/>
      <c r="U17" s="36" t="s">
        <v>220</v>
      </c>
      <c r="V17" s="44">
        <f t="shared" si="3"/>
        <v>-6.8766605996128938E-4</v>
      </c>
      <c r="W17" s="44">
        <f t="shared" si="3"/>
        <v>-1.4167754050311565E-3</v>
      </c>
      <c r="X17" s="44">
        <f t="shared" si="3"/>
        <v>-3.7101858782216945E-3</v>
      </c>
      <c r="Y17" s="44">
        <f t="shared" si="3"/>
        <v>-6.8722669844523132E-3</v>
      </c>
      <c r="Z17" s="44">
        <f t="shared" si="3"/>
        <v>-1.3665953428666278E-2</v>
      </c>
      <c r="AA17" s="44">
        <f t="shared" si="3"/>
        <v>-2.1382467028715602E-2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30069.76842</v>
      </c>
      <c r="E18" s="83">
        <f>VLOOKUP($B18,DATA!$A$1:$AM$533,E$2,FALSE)</f>
        <v>32814.140570000003</v>
      </c>
      <c r="F18" s="83">
        <f>VLOOKUP($B18,DATA!$A$1:$AM$533,F$2,FALSE)</f>
        <v>40632.043859999998</v>
      </c>
      <c r="G18" s="83">
        <f>VLOOKUP($B18,DATA!$A$1:$AM$533,G$2,FALSE)</f>
        <v>53719.038</v>
      </c>
      <c r="H18" s="83">
        <f>VLOOKUP($B18,DATA!$A$1:$AM$533,H$2,FALSE)</f>
        <v>63238.972009999998</v>
      </c>
      <c r="I18" s="83">
        <f>VLOOKUP($B18,DATA!$A$1:$AM$533,I$2,FALSE)</f>
        <v>66084.065369999997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30037.659240000001</v>
      </c>
      <c r="O18" s="83">
        <f>VLOOKUP($L18,DATA!$A$1:$AM$533,O$2,FALSE)</f>
        <v>32752.05805</v>
      </c>
      <c r="P18" s="83">
        <f>VLOOKUP($L18,DATA!$A$1:$AM$533,P$2,FALSE)</f>
        <v>40455.623720000003</v>
      </c>
      <c r="Q18" s="83">
        <f>VLOOKUP($L18,DATA!$A$1:$AM$533,Q$2,FALSE)</f>
        <v>53317.905140000003</v>
      </c>
      <c r="R18" s="83">
        <f>VLOOKUP($L18,DATA!$A$1:$AM$533,R$2,FALSE)</f>
        <v>62362.074159999996</v>
      </c>
      <c r="S18" s="83">
        <f>VLOOKUP($L18,DATA!$A$1:$AM$533,S$2,FALSE)</f>
        <v>64822.78213</v>
      </c>
      <c r="T18" s="41"/>
      <c r="U18" s="36" t="s">
        <v>221</v>
      </c>
      <c r="V18" s="44">
        <f t="shared" si="3"/>
        <v>-1.0678226566800397E-3</v>
      </c>
      <c r="W18" s="44">
        <f t="shared" si="3"/>
        <v>-1.8919441107276835E-3</v>
      </c>
      <c r="X18" s="44">
        <f t="shared" si="3"/>
        <v>-4.3418967701418509E-3</v>
      </c>
      <c r="Y18" s="44">
        <f t="shared" si="3"/>
        <v>-7.4672383373656226E-3</v>
      </c>
      <c r="Z18" s="44">
        <f t="shared" si="3"/>
        <v>-1.3866415315248015E-2</v>
      </c>
      <c r="AA18" s="44">
        <f t="shared" si="3"/>
        <v>-1.9086041891311689E-2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75779.008700000006</v>
      </c>
      <c r="E19" s="83">
        <f>VLOOKUP($B19,DATA!$A$1:$AM$533,E$2,FALSE)</f>
        <v>84471.440289999999</v>
      </c>
      <c r="F19" s="83">
        <f>VLOOKUP($B19,DATA!$A$1:$AM$533,F$2,FALSE)</f>
        <v>106282.50350000001</v>
      </c>
      <c r="G19" s="83">
        <f>VLOOKUP($B19,DATA!$A$1:$AM$533,G$2,FALSE)</f>
        <v>127990.8236</v>
      </c>
      <c r="H19" s="83">
        <f>VLOOKUP($B19,DATA!$A$1:$AM$533,H$2,FALSE)</f>
        <v>157681.74669999999</v>
      </c>
      <c r="I19" s="83">
        <f>VLOOKUP($B19,DATA!$A$1:$AM$533,I$2,FALSE)</f>
        <v>185251.1704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75692.082739999998</v>
      </c>
      <c r="O19" s="83">
        <f>VLOOKUP($L19,DATA!$A$1:$AM$533,O$2,FALSE)</f>
        <v>84322.264999999999</v>
      </c>
      <c r="P19" s="83">
        <f>VLOOKUP($L19,DATA!$A$1:$AM$533,P$2,FALSE)</f>
        <v>105944.8576</v>
      </c>
      <c r="Q19" s="83">
        <f>VLOOKUP($L19,DATA!$A$1:$AM$533,Q$2,FALSE)</f>
        <v>127360.50569999999</v>
      </c>
      <c r="R19" s="83">
        <f>VLOOKUP($L19,DATA!$A$1:$AM$533,R$2,FALSE)</f>
        <v>156485.77410000001</v>
      </c>
      <c r="S19" s="83">
        <f>VLOOKUP($L19,DATA!$A$1:$AM$533,S$2,FALSE)</f>
        <v>183049.56030000001</v>
      </c>
      <c r="T19" s="41"/>
      <c r="U19" s="36" t="s">
        <v>223</v>
      </c>
      <c r="V19" s="44">
        <f t="shared" si="3"/>
        <v>-1.1470981409130721E-3</v>
      </c>
      <c r="W19" s="44">
        <f t="shared" si="3"/>
        <v>-1.765984923281283E-3</v>
      </c>
      <c r="X19" s="44">
        <f t="shared" si="3"/>
        <v>-3.1768719110009114E-3</v>
      </c>
      <c r="Y19" s="44">
        <f t="shared" si="3"/>
        <v>-4.9247116494061105E-3</v>
      </c>
      <c r="Z19" s="44">
        <f t="shared" si="3"/>
        <v>-7.5847244530807822E-3</v>
      </c>
      <c r="AA19" s="44">
        <f t="shared" si="3"/>
        <v>-1.1884459867358532E-2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237150.27771199998</v>
      </c>
      <c r="D20" s="39">
        <f t="shared" si="4"/>
        <v>315088.93412800005</v>
      </c>
      <c r="E20" s="39">
        <f t="shared" si="4"/>
        <v>346878.16239000001</v>
      </c>
      <c r="F20" s="39">
        <f t="shared" si="4"/>
        <v>427583.83809499996</v>
      </c>
      <c r="G20" s="39">
        <f t="shared" si="4"/>
        <v>514427.71402299998</v>
      </c>
      <c r="H20" s="39">
        <f t="shared" si="4"/>
        <v>635753.49566000002</v>
      </c>
      <c r="I20" s="39">
        <f t="shared" si="4"/>
        <v>744582.50293199997</v>
      </c>
      <c r="J20" s="84"/>
      <c r="K20" s="36" t="s">
        <v>78</v>
      </c>
      <c r="L20" s="41"/>
      <c r="M20" s="39">
        <f t="shared" ref="M20:S20" si="5">SUM(M15:M19)</f>
        <v>237150.27771199998</v>
      </c>
      <c r="N20" s="39">
        <f t="shared" si="5"/>
        <v>314818.968008</v>
      </c>
      <c r="O20" s="39">
        <f t="shared" si="5"/>
        <v>346374.33251499996</v>
      </c>
      <c r="P20" s="39">
        <f t="shared" si="5"/>
        <v>426250.42769099993</v>
      </c>
      <c r="Q20" s="39">
        <f t="shared" si="5"/>
        <v>511772.73281399999</v>
      </c>
      <c r="R20" s="39">
        <f t="shared" si="5"/>
        <v>630193.81463300006</v>
      </c>
      <c r="S20" s="39">
        <f t="shared" si="5"/>
        <v>734745.30355299998</v>
      </c>
      <c r="T20" s="41"/>
      <c r="U20" s="36" t="s">
        <v>78</v>
      </c>
      <c r="V20" s="52">
        <f t="shared" si="3"/>
        <v>-8.5679340262201364E-4</v>
      </c>
      <c r="W20" s="52">
        <f t="shared" si="3"/>
        <v>-1.4524692806507922E-3</v>
      </c>
      <c r="X20" s="52">
        <f t="shared" si="3"/>
        <v>-3.1184770919797655E-3</v>
      </c>
      <c r="Y20" s="52">
        <f t="shared" si="3"/>
        <v>-5.1610384445214263E-3</v>
      </c>
      <c r="Z20" s="52">
        <f t="shared" si="3"/>
        <v>-8.7450262797662548E-3</v>
      </c>
      <c r="AA20" s="52">
        <f t="shared" si="3"/>
        <v>-1.3211698287648899E-2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10.23159961</v>
      </c>
      <c r="E24" s="83">
        <f>VLOOKUP($B24,DATA!$A$1:$AM$533,E$2,FALSE)/1000000</f>
        <v>10.685802730000001</v>
      </c>
      <c r="F24" s="83">
        <f>VLOOKUP($B24,DATA!$A$1:$AM$533,F$2,FALSE)/1000000</f>
        <v>11.50122343</v>
      </c>
      <c r="G24" s="83">
        <f>VLOOKUP($B24,DATA!$A$1:$AM$533,G$2,FALSE)/1000000</f>
        <v>12.55184923</v>
      </c>
      <c r="H24" s="83">
        <f>VLOOKUP($B24,DATA!$A$1:$AM$533,H$2,FALSE)/1000000</f>
        <v>14.819556909999999</v>
      </c>
      <c r="I24" s="83">
        <f>VLOOKUP($B24,DATA!$A$1:$AM$533,I$2,FALSE)/1000000</f>
        <v>17.23825407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10.214591859999999</v>
      </c>
      <c r="O24" s="83">
        <f>VLOOKUP($L24,DATA!$A$1:$AM$533,O$22,FALSE)/1000000</f>
        <v>10.65147007</v>
      </c>
      <c r="P24" s="83">
        <f>VLOOKUP($L24,DATA!$A$1:$AM$533,P$22,FALSE)/1000000</f>
        <v>11.41847301</v>
      </c>
      <c r="Q24" s="83">
        <f>VLOOKUP($L24,DATA!$A$1:$AM$533,Q$22,FALSE)/1000000</f>
        <v>12.405159470000001</v>
      </c>
      <c r="R24" s="83">
        <f>VLOOKUP($L24,DATA!$A$1:$AM$533,R$22,FALSE)/1000000</f>
        <v>14.47301616</v>
      </c>
      <c r="S24" s="83">
        <f>VLOOKUP($L24,DATA!$A$1:$AM$533,S$22,FALSE)/1000000</f>
        <v>16.529348219999999</v>
      </c>
      <c r="T24" s="41"/>
      <c r="U24" s="36" t="s">
        <v>219</v>
      </c>
      <c r="V24" s="44">
        <f t="shared" ref="V24:AA31" si="6">N24/D24-1</f>
        <v>-1.6622767356316848E-3</v>
      </c>
      <c r="W24" s="44">
        <f t="shared" si="6"/>
        <v>-3.212922872290469E-3</v>
      </c>
      <c r="X24" s="44">
        <f t="shared" si="6"/>
        <v>-7.1949232621768555E-3</v>
      </c>
      <c r="Y24" s="44">
        <f t="shared" si="6"/>
        <v>-1.1686705067281866E-2</v>
      </c>
      <c r="Z24" s="44">
        <f t="shared" si="6"/>
        <v>-2.3384015602123664E-2</v>
      </c>
      <c r="AA24" s="44">
        <f t="shared" si="6"/>
        <v>-4.1123993597107944E-2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78.480081069999898</v>
      </c>
      <c r="E25" s="83">
        <f>VLOOKUP($B25,DATA!$A$1:$AM$533,E$2,FALSE)/1000000</f>
        <v>81.627771490000001</v>
      </c>
      <c r="F25" s="83">
        <f>VLOOKUP($B25,DATA!$A$1:$AM$533,F$2,FALSE)/1000000</f>
        <v>88.251032340000009</v>
      </c>
      <c r="G25" s="83">
        <f>VLOOKUP($B25,DATA!$A$1:$AM$533,G$2,FALSE)/1000000</f>
        <v>96.622952159999997</v>
      </c>
      <c r="H25" s="83">
        <f>VLOOKUP($B25,DATA!$A$1:$AM$533,H$2,FALSE)/1000000</f>
        <v>110.06246229999999</v>
      </c>
      <c r="I25" s="83">
        <f>VLOOKUP($B25,DATA!$A$1:$AM$533,I$2,FALSE)/1000000</f>
        <v>122.15756379999999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78.417769919999998</v>
      </c>
      <c r="O25" s="83">
        <f>VLOOKUP($L25,DATA!$A$1:$AM$533,O$22,FALSE)/1000000</f>
        <v>81.505736949999999</v>
      </c>
      <c r="P25" s="83">
        <f>VLOOKUP($L25,DATA!$A$1:$AM$533,P$22,FALSE)/1000000</f>
        <v>87.921514120000012</v>
      </c>
      <c r="Q25" s="83">
        <f>VLOOKUP($L25,DATA!$A$1:$AM$533,Q$22,FALSE)/1000000</f>
        <v>96.012269329999995</v>
      </c>
      <c r="R25" s="83">
        <f>VLOOKUP($L25,DATA!$A$1:$AM$533,R$22,FALSE)/1000000</f>
        <v>108.6579072</v>
      </c>
      <c r="S25" s="83">
        <f>VLOOKUP($L25,DATA!$A$1:$AM$533,S$22,FALSE)/1000000</f>
        <v>119.27955890000001</v>
      </c>
      <c r="T25" s="41"/>
      <c r="U25" s="36" t="s">
        <v>218</v>
      </c>
      <c r="V25" s="44">
        <f t="shared" si="6"/>
        <v>-7.9397407788506236E-4</v>
      </c>
      <c r="W25" s="44">
        <f t="shared" si="6"/>
        <v>-1.4950125156234506E-3</v>
      </c>
      <c r="X25" s="44">
        <f t="shared" si="6"/>
        <v>-3.7338738285856987E-3</v>
      </c>
      <c r="Y25" s="44">
        <f t="shared" si="6"/>
        <v>-6.3202667311257343E-3</v>
      </c>
      <c r="Z25" s="44">
        <f t="shared" si="6"/>
        <v>-1.2761436284894012E-2</v>
      </c>
      <c r="AA25" s="44">
        <f t="shared" si="6"/>
        <v>-2.3559776492530049E-2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72.686871440000004</v>
      </c>
      <c r="E26" s="83">
        <f>VLOOKUP($B26,DATA!$A$1:$AM$533,E$2,FALSE)/1000000</f>
        <v>78.988026650000009</v>
      </c>
      <c r="F26" s="83">
        <f>VLOOKUP($B26,DATA!$A$1:$AM$533,F$2,FALSE)/1000000</f>
        <v>94.693881189999999</v>
      </c>
      <c r="G26" s="83">
        <f>VLOOKUP($B26,DATA!$A$1:$AM$533,G$2,FALSE)/1000000</f>
        <v>110.3334169</v>
      </c>
      <c r="H26" s="83">
        <f>VLOOKUP($B26,DATA!$A$1:$AM$533,H$2,FALSE)/1000000</f>
        <v>121.3716685</v>
      </c>
      <c r="I26" s="83">
        <f>VLOOKUP($B26,DATA!$A$1:$AM$533,I$2,FALSE)/1000000</f>
        <v>131.21581750000001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72.643813299999991</v>
      </c>
      <c r="O26" s="83">
        <f>VLOOKUP($L26,DATA!$A$1:$AM$533,O$22,FALSE)/1000000</f>
        <v>78.886275060000003</v>
      </c>
      <c r="P26" s="83">
        <f>VLOOKUP($L26,DATA!$A$1:$AM$533,P$22,FALSE)/1000000</f>
        <v>94.373597930000003</v>
      </c>
      <c r="Q26" s="83">
        <f>VLOOKUP($L26,DATA!$A$1:$AM$533,Q$22,FALSE)/1000000</f>
        <v>109.63496000000001</v>
      </c>
      <c r="R26" s="83">
        <f>VLOOKUP($L26,DATA!$A$1:$AM$533,R$22,FALSE)/1000000</f>
        <v>119.59933220000001</v>
      </c>
      <c r="S26" s="83">
        <f>VLOOKUP($L26,DATA!$A$1:$AM$533,S$22,FALSE)/1000000</f>
        <v>127.78414890000001</v>
      </c>
      <c r="T26" s="41"/>
      <c r="U26" s="36" t="s">
        <v>220</v>
      </c>
      <c r="V26" s="44">
        <f t="shared" si="6"/>
        <v>-5.9237850174298501E-4</v>
      </c>
      <c r="W26" s="44">
        <f t="shared" si="6"/>
        <v>-1.2881900500043564E-3</v>
      </c>
      <c r="X26" s="44">
        <f t="shared" si="6"/>
        <v>-3.3823015381253541E-3</v>
      </c>
      <c r="Y26" s="44">
        <f t="shared" si="6"/>
        <v>-6.3304202808568411E-3</v>
      </c>
      <c r="Z26" s="44">
        <f t="shared" si="6"/>
        <v>-1.4602553642903859E-2</v>
      </c>
      <c r="AA26" s="44">
        <f t="shared" si="6"/>
        <v>-2.6152857676628893E-2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6.5658658799999996</v>
      </c>
      <c r="E27" s="83">
        <f>VLOOKUP($B27,DATA!$A$1:$AM$533,E$2,FALSE)/1000000</f>
        <v>6.5131182159999996</v>
      </c>
      <c r="F27" s="83">
        <f>VLOOKUP($B27,DATA!$A$1:$AM$533,F$2,FALSE)/1000000</f>
        <v>6.3945753009999997</v>
      </c>
      <c r="G27" s="83">
        <f>VLOOKUP($B27,DATA!$A$1:$AM$533,G$2,FALSE)/1000000</f>
        <v>6.4694846869999996</v>
      </c>
      <c r="H27" s="83">
        <f>VLOOKUP($B27,DATA!$A$1:$AM$533,H$2,FALSE)/1000000</f>
        <v>7.0318509630000001</v>
      </c>
      <c r="I27" s="83">
        <f>VLOOKUP($B27,DATA!$A$1:$AM$533,I$2,FALSE)/1000000</f>
        <v>8.1042493340000004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6.5622350650000003</v>
      </c>
      <c r="O27" s="83">
        <f>VLOOKUP($L27,DATA!$A$1:$AM$533,O$22,FALSE)/1000000</f>
        <v>6.5063439320000001</v>
      </c>
      <c r="P27" s="83">
        <f>VLOOKUP($L27,DATA!$A$1:$AM$533,P$22,FALSE)/1000000</f>
        <v>6.3776377539999993</v>
      </c>
      <c r="Q27" s="83">
        <f>VLOOKUP($L27,DATA!$A$1:$AM$533,Q$22,FALSE)/1000000</f>
        <v>6.437792709</v>
      </c>
      <c r="R27" s="83">
        <f>VLOOKUP($L27,DATA!$A$1:$AM$533,R$22,FALSE)/1000000</f>
        <v>6.9574235240000002</v>
      </c>
      <c r="S27" s="83">
        <f>VLOOKUP($L27,DATA!$A$1:$AM$533,S$22,FALSE)/1000000</f>
        <v>7.9638639219999998</v>
      </c>
      <c r="T27" s="41"/>
      <c r="U27" s="36" t="s">
        <v>221</v>
      </c>
      <c r="V27" s="44">
        <f t="shared" si="6"/>
        <v>-5.529834246323917E-4</v>
      </c>
      <c r="W27" s="44">
        <f t="shared" si="6"/>
        <v>-1.0400984252608714E-3</v>
      </c>
      <c r="X27" s="44">
        <f t="shared" si="6"/>
        <v>-2.6487368124903377E-3</v>
      </c>
      <c r="Y27" s="44">
        <f t="shared" si="6"/>
        <v>-4.8986866084840264E-3</v>
      </c>
      <c r="Z27" s="44">
        <f t="shared" si="6"/>
        <v>-1.0584331123003055E-2</v>
      </c>
      <c r="AA27" s="44">
        <f t="shared" si="6"/>
        <v>-1.7322444832865269E-2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49.145078579999996</v>
      </c>
      <c r="E28" s="83">
        <f>VLOOKUP($B28,DATA!$A$1:$AM$533,E$2,FALSE)/1000000</f>
        <v>52.194013599999998</v>
      </c>
      <c r="F28" s="83">
        <f>VLOOKUP($B28,DATA!$A$1:$AM$533,F$2,FALSE)/1000000</f>
        <v>53.69129075</v>
      </c>
      <c r="G28" s="83">
        <f>VLOOKUP($B28,DATA!$A$1:$AM$533,G$2,FALSE)/1000000</f>
        <v>57.656386609999998</v>
      </c>
      <c r="H28" s="83">
        <f>VLOOKUP($B28,DATA!$A$1:$AM$533,H$2,FALSE)/1000000</f>
        <v>60.640179479999993</v>
      </c>
      <c r="I28" s="83">
        <f>VLOOKUP($B28,DATA!$A$1:$AM$533,I$2,FALSE)/1000000</f>
        <v>71.715734299999994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49.07156921</v>
      </c>
      <c r="O28" s="83">
        <f>VLOOKUP($L28,DATA!$A$1:$AM$533,O$22,FALSE)/1000000</f>
        <v>52.056824040000002</v>
      </c>
      <c r="P28" s="83">
        <f>VLOOKUP($L28,DATA!$A$1:$AM$533,P$22,FALSE)/1000000</f>
        <v>53.366653460000002</v>
      </c>
      <c r="Q28" s="83">
        <f>VLOOKUP($L28,DATA!$A$1:$AM$533,Q$22,FALSE)/1000000</f>
        <v>57.069332159999995</v>
      </c>
      <c r="R28" s="83">
        <f>VLOOKUP($L28,DATA!$A$1:$AM$533,R$22,FALSE)/1000000</f>
        <v>59.442859009999999</v>
      </c>
      <c r="S28" s="83">
        <f>VLOOKUP($L28,DATA!$A$1:$AM$533,S$22,FALSE)/1000000</f>
        <v>69.250601239999995</v>
      </c>
      <c r="T28" s="41"/>
      <c r="U28" s="37" t="s">
        <v>222</v>
      </c>
      <c r="V28" s="44">
        <f t="shared" si="6"/>
        <v>-1.4957625895405391E-3</v>
      </c>
      <c r="W28" s="44">
        <f t="shared" si="6"/>
        <v>-2.6284539267544815E-3</v>
      </c>
      <c r="X28" s="44">
        <f t="shared" si="6"/>
        <v>-6.0463677714807096E-3</v>
      </c>
      <c r="Y28" s="44">
        <f t="shared" si="6"/>
        <v>-1.0181950075556445E-2</v>
      </c>
      <c r="Z28" s="44">
        <f t="shared" si="6"/>
        <v>-1.9744672266263419E-2</v>
      </c>
      <c r="AA28" s="44">
        <f t="shared" si="6"/>
        <v>-3.4373671050872856E-2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149.48203859999998</v>
      </c>
      <c r="E29" s="83">
        <f>VLOOKUP($B29,DATA!$A$1:$AM$533,E$2,FALSE)/1000000</f>
        <v>154.748794</v>
      </c>
      <c r="F29" s="83">
        <f>VLOOKUP($B29,DATA!$A$1:$AM$533,F$2,FALSE)/1000000</f>
        <v>161.19161119999998</v>
      </c>
      <c r="G29" s="83">
        <f>VLOOKUP($B29,DATA!$A$1:$AM$533,G$2,FALSE)/1000000</f>
        <v>176.99038290000001</v>
      </c>
      <c r="H29" s="83">
        <f>VLOOKUP($B29,DATA!$A$1:$AM$533,H$2,FALSE)/1000000</f>
        <v>163.86497059999999</v>
      </c>
      <c r="I29" s="83">
        <f>VLOOKUP($B29,DATA!$A$1:$AM$533,I$2,FALSE)/1000000</f>
        <v>165.07016369999999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148.8010395</v>
      </c>
      <c r="O29" s="83">
        <f>VLOOKUP($L29,DATA!$A$1:$AM$533,O$22,FALSE)/1000000</f>
        <v>153.6750916</v>
      </c>
      <c r="P29" s="83">
        <f>VLOOKUP($L29,DATA!$A$1:$AM$533,P$22,FALSE)/1000000</f>
        <v>158.92874569999998</v>
      </c>
      <c r="Q29" s="83">
        <f>VLOOKUP($L29,DATA!$A$1:$AM$533,Q$22,FALSE)/1000000</f>
        <v>173.01761069999998</v>
      </c>
      <c r="R29" s="83">
        <f>VLOOKUP($L29,DATA!$A$1:$AM$533,R$22,FALSE)/1000000</f>
        <v>156.92021510000001</v>
      </c>
      <c r="S29" s="83">
        <f>VLOOKUP($L29,DATA!$A$1:$AM$533,S$22,FALSE)/1000000</f>
        <v>154.33346639999999</v>
      </c>
      <c r="T29" s="41"/>
      <c r="U29" s="36" t="s">
        <v>224</v>
      </c>
      <c r="V29" s="44">
        <f t="shared" si="6"/>
        <v>-4.5557252655770153E-3</v>
      </c>
      <c r="W29" s="44">
        <f t="shared" si="6"/>
        <v>-6.938357141574869E-3</v>
      </c>
      <c r="X29" s="44">
        <f t="shared" si="6"/>
        <v>-1.4038357723171635E-2</v>
      </c>
      <c r="Y29" s="44">
        <f t="shared" si="6"/>
        <v>-2.244626027078922E-2</v>
      </c>
      <c r="Z29" s="44">
        <f t="shared" si="6"/>
        <v>-4.2380964489063255E-2</v>
      </c>
      <c r="AA29" s="44">
        <f t="shared" si="6"/>
        <v>-6.5043234097186486E-2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141.11376680000001</v>
      </c>
      <c r="E30" s="83">
        <f>VLOOKUP($B30,DATA!$A$1:$AM$533,E$2,FALSE)/1000000</f>
        <v>149.01877869999998</v>
      </c>
      <c r="F30" s="83">
        <f>VLOOKUP($B30,DATA!$A$1:$AM$533,F$2,FALSE)/1000000</f>
        <v>168.62279869999998</v>
      </c>
      <c r="G30" s="83">
        <f>VLOOKUP($B30,DATA!$A$1:$AM$533,G$2,FALSE)/1000000</f>
        <v>188.05426660000001</v>
      </c>
      <c r="H30" s="83">
        <f>VLOOKUP($B30,DATA!$A$1:$AM$533,H$2,FALSE)/1000000</f>
        <v>195.73883759999998</v>
      </c>
      <c r="I30" s="83">
        <f>VLOOKUP($B30,DATA!$A$1:$AM$533,I$2,FALSE)/1000000</f>
        <v>201.96281210000001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140.8673368</v>
      </c>
      <c r="O30" s="83">
        <f>VLOOKUP($L30,DATA!$A$1:$AM$533,O$22,FALSE)/1000000</f>
        <v>148.60910050000001</v>
      </c>
      <c r="P30" s="83">
        <f>VLOOKUP($L30,DATA!$A$1:$AM$533,P$22,FALSE)/1000000</f>
        <v>167.78284630000002</v>
      </c>
      <c r="Q30" s="83">
        <f>VLOOKUP($L30,DATA!$A$1:$AM$533,Q$22,FALSE)/1000000</f>
        <v>186.62934859999999</v>
      </c>
      <c r="R30" s="83">
        <f>VLOOKUP($L30,DATA!$A$1:$AM$533,R$22,FALSE)/1000000</f>
        <v>192.89864349999999</v>
      </c>
      <c r="S30" s="83">
        <f>VLOOKUP($L30,DATA!$A$1:$AM$533,S$22,FALSE)/1000000</f>
        <v>196.77435500000001</v>
      </c>
      <c r="T30" s="41"/>
      <c r="U30" s="36" t="s">
        <v>223</v>
      </c>
      <c r="V30" s="44">
        <f t="shared" si="6"/>
        <v>-1.746321465213696E-3</v>
      </c>
      <c r="W30" s="44">
        <f t="shared" si="6"/>
        <v>-2.7491716384598908E-3</v>
      </c>
      <c r="X30" s="44">
        <f t="shared" si="6"/>
        <v>-4.9812504980084604E-3</v>
      </c>
      <c r="Y30" s="44">
        <f t="shared" si="6"/>
        <v>-7.5771638993487045E-3</v>
      </c>
      <c r="Z30" s="44">
        <f t="shared" si="6"/>
        <v>-1.4510120397281834E-2</v>
      </c>
      <c r="AA30" s="44">
        <f t="shared" si="6"/>
        <v>-2.5690160708551568E-2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507.70530197999989</v>
      </c>
      <c r="E31" s="39">
        <f t="shared" ref="E31:I31" si="7">SUM(E24:E30)</f>
        <v>533.77630538599999</v>
      </c>
      <c r="F31" s="39">
        <f t="shared" si="7"/>
        <v>584.34641291100002</v>
      </c>
      <c r="G31" s="39">
        <f t="shared" si="7"/>
        <v>648.67873908700005</v>
      </c>
      <c r="H31" s="39">
        <f t="shared" si="7"/>
        <v>673.52952635299994</v>
      </c>
      <c r="I31" s="39">
        <f t="shared" si="7"/>
        <v>717.46459480399994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506.578355655</v>
      </c>
      <c r="O31" s="39">
        <f t="shared" si="8"/>
        <v>531.890842152</v>
      </c>
      <c r="P31" s="39">
        <f t="shared" si="8"/>
        <v>580.16946827400011</v>
      </c>
      <c r="Q31" s="39">
        <f t="shared" si="8"/>
        <v>641.20647296899995</v>
      </c>
      <c r="R31" s="39">
        <f t="shared" si="8"/>
        <v>658.94939669399992</v>
      </c>
      <c r="S31" s="39">
        <f t="shared" si="8"/>
        <v>691.91534258199999</v>
      </c>
      <c r="T31" s="41"/>
      <c r="U31" s="36" t="s">
        <v>78</v>
      </c>
      <c r="V31" s="52">
        <f t="shared" si="6"/>
        <v>-2.2196859489252985E-3</v>
      </c>
      <c r="W31" s="52">
        <f t="shared" si="6"/>
        <v>-3.532309724082805E-3</v>
      </c>
      <c r="X31" s="52">
        <f t="shared" si="6"/>
        <v>-7.1480624244647517E-3</v>
      </c>
      <c r="Y31" s="52">
        <f t="shared" si="6"/>
        <v>-1.1519209229081784E-2</v>
      </c>
      <c r="Z31" s="52">
        <f t="shared" si="6"/>
        <v>-2.1647350395977316E-2</v>
      </c>
      <c r="AA31" s="52">
        <f t="shared" si="6"/>
        <v>-3.5610471104820962E-2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410001.03237800003</v>
      </c>
      <c r="D4" s="39">
        <f>SUMIFS('DATA 2'!$J$134:$J$152,'DATA 2'!$A$134:$A$152,$A4)</f>
        <v>432588.40560699999</v>
      </c>
      <c r="E4" s="39">
        <f>SUMIFS('DATA 2'!$O$134:$O$152,'DATA 2'!$A$134:$A$152,$A4)</f>
        <v>490856.16126000002</v>
      </c>
      <c r="F4" s="39">
        <f>SUMIFS('DATA 2'!$T$134:$T$152,'DATA 2'!$A$134:$A$152,$A4)</f>
        <v>558941.21849699994</v>
      </c>
      <c r="G4" s="39">
        <f>SUMIFS('DATA 2'!$AD$134:$AD$152,'DATA 2'!$A$134:$A$152,$A4)</f>
        <v>746067.72307900002</v>
      </c>
      <c r="H4" s="39">
        <f>SUMIFS('DATA 2'!$AN$134:$AN$152,'DATA 2'!$A$134:$A$152,$A4)</f>
        <v>994319.19519300002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410037.98433999997</v>
      </c>
      <c r="M4" s="39">
        <f>SUMIFS('DATA 2'!$J$153:$J$171,'DATA 2'!$A$153:$A$171,$A4)</f>
        <v>432657.36168500001</v>
      </c>
      <c r="N4" s="39">
        <f>SUMIFS('DATA 2'!$O$153:$O$171,'DATA 2'!$A$153:$A$171,$A4)</f>
        <v>491018.47120899998</v>
      </c>
      <c r="O4" s="39">
        <f>SUMIFS('DATA 2'!$T$153:$T$171,'DATA 2'!$A$153:$A$171,$A4)</f>
        <v>559209.00137900002</v>
      </c>
      <c r="P4" s="39">
        <f>SUMIFS('DATA 2'!$AD$153:$AD$171,'DATA 2'!$A$153:$A$171,$A4)</f>
        <v>746523.45973</v>
      </c>
      <c r="Q4" s="39">
        <f>SUMIFS('DATA 2'!$AN$153:$AN$171,'DATA 2'!$A$153:$A$171,$A4)</f>
        <v>995014.56317600003</v>
      </c>
      <c r="R4" s="41"/>
      <c r="S4" s="36" t="s">
        <v>219</v>
      </c>
      <c r="T4" s="39">
        <f>L4-C4</f>
        <v>36.951961999933701</v>
      </c>
      <c r="U4" s="39">
        <f t="shared" ref="U4:Y4" si="0">M4-D4</f>
        <v>68.956078000017442</v>
      </c>
      <c r="V4" s="39">
        <f t="shared" si="0"/>
        <v>162.30994899995858</v>
      </c>
      <c r="W4" s="39">
        <f t="shared" si="0"/>
        <v>267.78288200008683</v>
      </c>
      <c r="X4" s="39">
        <f t="shared" si="0"/>
        <v>455.7366509999847</v>
      </c>
      <c r="Y4" s="39">
        <f t="shared" si="0"/>
        <v>695.36798300000373</v>
      </c>
      <c r="Z4" s="41"/>
      <c r="AA4" s="36" t="s">
        <v>219</v>
      </c>
      <c r="AB4" s="44">
        <f t="shared" ref="AB4:AG10" si="1">L4/C4-1</f>
        <v>9.0126509647125985E-5</v>
      </c>
      <c r="AC4" s="44">
        <f t="shared" si="1"/>
        <v>1.5940343547415914E-4</v>
      </c>
      <c r="AD4" s="44">
        <f t="shared" si="1"/>
        <v>3.3066702999784425E-4</v>
      </c>
      <c r="AE4" s="44">
        <f t="shared" si="1"/>
        <v>4.7908952343900246E-4</v>
      </c>
      <c r="AF4" s="44">
        <f t="shared" si="1"/>
        <v>6.1085158478535462E-4</v>
      </c>
      <c r="AG4" s="44">
        <f t="shared" si="1"/>
        <v>6.9934080158740031E-4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6047385.5939357998</v>
      </c>
      <c r="D5" s="39">
        <f>SUMIFS('DATA 2'!$J$134:$J$152,'DATA 2'!$A$134:$A$152,$A5)</f>
        <v>6369425.8898273995</v>
      </c>
      <c r="E5" s="39">
        <f>SUMIFS('DATA 2'!$O$134:$O$152,'DATA 2'!$A$134:$A$152,$A5)</f>
        <v>7212699.0477224002</v>
      </c>
      <c r="F5" s="39">
        <f>SUMIFS('DATA 2'!$T$134:$T$152,'DATA 2'!$A$134:$A$152,$A5)</f>
        <v>8245066.5466902992</v>
      </c>
      <c r="G5" s="39">
        <f>SUMIFS('DATA 2'!$AD$134:$AD$152,'DATA 2'!$A$134:$A$152,$A5)</f>
        <v>11186908.779708602</v>
      </c>
      <c r="H5" s="39">
        <f>SUMIFS('DATA 2'!$AN$134:$AN$152,'DATA 2'!$A$134:$A$152,$A5)</f>
        <v>15203178.756554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6047881.8292515995</v>
      </c>
      <c r="M5" s="39">
        <f>SUMIFS('DATA 2'!$J$153:$J$171,'DATA 2'!$A$153:$A$171,$A5)</f>
        <v>6370355.6447428009</v>
      </c>
      <c r="N5" s="39">
        <f>SUMIFS('DATA 2'!$O$153:$O$171,'DATA 2'!$A$153:$A$171,$A5)</f>
        <v>7214872.8618035987</v>
      </c>
      <c r="O5" s="39">
        <f>SUMIFS('DATA 2'!$T$153:$T$171,'DATA 2'!$A$153:$A$171,$A5)</f>
        <v>8248620.1171746003</v>
      </c>
      <c r="P5" s="39">
        <f>SUMIFS('DATA 2'!$AD$153:$AD$171,'DATA 2'!$A$153:$A$171,$A5)</f>
        <v>11193418.1497615</v>
      </c>
      <c r="Q5" s="39">
        <f>SUMIFS('DATA 2'!$AN$153:$AN$171,'DATA 2'!$A$153:$A$171,$A5)</f>
        <v>15214294.725974999</v>
      </c>
      <c r="R5" s="41"/>
      <c r="S5" s="36" t="s">
        <v>218</v>
      </c>
      <c r="T5" s="39">
        <f t="shared" ref="T5:T10" si="2">L5-C5</f>
        <v>496.23531579971313</v>
      </c>
      <c r="U5" s="39">
        <f t="shared" ref="U5:U10" si="3">M5-D5</f>
        <v>929.75491540133953</v>
      </c>
      <c r="V5" s="39">
        <f t="shared" ref="V5:V10" si="4">N5-E5</f>
        <v>2173.8140811985359</v>
      </c>
      <c r="W5" s="39">
        <f t="shared" ref="W5:W10" si="5">O5-F5</f>
        <v>3553.5704843010753</v>
      </c>
      <c r="X5" s="39">
        <f t="shared" ref="X5:X10" si="6">P5-G5</f>
        <v>6509.3700528983027</v>
      </c>
      <c r="Y5" s="39">
        <f t="shared" ref="Y5:Y10" si="7">Q5-H5</f>
        <v>11115.969420999289</v>
      </c>
      <c r="Z5" s="41"/>
      <c r="AA5" s="36" t="s">
        <v>218</v>
      </c>
      <c r="AB5" s="44">
        <f t="shared" si="1"/>
        <v>8.2057826161552327E-5</v>
      </c>
      <c r="AC5" s="44">
        <f t="shared" si="1"/>
        <v>1.4597154146755997E-4</v>
      </c>
      <c r="AD5" s="44">
        <f t="shared" si="1"/>
        <v>3.0138704898341473E-4</v>
      </c>
      <c r="AE5" s="44">
        <f t="shared" si="1"/>
        <v>4.3099354798137313E-4</v>
      </c>
      <c r="AF5" s="44">
        <f t="shared" si="1"/>
        <v>5.8187388322195055E-4</v>
      </c>
      <c r="AG5" s="44">
        <f t="shared" si="1"/>
        <v>7.3116087095970173E-4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838810.52959109994</v>
      </c>
      <c r="D6" s="39">
        <f>SUMIFS('DATA 2'!$J$134:$J$152,'DATA 2'!$A$134:$A$152,$A6)</f>
        <v>878396.1481169</v>
      </c>
      <c r="E6" s="39">
        <f>SUMIFS('DATA 2'!$O$134:$O$152,'DATA 2'!$A$134:$A$152,$A6)</f>
        <v>959871.12867959996</v>
      </c>
      <c r="F6" s="39">
        <f>SUMIFS('DATA 2'!$T$134:$T$152,'DATA 2'!$A$134:$A$152,$A6)</f>
        <v>1052903.3470260999</v>
      </c>
      <c r="G6" s="39">
        <f>SUMIFS('DATA 2'!$AD$134:$AD$152,'DATA 2'!$A$134:$A$152,$A6)</f>
        <v>1393471.6160044</v>
      </c>
      <c r="H6" s="39">
        <f>SUMIFS('DATA 2'!$AN$134:$AN$152,'DATA 2'!$A$134:$A$152,$A6)</f>
        <v>1965545.2794543998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838807.82321010006</v>
      </c>
      <c r="M6" s="39">
        <f>SUMIFS('DATA 2'!$J$153:$J$171,'DATA 2'!$A$153:$A$171,$A6)</f>
        <v>878390.07064560009</v>
      </c>
      <c r="N6" s="39">
        <f>SUMIFS('DATA 2'!$O$153:$O$171,'DATA 2'!$A$153:$A$171,$A6)</f>
        <v>959800.74762200005</v>
      </c>
      <c r="O6" s="39">
        <f>SUMIFS('DATA 2'!$T$153:$T$171,'DATA 2'!$A$153:$A$171,$A6)</f>
        <v>1052593.4423528002</v>
      </c>
      <c r="P6" s="39">
        <f>SUMIFS('DATA 2'!$AD$153:$AD$171,'DATA 2'!$A$153:$A$171,$A6)</f>
        <v>1391807.497303</v>
      </c>
      <c r="Q6" s="39">
        <f>SUMIFS('DATA 2'!$AN$153:$AN$171,'DATA 2'!$A$153:$A$171,$A6)</f>
        <v>1961487.5624281</v>
      </c>
      <c r="R6" s="41"/>
      <c r="S6" s="36" t="s">
        <v>220</v>
      </c>
      <c r="T6" s="39">
        <f t="shared" si="2"/>
        <v>-2.7063809998799115</v>
      </c>
      <c r="U6" s="39">
        <f t="shared" si="3"/>
        <v>-6.0774712999118492</v>
      </c>
      <c r="V6" s="39">
        <f t="shared" si="4"/>
        <v>-70.381057599908672</v>
      </c>
      <c r="W6" s="39">
        <f t="shared" si="5"/>
        <v>-309.90467329975218</v>
      </c>
      <c r="X6" s="39">
        <f t="shared" si="6"/>
        <v>-1664.1187014000025</v>
      </c>
      <c r="Y6" s="39">
        <f t="shared" si="7"/>
        <v>-4057.717026299797</v>
      </c>
      <c r="Z6" s="41"/>
      <c r="AA6" s="36" t="s">
        <v>220</v>
      </c>
      <c r="AB6" s="44">
        <f t="shared" si="1"/>
        <v>-3.2264509139956488E-6</v>
      </c>
      <c r="AC6" s="44">
        <f t="shared" si="1"/>
        <v>-6.9188273570386372E-6</v>
      </c>
      <c r="AD6" s="44">
        <f t="shared" si="1"/>
        <v>-7.3323444676032246E-5</v>
      </c>
      <c r="AE6" s="44">
        <f t="shared" si="1"/>
        <v>-2.943334487206517E-4</v>
      </c>
      <c r="AF6" s="44">
        <f t="shared" si="1"/>
        <v>-1.1942250436156598E-3</v>
      </c>
      <c r="AG6" s="44">
        <f t="shared" si="1"/>
        <v>-2.064423073187216E-3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4809567.2031669999</v>
      </c>
      <c r="D7" s="39">
        <f>SUMIFS('DATA 2'!$J$134:$J$152,'DATA 2'!$A$134:$A$152,$A7)</f>
        <v>5072400.0055269999</v>
      </c>
      <c r="E7" s="39">
        <f>SUMIFS('DATA 2'!$O$134:$O$152,'DATA 2'!$A$134:$A$152,$A7)</f>
        <v>5757580.4169279998</v>
      </c>
      <c r="F7" s="39">
        <f>SUMIFS('DATA 2'!$T$134:$T$152,'DATA 2'!$A$134:$A$152,$A7)</f>
        <v>6562219.1170680001</v>
      </c>
      <c r="G7" s="39">
        <f>SUMIFS('DATA 2'!$AD$134:$AD$152,'DATA 2'!$A$134:$A$152,$A7)</f>
        <v>8732915.8716570009</v>
      </c>
      <c r="H7" s="39">
        <f>SUMIFS('DATA 2'!$AN$134:$AN$152,'DATA 2'!$A$134:$A$152,$A7)</f>
        <v>11582136.704230001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4810287.5091829998</v>
      </c>
      <c r="M7" s="39">
        <f>SUMIFS('DATA 2'!$J$153:$J$171,'DATA 2'!$A$153:$A$171,$A7)</f>
        <v>5073726.2549999999</v>
      </c>
      <c r="N7" s="39">
        <f>SUMIFS('DATA 2'!$O$153:$O$171,'DATA 2'!$A$153:$A$171,$A7)</f>
        <v>5760550.7545680003</v>
      </c>
      <c r="O7" s="39">
        <f>SUMIFS('DATA 2'!$T$153:$T$171,'DATA 2'!$A$153:$A$171,$A7)</f>
        <v>6566991.0945120007</v>
      </c>
      <c r="P7" s="39">
        <f>SUMIFS('DATA 2'!$AD$153:$AD$171,'DATA 2'!$A$153:$A$171,$A7)</f>
        <v>8741149.9974410012</v>
      </c>
      <c r="Q7" s="39">
        <f>SUMIFS('DATA 2'!$AN$153:$AN$171,'DATA 2'!$A$153:$A$171,$A7)</f>
        <v>11594676.0612</v>
      </c>
      <c r="R7" s="41"/>
      <c r="S7" s="36" t="s">
        <v>221</v>
      </c>
      <c r="T7" s="39">
        <f t="shared" si="2"/>
        <v>720.30601599998772</v>
      </c>
      <c r="U7" s="39">
        <f t="shared" si="3"/>
        <v>1326.2494729999453</v>
      </c>
      <c r="V7" s="39">
        <f t="shared" si="4"/>
        <v>2970.3376400005072</v>
      </c>
      <c r="W7" s="39">
        <f t="shared" si="5"/>
        <v>4771.9774440005422</v>
      </c>
      <c r="X7" s="39">
        <f t="shared" si="6"/>
        <v>8234.1257840003818</v>
      </c>
      <c r="Y7" s="39">
        <f t="shared" si="7"/>
        <v>12539.356969999149</v>
      </c>
      <c r="Z7" s="41"/>
      <c r="AA7" s="36" t="s">
        <v>221</v>
      </c>
      <c r="AB7" s="44">
        <f t="shared" si="1"/>
        <v>1.4976524613818931E-4</v>
      </c>
      <c r="AC7" s="44">
        <f t="shared" si="1"/>
        <v>2.6146389708125994E-4</v>
      </c>
      <c r="AD7" s="44">
        <f t="shared" si="1"/>
        <v>5.1590033050463724E-4</v>
      </c>
      <c r="AE7" s="44">
        <f t="shared" si="1"/>
        <v>7.2718959225070989E-4</v>
      </c>
      <c r="AF7" s="44">
        <f t="shared" si="1"/>
        <v>9.4288390098018482E-4</v>
      </c>
      <c r="AG7" s="44">
        <f t="shared" si="1"/>
        <v>1.0826462586492891E-3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433223.59360999998</v>
      </c>
      <c r="D8" s="39">
        <f>SUMIFS('DATA 2'!$J$134:$J$152,'DATA 2'!$A$134:$A$152,$A8)</f>
        <v>457462.82536999998</v>
      </c>
      <c r="E8" s="39">
        <f>SUMIFS('DATA 2'!$O$134:$O$152,'DATA 2'!$A$134:$A$152,$A8)</f>
        <v>517598.14807</v>
      </c>
      <c r="F8" s="39">
        <f>SUMIFS('DATA 2'!$T$134:$T$152,'DATA 2'!$A$134:$A$152,$A8)</f>
        <v>577303.94717000006</v>
      </c>
      <c r="G8" s="39">
        <f>SUMIFS('DATA 2'!$AD$134:$AD$152,'DATA 2'!$A$134:$A$152,$A8)</f>
        <v>602366.26945000002</v>
      </c>
      <c r="H8" s="39">
        <f>SUMIFS('DATA 2'!$AN$134:$AN$152,'DATA 2'!$A$134:$A$152,$A8)</f>
        <v>623706.31599999999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432469.56948999997</v>
      </c>
      <c r="M8" s="39">
        <f>SUMIFS('DATA 2'!$J$153:$J$171,'DATA 2'!$A$153:$A$171,$A8)</f>
        <v>456209.15999000001</v>
      </c>
      <c r="N8" s="39">
        <f>SUMIFS('DATA 2'!$O$153:$O$171,'DATA 2'!$A$153:$A$171,$A8)</f>
        <v>515026.34336</v>
      </c>
      <c r="O8" s="39">
        <f>SUMIFS('DATA 2'!$T$153:$T$171,'DATA 2'!$A$153:$A$171,$A8)</f>
        <v>572940.05612000008</v>
      </c>
      <c r="P8" s="39">
        <f>SUMIFS('DATA 2'!$AD$153:$AD$171,'DATA 2'!$A$153:$A$171,$A8)</f>
        <v>593649.80577000009</v>
      </c>
      <c r="Q8" s="39">
        <f>SUMIFS('DATA 2'!$AN$153:$AN$171,'DATA 2'!$A$153:$A$171,$A8)</f>
        <v>607745.85714999994</v>
      </c>
      <c r="R8" s="41"/>
      <c r="S8" s="37" t="s">
        <v>410</v>
      </c>
      <c r="T8" s="39">
        <f t="shared" si="2"/>
        <v>-754.02412000001641</v>
      </c>
      <c r="U8" s="39">
        <f t="shared" si="3"/>
        <v>-1253.6653799999622</v>
      </c>
      <c r="V8" s="39">
        <f t="shared" si="4"/>
        <v>-2571.8047099999967</v>
      </c>
      <c r="W8" s="39">
        <f t="shared" si="5"/>
        <v>-4363.8910499999765</v>
      </c>
      <c r="X8" s="39">
        <f t="shared" si="6"/>
        <v>-8716.463679999928</v>
      </c>
      <c r="Y8" s="39">
        <f t="shared" si="7"/>
        <v>-15960.458850000054</v>
      </c>
      <c r="Z8" s="41"/>
      <c r="AA8" s="37" t="s">
        <v>410</v>
      </c>
      <c r="AB8" s="44">
        <f t="shared" si="1"/>
        <v>-1.7404964344550633E-3</v>
      </c>
      <c r="AC8" s="44">
        <f t="shared" si="1"/>
        <v>-2.7404748768077303E-3</v>
      </c>
      <c r="AD8" s="44">
        <f t="shared" si="1"/>
        <v>-4.9687285775453782E-3</v>
      </c>
      <c r="AE8" s="44">
        <f t="shared" si="1"/>
        <v>-7.5590874986949386E-3</v>
      </c>
      <c r="AF8" s="44">
        <f t="shared" si="1"/>
        <v>-1.4470371470100107E-2</v>
      </c>
      <c r="AG8" s="44">
        <f t="shared" si="1"/>
        <v>-2.5589702141159743E-2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52898.834080000001</v>
      </c>
      <c r="D9" s="39">
        <f>SUMIFS('DATA 2'!$J$134:$J$152,'DATA 2'!$A$134:$A$152,$A9)</f>
        <v>58966.734490000003</v>
      </c>
      <c r="E9" s="39">
        <f>SUMIFS('DATA 2'!$O$134:$O$152,'DATA 2'!$A$134:$A$152,$A9)</f>
        <v>74192.320370000001</v>
      </c>
      <c r="F9" s="39">
        <f>SUMIFS('DATA 2'!$T$134:$T$152,'DATA 2'!$A$134:$A$152,$A9)</f>
        <v>89346.184720000005</v>
      </c>
      <c r="G9" s="39">
        <f>SUMIFS('DATA 2'!$AD$134:$AD$152,'DATA 2'!$A$134:$A$152,$A9)</f>
        <v>110072.44160000001</v>
      </c>
      <c r="H9" s="39">
        <f>SUMIFS('DATA 2'!$AN$134:$AN$152,'DATA 2'!$A$134:$A$152,$A9)</f>
        <v>129317.7507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52838.15408</v>
      </c>
      <c r="M9" s="39">
        <f>SUMIFS('DATA 2'!$J$153:$J$171,'DATA 2'!$A$153:$A$171,$A9)</f>
        <v>58862.600259999999</v>
      </c>
      <c r="N9" s="39">
        <f>SUMIFS('DATA 2'!$O$153:$O$171,'DATA 2'!$A$153:$A$171,$A9)</f>
        <v>73956.621119999996</v>
      </c>
      <c r="O9" s="39">
        <f>SUMIFS('DATA 2'!$T$153:$T$171,'DATA 2'!$A$153:$A$171,$A9)</f>
        <v>88906.180829999998</v>
      </c>
      <c r="P9" s="39">
        <f>SUMIFS('DATA 2'!$AD$153:$AD$171,'DATA 2'!$A$153:$A$171,$A9)</f>
        <v>109237.57279999999</v>
      </c>
      <c r="Q9" s="39">
        <f>SUMIFS('DATA 2'!$AN$153:$AN$171,'DATA 2'!$A$153:$A$171,$A9)</f>
        <v>127780.8793</v>
      </c>
      <c r="R9" s="41"/>
      <c r="S9" s="36" t="s">
        <v>409</v>
      </c>
      <c r="T9" s="39">
        <f t="shared" si="2"/>
        <v>-60.680000000000291</v>
      </c>
      <c r="U9" s="39">
        <f t="shared" si="3"/>
        <v>-104.1342300000033</v>
      </c>
      <c r="V9" s="39">
        <f t="shared" si="4"/>
        <v>-235.69925000000512</v>
      </c>
      <c r="W9" s="39">
        <f t="shared" si="5"/>
        <v>-440.00389000000723</v>
      </c>
      <c r="X9" s="39">
        <f t="shared" si="6"/>
        <v>-834.86880000001111</v>
      </c>
      <c r="Y9" s="39">
        <f t="shared" si="7"/>
        <v>-1536.8714000000036</v>
      </c>
      <c r="Z9" s="41"/>
      <c r="AA9" s="36" t="s">
        <v>409</v>
      </c>
      <c r="AB9" s="44">
        <f t="shared" si="1"/>
        <v>-1.1470952253547217E-3</v>
      </c>
      <c r="AC9" s="44">
        <f t="shared" si="1"/>
        <v>-1.7659826493811037E-3</v>
      </c>
      <c r="AD9" s="44">
        <f t="shared" si="1"/>
        <v>-3.1768685603114077E-3</v>
      </c>
      <c r="AE9" s="44">
        <f t="shared" si="1"/>
        <v>-4.9247082164607381E-3</v>
      </c>
      <c r="AF9" s="44">
        <f t="shared" si="1"/>
        <v>-7.5847213695313664E-3</v>
      </c>
      <c r="AG9" s="44">
        <f t="shared" si="1"/>
        <v>-1.1884458179027058E-2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12591886.786761899</v>
      </c>
      <c r="D10" s="39">
        <f t="shared" si="8"/>
        <v>13269240.008938299</v>
      </c>
      <c r="E10" s="39">
        <f t="shared" si="8"/>
        <v>15012797.223030001</v>
      </c>
      <c r="F10" s="39">
        <f t="shared" si="8"/>
        <v>17085780.361171398</v>
      </c>
      <c r="G10" s="39">
        <f t="shared" si="8"/>
        <v>22771802.701499004</v>
      </c>
      <c r="H10" s="39">
        <f t="shared" si="8"/>
        <v>30498204.002131399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12592322.869554698</v>
      </c>
      <c r="M10" s="39">
        <f>SUM(M4:M9)</f>
        <v>13270201.092323402</v>
      </c>
      <c r="N10" s="39">
        <f t="shared" si="9"/>
        <v>15015225.799682597</v>
      </c>
      <c r="O10" s="39">
        <f t="shared" si="9"/>
        <v>17089259.892368402</v>
      </c>
      <c r="P10" s="39">
        <f t="shared" si="9"/>
        <v>22775786.482805498</v>
      </c>
      <c r="Q10" s="39">
        <f t="shared" si="9"/>
        <v>30500999.649229098</v>
      </c>
      <c r="R10" s="41"/>
      <c r="S10" s="40" t="s">
        <v>225</v>
      </c>
      <c r="T10" s="39">
        <f t="shared" si="2"/>
        <v>436.08279279991984</v>
      </c>
      <c r="U10" s="39">
        <f t="shared" si="3"/>
        <v>961.08338510245085</v>
      </c>
      <c r="V10" s="39">
        <f t="shared" si="4"/>
        <v>2428.5766525957733</v>
      </c>
      <c r="W10" s="39">
        <f t="shared" si="5"/>
        <v>3479.5311970040202</v>
      </c>
      <c r="X10" s="39">
        <f t="shared" si="6"/>
        <v>3983.7813064940274</v>
      </c>
      <c r="Y10" s="39">
        <f t="shared" si="7"/>
        <v>2795.6470976993442</v>
      </c>
      <c r="Z10" s="41"/>
      <c r="AA10" s="40" t="s">
        <v>225</v>
      </c>
      <c r="AB10" s="53">
        <f t="shared" si="1"/>
        <v>3.4632045235571951E-5</v>
      </c>
      <c r="AC10" s="53">
        <f t="shared" si="1"/>
        <v>7.2429422065978244E-5</v>
      </c>
      <c r="AD10" s="53">
        <f t="shared" si="1"/>
        <v>1.6176709886361884E-4</v>
      </c>
      <c r="AE10" s="53">
        <f t="shared" si="1"/>
        <v>2.036507038865043E-4</v>
      </c>
      <c r="AF10" s="53">
        <f t="shared" si="1"/>
        <v>1.7494360717562607E-4</v>
      </c>
      <c r="AG10" s="53">
        <f t="shared" si="1"/>
        <v>9.166595834630975E-5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56425.470309140001</v>
      </c>
      <c r="D4" s="39">
        <f>SUMIFS('DATA 2'!$J$68:$J$100,'DATA 2'!$A$68:$A$100,$A4)</f>
        <v>59584.108533879997</v>
      </c>
      <c r="E4" s="39">
        <f>SUMIFS('DATA 2'!$O$68:$O$100,'DATA 2'!$A$68:$A$100,$A4)</f>
        <v>67761.920849129994</v>
      </c>
      <c r="F4" s="39">
        <f>SUMIFS('DATA 2'!$T$68:$T$100,'DATA 2'!$A$68:$A$100,$A4)</f>
        <v>76956.581072650006</v>
      </c>
      <c r="G4" s="39">
        <f>SUMIFS('DATA 2'!$AD$68:$AD$100,'DATA 2'!$A$68:$A$100,$A4)</f>
        <v>100532.38028276</v>
      </c>
      <c r="H4" s="39">
        <f>SUMIFS('DATA 2'!$AN$68:$AN$100,'DATA 2'!$A$68:$A$100,$A4)</f>
        <v>131892.50759398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56429.260906429998</v>
      </c>
      <c r="M4" s="39">
        <f>SUMIFS('DATA 2'!$J$101:$J$133,'DATA 2'!$A$101:$A$133,$J4)</f>
        <v>59592.18755142</v>
      </c>
      <c r="N4" s="39">
        <f>SUMIFS('DATA 2'!$O$101:$O$133,'DATA 2'!$A$101:$A$133,$J4)</f>
        <v>67785.48247114</v>
      </c>
      <c r="O4" s="39">
        <f>SUMIFS('DATA 2'!$T$101:$T$133,'DATA 2'!$A$101:$A$133,$J4)</f>
        <v>77000.361133800005</v>
      </c>
      <c r="P4" s="39">
        <f>SUMIFS('DATA 2'!AD$101:$AD$133,'DATA 2'!$A$101:$A$133,$J4)</f>
        <v>100624.19283649001</v>
      </c>
      <c r="Q4" s="39">
        <f>SUMIFS('DATA 2'!$AN$101:$AN$133,'DATA 2'!$A$101:$A$133,$J4)</f>
        <v>132046.82364447002</v>
      </c>
      <c r="R4" s="41"/>
      <c r="S4" s="36" t="s">
        <v>219</v>
      </c>
      <c r="T4" s="43">
        <f t="shared" ref="T4:Y4" si="0">L4-C4</f>
        <v>3.7905972899970948</v>
      </c>
      <c r="U4" s="43">
        <f t="shared" si="0"/>
        <v>8.0790175400034059</v>
      </c>
      <c r="V4" s="43">
        <f t="shared" si="0"/>
        <v>23.561622010005522</v>
      </c>
      <c r="W4" s="43">
        <f t="shared" si="0"/>
        <v>43.780061149998801</v>
      </c>
      <c r="X4" s="43">
        <f t="shared" si="0"/>
        <v>91.812553730007494</v>
      </c>
      <c r="Y4" s="43">
        <f t="shared" si="0"/>
        <v>154.31605049001519</v>
      </c>
      <c r="Z4" s="43"/>
      <c r="AA4" s="36" t="s">
        <v>219</v>
      </c>
      <c r="AB4" s="44">
        <f t="shared" ref="AB4:AB25" si="1">L4/C4-1</f>
        <v>6.7178833764724999E-5</v>
      </c>
      <c r="AC4" s="44">
        <f t="shared" ref="AC4:AC25" si="2">M4/D4-1</f>
        <v>1.3559013869302028E-4</v>
      </c>
      <c r="AD4" s="44">
        <f t="shared" ref="AD4:AD25" si="3">N4/E4-1</f>
        <v>3.4771183748572021E-4</v>
      </c>
      <c r="AE4" s="44">
        <f t="shared" ref="AE4:AE25" si="4">O4/F4-1</f>
        <v>5.6889301135498727E-4</v>
      </c>
      <c r="AF4" s="44">
        <f t="shared" ref="AF4:AF25" si="5">P4/G4-1</f>
        <v>9.1326350248310817E-4</v>
      </c>
      <c r="AG4" s="44">
        <f t="shared" ref="AG4:AG25" si="6">Q4/H4-1</f>
        <v>1.1700137733756666E-3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909625.60771500005</v>
      </c>
      <c r="D5" s="39">
        <f>SUMIFS('DATA 2'!$J$68:$J$100,'DATA 2'!$A$68:$A$100,$A5)</f>
        <v>963108.19007999985</v>
      </c>
      <c r="E5" s="39">
        <f>SUMIFS('DATA 2'!$O$68:$O$100,'DATA 2'!$A$68:$A$100,$A5)</f>
        <v>1109750.3384900002</v>
      </c>
      <c r="F5" s="39">
        <f>SUMIFS('DATA 2'!$T$68:$T$100,'DATA 2'!$A$68:$A$100,$A5)</f>
        <v>1279967.3882800001</v>
      </c>
      <c r="G5" s="39">
        <f>SUMIFS('DATA 2'!$AD$68:$AD$100,'DATA 2'!$A$68:$A$100,$A5)</f>
        <v>1666498.42863</v>
      </c>
      <c r="H5" s="39">
        <f>SUMIFS('DATA 2'!$AN$68:$AN$100,'DATA 2'!$A$68:$A$100,$A5)</f>
        <v>2124179.9761399999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909652.00792200002</v>
      </c>
      <c r="M5" s="39">
        <f>SUMIFS('DATA 2'!$J$101:$J$133,'DATA 2'!$A$101:$A$133,$J5)</f>
        <v>963170.313417</v>
      </c>
      <c r="N5" s="39">
        <f>SUMIFS('DATA 2'!$O$101:$O$133,'DATA 2'!$A$101:$A$133,$J5)</f>
        <v>1109972.97156</v>
      </c>
      <c r="O5" s="39">
        <f>SUMIFS('DATA 2'!$T$101:$T$133,'DATA 2'!$A$101:$A$133,$J5)</f>
        <v>1280445.31403</v>
      </c>
      <c r="P5" s="39">
        <f>SUMIFS('DATA 2'!AD$101:$AD$133,'DATA 2'!$A$101:$A$133,$J5)</f>
        <v>1667762.9775799999</v>
      </c>
      <c r="Q5" s="39">
        <f>SUMIFS('DATA 2'!$AN$101:$AN$133,'DATA 2'!$A$101:$A$133,$J5)</f>
        <v>2126992.8869500002</v>
      </c>
      <c r="R5" s="41"/>
      <c r="S5" s="36" t="s">
        <v>218</v>
      </c>
      <c r="T5" s="43">
        <f t="shared" ref="T5:T25" si="7">L5-C5</f>
        <v>26.400206999969669</v>
      </c>
      <c r="U5" s="43">
        <f t="shared" ref="U5:U25" si="8">M5-D5</f>
        <v>62.123337000142783</v>
      </c>
      <c r="V5" s="43">
        <f t="shared" ref="V5:V25" si="9">N5-E5</f>
        <v>222.63306999974884</v>
      </c>
      <c r="W5" s="43">
        <f t="shared" ref="W5:W25" si="10">O5-F5</f>
        <v>477.92574999993667</v>
      </c>
      <c r="X5" s="43">
        <f t="shared" ref="X5:X25" si="11">P5-G5</f>
        <v>1264.5489499999676</v>
      </c>
      <c r="Y5" s="43">
        <f t="shared" ref="Y5:Y25" si="12">Q5-H5</f>
        <v>2812.9108100002632</v>
      </c>
      <c r="Z5" s="43"/>
      <c r="AA5" s="36" t="s">
        <v>218</v>
      </c>
      <c r="AB5" s="44">
        <f t="shared" si="1"/>
        <v>2.9023157193552862E-5</v>
      </c>
      <c r="AC5" s="44">
        <f t="shared" si="2"/>
        <v>6.4502968243784764E-5</v>
      </c>
      <c r="AD5" s="44">
        <f t="shared" si="3"/>
        <v>2.0061545581739892E-4</v>
      </c>
      <c r="AE5" s="44">
        <f t="shared" si="4"/>
        <v>3.7338900535743846E-4</v>
      </c>
      <c r="AF5" s="44">
        <f t="shared" si="5"/>
        <v>7.5880596601551886E-4</v>
      </c>
      <c r="AG5" s="44">
        <f t="shared" si="6"/>
        <v>1.3242337474208554E-3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196469.46999370001</v>
      </c>
      <c r="D6" s="39">
        <f>SUMIFS('DATA 2'!$J$68:$J$100,'DATA 2'!$A$68:$A$100,$A6)</f>
        <v>208736.3422728999</v>
      </c>
      <c r="E6" s="39">
        <f>SUMIFS('DATA 2'!$O$68:$O$100,'DATA 2'!$A$68:$A$100,$A6)</f>
        <v>250111.21310000002</v>
      </c>
      <c r="F6" s="39">
        <f>SUMIFS('DATA 2'!$T$68:$T$100,'DATA 2'!$A$68:$A$100,$A6)</f>
        <v>320125.15022300003</v>
      </c>
      <c r="G6" s="39">
        <f>SUMIFS('DATA 2'!$AD$68:$AD$100,'DATA 2'!$A$68:$A$100,$A6)</f>
        <v>540832.38913499995</v>
      </c>
      <c r="H6" s="39">
        <f>SUMIFS('DATA 2'!$AN$68:$AN$100,'DATA 2'!$A$68:$A$100,$A6)</f>
        <v>768033.45261100004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196472.1037565</v>
      </c>
      <c r="M6" s="39">
        <f>SUMIFS('DATA 2'!$J$101:$J$133,'DATA 2'!$A$101:$A$133,$J6)</f>
        <v>208750.0648359</v>
      </c>
      <c r="N6" s="39">
        <f>SUMIFS('DATA 2'!$O$101:$O$133,'DATA 2'!$A$101:$A$133,$J6)</f>
        <v>250281.810245</v>
      </c>
      <c r="O6" s="39">
        <f>SUMIFS('DATA 2'!$T$101:$T$133,'DATA 2'!$A$101:$A$133,$J6)</f>
        <v>320890.07259899995</v>
      </c>
      <c r="P6" s="39">
        <f>SUMIFS('DATA 2'!AD$101:$AD$133,'DATA 2'!$A$101:$A$133,$J6)</f>
        <v>545214.18743300007</v>
      </c>
      <c r="Q6" s="39">
        <f>SUMIFS('DATA 2'!$AN$101:$AN$133,'DATA 2'!$A$101:$A$133,$J6)</f>
        <v>779174.2950729999</v>
      </c>
      <c r="R6" s="41"/>
      <c r="S6" s="36" t="s">
        <v>220</v>
      </c>
      <c r="T6" s="43">
        <f t="shared" si="7"/>
        <v>2.6337627999891993</v>
      </c>
      <c r="U6" s="43">
        <f t="shared" si="8"/>
        <v>13.722563000104856</v>
      </c>
      <c r="V6" s="43">
        <f t="shared" si="9"/>
        <v>170.5971449999779</v>
      </c>
      <c r="W6" s="43">
        <f t="shared" si="10"/>
        <v>764.92237599991495</v>
      </c>
      <c r="X6" s="43">
        <f t="shared" si="11"/>
        <v>4381.7982980001252</v>
      </c>
      <c r="Y6" s="43">
        <f t="shared" si="12"/>
        <v>11140.842461999855</v>
      </c>
      <c r="Z6" s="43"/>
      <c r="AA6" s="36" t="s">
        <v>220</v>
      </c>
      <c r="AB6" s="44">
        <f t="shared" si="1"/>
        <v>1.3405455820070244E-5</v>
      </c>
      <c r="AC6" s="44">
        <f t="shared" si="2"/>
        <v>6.574112993784631E-5</v>
      </c>
      <c r="AD6" s="44">
        <f t="shared" si="3"/>
        <v>6.8208515278267434E-4</v>
      </c>
      <c r="AE6" s="44">
        <f t="shared" si="4"/>
        <v>2.3894479251851397E-3</v>
      </c>
      <c r="AF6" s="44">
        <f t="shared" si="5"/>
        <v>8.1019524459478021E-3</v>
      </c>
      <c r="AG6" s="44">
        <f t="shared" si="6"/>
        <v>1.4505673449672685E-2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2351127.6069999998</v>
      </c>
      <c r="D7" s="39">
        <f>SUMIFS('DATA 2'!$J$68:$J$100,'DATA 2'!$A$68:$A$100,$A7)</f>
        <v>2485730.1647000001</v>
      </c>
      <c r="E7" s="39">
        <f>SUMIFS('DATA 2'!$O$68:$O$100,'DATA 2'!$A$68:$A$100,$A7)</f>
        <v>2848196.9288999997</v>
      </c>
      <c r="F7" s="39">
        <f>SUMIFS('DATA 2'!$T$68:$T$100,'DATA 2'!$A$68:$A$100,$A7)</f>
        <v>3279793.7075</v>
      </c>
      <c r="G7" s="39">
        <f>SUMIFS('DATA 2'!$AD$68:$AD$100,'DATA 2'!$A$68:$A$100,$A7)</f>
        <v>4357012.5331999995</v>
      </c>
      <c r="H7" s="39">
        <f>SUMIFS('DATA 2'!$AN$68:$AN$100,'DATA 2'!$A$68:$A$100,$A7)</f>
        <v>5697110.3550000004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2351144.7601999999</v>
      </c>
      <c r="M7" s="39">
        <f>SUMIFS('DATA 2'!$J$101:$J$133,'DATA 2'!$A$101:$A$133,$J7)</f>
        <v>2485777.2884999998</v>
      </c>
      <c r="N7" s="39">
        <f>SUMIFS('DATA 2'!$O$101:$O$133,'DATA 2'!$A$101:$A$133,$J7)</f>
        <v>2848315.8718000003</v>
      </c>
      <c r="O7" s="39">
        <f>SUMIFS('DATA 2'!$T$101:$T$133,'DATA 2'!$A$101:$A$133,$J7)</f>
        <v>3279921.6406</v>
      </c>
      <c r="P7" s="39">
        <f>SUMIFS('DATA 2'!AD$101:$AD$133,'DATA 2'!$A$101:$A$133,$J7)</f>
        <v>4357158.0587999998</v>
      </c>
      <c r="Q7" s="39">
        <f>SUMIFS('DATA 2'!$AN$101:$AN$133,'DATA 2'!$A$101:$A$133,$J7)</f>
        <v>5696236.8669999996</v>
      </c>
      <c r="R7" s="41"/>
      <c r="S7" s="36" t="s">
        <v>221</v>
      </c>
      <c r="T7" s="43">
        <f t="shared" si="7"/>
        <v>17.15320000005886</v>
      </c>
      <c r="U7" s="43">
        <f t="shared" si="8"/>
        <v>47.123799999710172</v>
      </c>
      <c r="V7" s="43">
        <f t="shared" si="9"/>
        <v>118.94290000060573</v>
      </c>
      <c r="W7" s="43">
        <f t="shared" si="10"/>
        <v>127.93310000002384</v>
      </c>
      <c r="X7" s="43">
        <f t="shared" si="11"/>
        <v>145.52560000028461</v>
      </c>
      <c r="Y7" s="43">
        <f t="shared" si="12"/>
        <v>-873.48800000082701</v>
      </c>
      <c r="Z7" s="43"/>
      <c r="AA7" s="36" t="s">
        <v>221</v>
      </c>
      <c r="AB7" s="44">
        <f t="shared" si="1"/>
        <v>7.2957333105971856E-6</v>
      </c>
      <c r="AC7" s="44">
        <f t="shared" si="2"/>
        <v>1.8957729470692186E-5</v>
      </c>
      <c r="AD7" s="44">
        <f t="shared" si="3"/>
        <v>4.1760771101850835E-5</v>
      </c>
      <c r="AE7" s="44">
        <f t="shared" si="4"/>
        <v>3.9006447176026526E-5</v>
      </c>
      <c r="AF7" s="44">
        <f t="shared" si="5"/>
        <v>3.3400317050125139E-5</v>
      </c>
      <c r="AG7" s="44">
        <f t="shared" si="6"/>
        <v>-1.5332123577949108E-4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431239.43845999998</v>
      </c>
      <c r="D8" s="39">
        <f>SUMIFS('DATA 2'!$J$68:$J$100,'DATA 2'!$A$68:$A$100,$A8)</f>
        <v>459457.87144000002</v>
      </c>
      <c r="E8" s="39">
        <f>SUMIFS('DATA 2'!$O$68:$O$100,'DATA 2'!$A$68:$A$100,$A8)</f>
        <v>531784.06542999996</v>
      </c>
      <c r="F8" s="39">
        <f>SUMIFS('DATA 2'!$T$68:$T$100,'DATA 2'!$A$68:$A$100,$A8)</f>
        <v>612585.54086000007</v>
      </c>
      <c r="G8" s="39">
        <f>SUMIFS('DATA 2'!$AD$68:$AD$100,'DATA 2'!$A$68:$A$100,$A8)</f>
        <v>726880.32305000001</v>
      </c>
      <c r="H8" s="39">
        <f>SUMIFS('DATA 2'!$AN$68:$AN$100,'DATA 2'!$A$68:$A$100,$A8)</f>
        <v>803159.61338000011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430955.33667000005</v>
      </c>
      <c r="M8" s="39">
        <f>SUMIFS('DATA 2'!$J$101:$J$133,'DATA 2'!$A$101:$A$133,$J8)</f>
        <v>458884.78398000007</v>
      </c>
      <c r="N8" s="39">
        <f>SUMIFS('DATA 2'!$O$101:$O$133,'DATA 2'!$A$101:$A$133,$J8)</f>
        <v>530209.17836000002</v>
      </c>
      <c r="O8" s="39">
        <f>SUMIFS('DATA 2'!$T$101:$T$133,'DATA 2'!$A$101:$A$133,$J8)</f>
        <v>609477.57681</v>
      </c>
      <c r="P8" s="39">
        <f>SUMIFS('DATA 2'!AD$101:$AD$133,'DATA 2'!$A$101:$A$133,$J8)</f>
        <v>719699.71529999992</v>
      </c>
      <c r="Q8" s="39">
        <f>SUMIFS('DATA 2'!$AN$101:$AN$133,'DATA 2'!$A$101:$A$133,$J8)</f>
        <v>790648.65116000001</v>
      </c>
      <c r="R8" s="41"/>
      <c r="S8" s="37" t="s">
        <v>222</v>
      </c>
      <c r="T8" s="43">
        <f t="shared" si="7"/>
        <v>-284.10178999992786</v>
      </c>
      <c r="U8" s="43">
        <f t="shared" si="8"/>
        <v>-573.08745999995153</v>
      </c>
      <c r="V8" s="43">
        <f t="shared" si="9"/>
        <v>-1574.8870699999388</v>
      </c>
      <c r="W8" s="43">
        <f t="shared" si="10"/>
        <v>-3107.9640500000678</v>
      </c>
      <c r="X8" s="43">
        <f t="shared" si="11"/>
        <v>-7180.6077500000829</v>
      </c>
      <c r="Y8" s="43">
        <f t="shared" si="12"/>
        <v>-12510.962220000103</v>
      </c>
      <c r="Z8" s="43"/>
      <c r="AA8" s="37" t="s">
        <v>222</v>
      </c>
      <c r="AB8" s="44">
        <f t="shared" si="1"/>
        <v>-6.5880289385056301E-4</v>
      </c>
      <c r="AC8" s="44">
        <f t="shared" si="2"/>
        <v>-1.2473123122340724E-3</v>
      </c>
      <c r="AD8" s="44">
        <f t="shared" si="3"/>
        <v>-2.9615160971897536E-3</v>
      </c>
      <c r="AE8" s="44">
        <f t="shared" si="4"/>
        <v>-5.0735184601922168E-3</v>
      </c>
      <c r="AF8" s="44">
        <f t="shared" si="5"/>
        <v>-9.8786657477123452E-3</v>
      </c>
      <c r="AG8" s="44">
        <f t="shared" si="6"/>
        <v>-1.5577180440322747E-2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46974.888784800001</v>
      </c>
      <c r="D9" s="39">
        <f t="shared" si="13"/>
        <v>52933.2369024</v>
      </c>
      <c r="E9" s="39">
        <f t="shared" si="13"/>
        <v>82598.430259295012</v>
      </c>
      <c r="F9" s="39">
        <f t="shared" si="13"/>
        <v>118154.85232920703</v>
      </c>
      <c r="G9" s="39">
        <f t="shared" si="13"/>
        <v>223715.07795360673</v>
      </c>
      <c r="H9" s="39">
        <f>SUM(H10:H21)</f>
        <v>281072.10758203221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46973.293817700003</v>
      </c>
      <c r="M9" s="39">
        <f t="shared" si="14"/>
        <v>52922.902662800014</v>
      </c>
      <c r="N9" s="39">
        <f t="shared" si="14"/>
        <v>82528.999879151001</v>
      </c>
      <c r="O9" s="39">
        <f t="shared" si="14"/>
        <v>117981.15542903003</v>
      </c>
      <c r="P9" s="39">
        <f t="shared" si="14"/>
        <v>222613.84376349836</v>
      </c>
      <c r="Q9" s="39">
        <f t="shared" si="14"/>
        <v>279077.02496154915</v>
      </c>
      <c r="R9" s="39"/>
      <c r="S9" s="36" t="s">
        <v>224</v>
      </c>
      <c r="T9" s="43">
        <f t="shared" si="7"/>
        <v>-1.5949670999980299</v>
      </c>
      <c r="U9" s="43">
        <f t="shared" si="8"/>
        <v>-10.334239599986176</v>
      </c>
      <c r="V9" s="43">
        <f t="shared" si="9"/>
        <v>-69.430380144010996</v>
      </c>
      <c r="W9" s="43">
        <f t="shared" si="10"/>
        <v>-173.69690017700486</v>
      </c>
      <c r="X9" s="43">
        <f t="shared" si="11"/>
        <v>-1101.234190108371</v>
      </c>
      <c r="Y9" s="43">
        <f t="shared" si="12"/>
        <v>-1995.0826204830664</v>
      </c>
      <c r="Z9" s="43"/>
      <c r="AA9" s="36" t="s">
        <v>224</v>
      </c>
      <c r="AB9" s="44">
        <f t="shared" si="1"/>
        <v>-3.3953610987902394E-5</v>
      </c>
      <c r="AC9" s="44">
        <f t="shared" si="2"/>
        <v>-1.9523158236178784E-4</v>
      </c>
      <c r="AD9" s="44">
        <f t="shared" si="3"/>
        <v>-8.405774773934116E-4</v>
      </c>
      <c r="AE9" s="44">
        <f t="shared" si="4"/>
        <v>-1.47007843311453E-3</v>
      </c>
      <c r="AF9" s="44">
        <f t="shared" si="5"/>
        <v>-4.9224853334952634E-3</v>
      </c>
      <c r="AG9" s="44">
        <f t="shared" si="6"/>
        <v>-7.0981166991135325E-3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14849.370790000001</v>
      </c>
      <c r="D10" s="39">
        <f>SUMIFS('DATA 2'!$J$68:$J$100,'DATA 2'!$A$68:$A$100,$A10)</f>
        <v>17200.574410000001</v>
      </c>
      <c r="E10" s="39">
        <f>SUMIFS('DATA 2'!$O$68:$O$100,'DATA 2'!$A$68:$A$100,$A10)</f>
        <v>19747.413260000001</v>
      </c>
      <c r="F10" s="39">
        <f>SUMIFS('DATA 2'!$T$68:$T$100,'DATA 2'!$A$68:$A$100,$A10)</f>
        <v>24888.340700000001</v>
      </c>
      <c r="G10" s="39">
        <f>SUMIFS('DATA 2'!$AD$68:$AD$100,'DATA 2'!$A$68:$A$100,$A10)</f>
        <v>30526.700059999999</v>
      </c>
      <c r="H10" s="39">
        <f>SUMIFS('DATA 2'!$AN$68:$AN$100,'DATA 2'!$A$68:$A$100,$A10)</f>
        <v>32900.667419999998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14837.31401</v>
      </c>
      <c r="M10" s="39">
        <f>SUMIFS('DATA 2'!$J$101:$J$133,'DATA 2'!$A$101:$A$133,$J10)</f>
        <v>17174.018370000002</v>
      </c>
      <c r="N10" s="39">
        <f>SUMIFS('DATA 2'!$O$101:$O$133,'DATA 2'!$A$101:$A$133,$J10)</f>
        <v>19669.716670000002</v>
      </c>
      <c r="O10" s="39">
        <f>SUMIFS('DATA 2'!$T$101:$T$133,'DATA 2'!$A$101:$A$133,$J10)</f>
        <v>24711.714919999999</v>
      </c>
      <c r="P10" s="39">
        <f>SUMIFS('DATA 2'!AD$101:$AD$133,'DATA 2'!$A$101:$A$133,$J10)</f>
        <v>30094.310089999999</v>
      </c>
      <c r="Q10" s="39">
        <f>SUMIFS('DATA 2'!$AN$101:$AN$133,'DATA 2'!$A$101:$A$133,$J10)</f>
        <v>32193.584739999998</v>
      </c>
      <c r="R10" s="41"/>
      <c r="S10" s="38" t="s">
        <v>425</v>
      </c>
      <c r="T10" s="43">
        <f t="shared" si="7"/>
        <v>-12.056780000000799</v>
      </c>
      <c r="U10" s="43">
        <f t="shared" si="8"/>
        <v>-26.556039999999484</v>
      </c>
      <c r="V10" s="43">
        <f t="shared" si="9"/>
        <v>-77.69658999999956</v>
      </c>
      <c r="W10" s="43">
        <f t="shared" si="10"/>
        <v>-176.62578000000212</v>
      </c>
      <c r="X10" s="43">
        <f t="shared" si="11"/>
        <v>-432.38997000000018</v>
      </c>
      <c r="Y10" s="43">
        <f t="shared" si="12"/>
        <v>-707.08267999999953</v>
      </c>
      <c r="Z10" s="43"/>
      <c r="AA10" s="38" t="s">
        <v>425</v>
      </c>
      <c r="AB10" s="44">
        <f t="shared" si="1"/>
        <v>-8.1193877979801599E-4</v>
      </c>
      <c r="AC10" s="44">
        <f t="shared" si="2"/>
        <v>-1.5439042538346603E-3</v>
      </c>
      <c r="AD10" s="44">
        <f t="shared" si="3"/>
        <v>-3.9345198774657364E-3</v>
      </c>
      <c r="AE10" s="44">
        <f t="shared" si="4"/>
        <v>-7.0967278264557621E-3</v>
      </c>
      <c r="AF10" s="44">
        <f t="shared" si="5"/>
        <v>-1.4164320714330159E-2</v>
      </c>
      <c r="AG10" s="44">
        <f t="shared" si="6"/>
        <v>-2.1491438789784878E-2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2759.4644360000002</v>
      </c>
      <c r="D11" s="39">
        <f>SUMIFS('DATA 2'!$J$68:$J$100,'DATA 2'!$A$68:$A$100,$A11)</f>
        <v>4278.3479850000003</v>
      </c>
      <c r="E11" s="39">
        <f>SUMIFS('DATA 2'!$O$68:$O$100,'DATA 2'!$A$68:$A$100,$A11)</f>
        <v>10714.085719999999</v>
      </c>
      <c r="F11" s="39">
        <f>SUMIFS('DATA 2'!$T$68:$T$100,'DATA 2'!$A$68:$A$100,$A11)</f>
        <v>22276.299930000001</v>
      </c>
      <c r="G11" s="39">
        <f>SUMIFS('DATA 2'!$AD$68:$AD$100,'DATA 2'!$A$68:$A$100,$A11)</f>
        <v>49875.525520000003</v>
      </c>
      <c r="H11" s="39">
        <f>SUMIFS('DATA 2'!$AN$68:$AN$100,'DATA 2'!$A$68:$A$100,$A11)</f>
        <v>65012.218419999997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2756.9286010000001</v>
      </c>
      <c r="M11" s="39">
        <f>SUMIFS('DATA 2'!$J$101:$J$133,'DATA 2'!$A$101:$A$133,$J11)</f>
        <v>4271.425827</v>
      </c>
      <c r="N11" s="39">
        <f>SUMIFS('DATA 2'!$O$101:$O$133,'DATA 2'!$A$101:$A$133,$J11)</f>
        <v>10674.41662</v>
      </c>
      <c r="O11" s="39">
        <f>SUMIFS('DATA 2'!$T$101:$T$133,'DATA 2'!$A$101:$A$133,$J11)</f>
        <v>22136.075659999999</v>
      </c>
      <c r="P11" s="39">
        <f>SUMIFS('DATA 2'!AD$101:$AD$133,'DATA 2'!$A$101:$A$133,$J11)</f>
        <v>49317.902990000002</v>
      </c>
      <c r="Q11" s="39">
        <f>SUMIFS('DATA 2'!$AN$101:$AN$133,'DATA 2'!$A$101:$A$133,$J11)</f>
        <v>63943.688249999999</v>
      </c>
      <c r="R11" s="41"/>
      <c r="S11" s="38" t="s">
        <v>426</v>
      </c>
      <c r="T11" s="43">
        <f t="shared" si="7"/>
        <v>-2.5358350000001337</v>
      </c>
      <c r="U11" s="43">
        <f t="shared" si="8"/>
        <v>-6.9221580000003087</v>
      </c>
      <c r="V11" s="43">
        <f t="shared" si="9"/>
        <v>-39.669099999999162</v>
      </c>
      <c r="W11" s="43">
        <f t="shared" si="10"/>
        <v>-140.22427000000243</v>
      </c>
      <c r="X11" s="43">
        <f t="shared" si="11"/>
        <v>-557.62253000000055</v>
      </c>
      <c r="Y11" s="43">
        <f t="shared" si="12"/>
        <v>-1068.5301699999982</v>
      </c>
      <c r="Z11" s="43"/>
      <c r="AA11" s="38" t="s">
        <v>426</v>
      </c>
      <c r="AB11" s="44">
        <f t="shared" si="1"/>
        <v>-9.1895911645667461E-4</v>
      </c>
      <c r="AC11" s="44">
        <f t="shared" si="2"/>
        <v>-1.617951140082452E-3</v>
      </c>
      <c r="AD11" s="44">
        <f t="shared" si="3"/>
        <v>-3.7025184450362181E-3</v>
      </c>
      <c r="AE11" s="44">
        <f t="shared" si="4"/>
        <v>-6.2947738376946116E-3</v>
      </c>
      <c r="AF11" s="44">
        <f t="shared" si="5"/>
        <v>-1.1180283800245716E-2</v>
      </c>
      <c r="AG11" s="44">
        <f t="shared" si="6"/>
        <v>-1.6435836154627848E-2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809.28373220000003</v>
      </c>
      <c r="D12" s="39">
        <f>SUMIFS('DATA 2'!$J$68:$J$100,'DATA 2'!$A$68:$A$100,$A12)</f>
        <v>1122.39284</v>
      </c>
      <c r="E12" s="39">
        <f>SUMIFS('DATA 2'!$O$68:$O$100,'DATA 2'!$A$68:$A$100,$A12)</f>
        <v>2272.788806</v>
      </c>
      <c r="F12" s="39">
        <f>SUMIFS('DATA 2'!$T$68:$T$100,'DATA 2'!$A$68:$A$100,$A12)</f>
        <v>2995.434964</v>
      </c>
      <c r="G12" s="39">
        <f>SUMIFS('DATA 2'!$AD$68:$AD$100,'DATA 2'!$A$68:$A$100,$A12)</f>
        <v>3939.1394810000002</v>
      </c>
      <c r="H12" s="39">
        <f>SUMIFS('DATA 2'!$AN$68:$AN$100,'DATA 2'!$A$68:$A$100,$A12)</f>
        <v>4154.8135769999999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808.62694350000004</v>
      </c>
      <c r="M12" s="39">
        <f>SUMIFS('DATA 2'!$J$101:$J$133,'DATA 2'!$A$101:$A$133,$J12)</f>
        <v>1120.6631010000001</v>
      </c>
      <c r="N12" s="39">
        <f>SUMIFS('DATA 2'!$O$101:$O$133,'DATA 2'!$A$101:$A$133,$J12)</f>
        <v>2263.9581240000002</v>
      </c>
      <c r="O12" s="39">
        <f>SUMIFS('DATA 2'!$T$101:$T$133,'DATA 2'!$A$101:$A$133,$J12)</f>
        <v>2974.926649</v>
      </c>
      <c r="P12" s="39">
        <f>SUMIFS('DATA 2'!AD$101:$AD$133,'DATA 2'!$A$101:$A$133,$J12)</f>
        <v>3888.0967420000002</v>
      </c>
      <c r="Q12" s="39">
        <f>SUMIFS('DATA 2'!$AN$101:$AN$133,'DATA 2'!$A$101:$A$133,$J12)</f>
        <v>4076.046225</v>
      </c>
      <c r="R12" s="41"/>
      <c r="S12" s="38" t="s">
        <v>427</v>
      </c>
      <c r="T12" s="43">
        <f t="shared" si="7"/>
        <v>-0.65678869999999279</v>
      </c>
      <c r="U12" s="43">
        <f t="shared" si="8"/>
        <v>-1.7297389999998813</v>
      </c>
      <c r="V12" s="43">
        <f t="shared" si="9"/>
        <v>-8.830681999999797</v>
      </c>
      <c r="W12" s="43">
        <f t="shared" si="10"/>
        <v>-20.508315000000039</v>
      </c>
      <c r="X12" s="43">
        <f t="shared" si="11"/>
        <v>-51.042738999999983</v>
      </c>
      <c r="Y12" s="43">
        <f t="shared" si="12"/>
        <v>-78.767351999999846</v>
      </c>
      <c r="Z12" s="43"/>
      <c r="AA12" s="38" t="s">
        <v>427</v>
      </c>
      <c r="AB12" s="44">
        <f t="shared" si="1"/>
        <v>-8.1156790117919986E-4</v>
      </c>
      <c r="AC12" s="44">
        <f t="shared" si="2"/>
        <v>-1.5411172794009831E-3</v>
      </c>
      <c r="AD12" s="44">
        <f t="shared" si="3"/>
        <v>-3.8853948843321495E-3</v>
      </c>
      <c r="AE12" s="44">
        <f t="shared" si="4"/>
        <v>-6.8465232083069205E-3</v>
      </c>
      <c r="AF12" s="44">
        <f t="shared" si="5"/>
        <v>-1.2957839966368012E-2</v>
      </c>
      <c r="AG12" s="44">
        <f t="shared" si="6"/>
        <v>-1.8958095361013561E-2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172.50605160000001</v>
      </c>
      <c r="D13" s="39">
        <f>SUMIFS('DATA 2'!$J$68:$J$100,'DATA 2'!$A$68:$A$100,$A13)</f>
        <v>631.47190479999995</v>
      </c>
      <c r="E13" s="39">
        <f>SUMIFS('DATA 2'!$O$68:$O$100,'DATA 2'!$A$68:$A$100,$A13)</f>
        <v>13287.516009999999</v>
      </c>
      <c r="F13" s="39">
        <f>SUMIFS('DATA 2'!$T$68:$T$100,'DATA 2'!$A$68:$A$100,$A13)</f>
        <v>22087.396280000001</v>
      </c>
      <c r="G13" s="39">
        <f>SUMIFS('DATA 2'!$AD$68:$AD$100,'DATA 2'!$A$68:$A$100,$A13)</f>
        <v>93076.465129999997</v>
      </c>
      <c r="H13" s="39">
        <f>SUMIFS('DATA 2'!$AN$68:$AN$100,'DATA 2'!$A$68:$A$100,$A13)</f>
        <v>130117.66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172.3436322</v>
      </c>
      <c r="M13" s="39">
        <f>SUMIFS('DATA 2'!$J$101:$J$133,'DATA 2'!$A$101:$A$133,$J13)</f>
        <v>630.44107180000003</v>
      </c>
      <c r="N13" s="39">
        <f>SUMIFS('DATA 2'!$O$101:$O$133,'DATA 2'!$A$101:$A$133,$J13)</f>
        <v>13239.53638</v>
      </c>
      <c r="O13" s="39">
        <f>SUMIFS('DATA 2'!$T$101:$T$133,'DATA 2'!$A$101:$A$133,$J13)</f>
        <v>21952.72104</v>
      </c>
      <c r="P13" s="39">
        <f>SUMIFS('DATA 2'!AD$101:$AD$133,'DATA 2'!$A$101:$A$133,$J13)</f>
        <v>92061.147089999999</v>
      </c>
      <c r="Q13" s="39">
        <f>SUMIFS('DATA 2'!$AN$101:$AN$133,'DATA 2'!$A$101:$A$133,$J13)</f>
        <v>128017.7913</v>
      </c>
      <c r="R13" s="41"/>
      <c r="S13" s="38" t="s">
        <v>117</v>
      </c>
      <c r="T13" s="43">
        <f t="shared" si="7"/>
        <v>-0.16241940000000454</v>
      </c>
      <c r="U13" s="43">
        <f t="shared" si="8"/>
        <v>-1.030832999999916</v>
      </c>
      <c r="V13" s="43">
        <f t="shared" si="9"/>
        <v>-47.979629999999815</v>
      </c>
      <c r="W13" s="43">
        <f t="shared" si="10"/>
        <v>-134.67524000000049</v>
      </c>
      <c r="X13" s="43">
        <f t="shared" si="11"/>
        <v>-1015.3180399999983</v>
      </c>
      <c r="Y13" s="43">
        <f t="shared" si="12"/>
        <v>-2099.8687000000064</v>
      </c>
      <c r="Z13" s="43"/>
      <c r="AA13" s="38" t="s">
        <v>117</v>
      </c>
      <c r="AB13" s="44">
        <f t="shared" si="1"/>
        <v>-9.4152870866592853E-4</v>
      </c>
      <c r="AC13" s="44">
        <f t="shared" si="2"/>
        <v>-1.6324289206919307E-3</v>
      </c>
      <c r="AD13" s="44">
        <f t="shared" si="3"/>
        <v>-3.6108803153193092E-3</v>
      </c>
      <c r="AE13" s="44">
        <f t="shared" si="4"/>
        <v>-6.0973796228733779E-3</v>
      </c>
      <c r="AF13" s="44">
        <f t="shared" si="5"/>
        <v>-1.090842930682745E-2</v>
      </c>
      <c r="AG13" s="44">
        <f t="shared" si="6"/>
        <v>-1.613822981446178E-2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1208.7572500000001</v>
      </c>
      <c r="D14" s="39">
        <f>SUMIFS('DATA 2'!$J$68:$J$100,'DATA 2'!$A$68:$A$100,$A14)</f>
        <v>1756.8739419999999</v>
      </c>
      <c r="E14" s="39">
        <f>SUMIFS('DATA 2'!$O$68:$O$100,'DATA 2'!$A$68:$A$100,$A14)</f>
        <v>3346.0486980000001</v>
      </c>
      <c r="F14" s="39">
        <f>SUMIFS('DATA 2'!$T$68:$T$100,'DATA 2'!$A$68:$A$100,$A14)</f>
        <v>4412.8951100000004</v>
      </c>
      <c r="G14" s="39">
        <f>SUMIFS('DATA 2'!$AD$68:$AD$100,'DATA 2'!$A$68:$A$100,$A14)</f>
        <v>5326.2426370000003</v>
      </c>
      <c r="H14" s="39">
        <f>SUMIFS('DATA 2'!$AN$68:$AN$100,'DATA 2'!$A$68:$A$100,$A14)</f>
        <v>1.4857794849999999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1209.533537</v>
      </c>
      <c r="M14" s="39">
        <f>SUMIFS('DATA 2'!$J$101:$J$133,'DATA 2'!$A$101:$A$133,$J14)</f>
        <v>1759.3806030000001</v>
      </c>
      <c r="N14" s="39">
        <f>SUMIFS('DATA 2'!$O$101:$O$133,'DATA 2'!$A$101:$A$133,$J14)</f>
        <v>3362.7785680000002</v>
      </c>
      <c r="O14" s="39">
        <f>SUMIFS('DATA 2'!$T$101:$T$133,'DATA 2'!$A$101:$A$133,$J14)</f>
        <v>4459.5935019999997</v>
      </c>
      <c r="P14" s="39">
        <f>SUMIFS('DATA 2'!AD$101:$AD$133,'DATA 2'!$A$101:$A$133,$J14)</f>
        <v>5472.8073729999996</v>
      </c>
      <c r="Q14" s="39">
        <f>SUMIFS('DATA 2'!$AN$101:$AN$133,'DATA 2'!$A$101:$A$133,$J14)</f>
        <v>1.554720552</v>
      </c>
      <c r="R14" s="41"/>
      <c r="S14" s="38" t="s">
        <v>428</v>
      </c>
      <c r="T14" s="43">
        <f t="shared" si="7"/>
        <v>0.77628699999991113</v>
      </c>
      <c r="U14" s="43">
        <f t="shared" si="8"/>
        <v>2.5066610000001219</v>
      </c>
      <c r="V14" s="43">
        <f t="shared" si="9"/>
        <v>16.729870000000119</v>
      </c>
      <c r="W14" s="43">
        <f t="shared" si="10"/>
        <v>46.69839199999933</v>
      </c>
      <c r="X14" s="43">
        <f t="shared" si="11"/>
        <v>146.56473599999936</v>
      </c>
      <c r="Y14" s="43">
        <f t="shared" si="12"/>
        <v>6.8941067000000134E-2</v>
      </c>
      <c r="Z14" s="43"/>
      <c r="AA14" s="38" t="s">
        <v>428</v>
      </c>
      <c r="AB14" s="44">
        <f t="shared" si="1"/>
        <v>6.4221910561435003E-4</v>
      </c>
      <c r="AC14" s="44">
        <f t="shared" si="2"/>
        <v>1.4267733956749851E-3</v>
      </c>
      <c r="AD14" s="44">
        <f t="shared" si="3"/>
        <v>4.999888378791395E-3</v>
      </c>
      <c r="AE14" s="44">
        <f t="shared" si="4"/>
        <v>1.0582257415132412E-2</v>
      </c>
      <c r="AF14" s="44">
        <f t="shared" si="5"/>
        <v>2.751747263293125E-2</v>
      </c>
      <c r="AG14" s="44">
        <f t="shared" si="6"/>
        <v>4.6400604999603967E-2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886.63903689999995</v>
      </c>
      <c r="D15" s="39">
        <f>SUMIFS('DATA 2'!$J$68:$J$100,'DATA 2'!$A$68:$A$100,$A15)</f>
        <v>1070.713156</v>
      </c>
      <c r="E15" s="39">
        <f>SUMIFS('DATA 2'!$O$68:$O$100,'DATA 2'!$A$68:$A$100,$A15)</f>
        <v>1366.8007250000001</v>
      </c>
      <c r="F15" s="39">
        <f>SUMIFS('DATA 2'!$T$68:$T$100,'DATA 2'!$A$68:$A$100,$A15)</f>
        <v>1557.49721</v>
      </c>
      <c r="G15" s="39">
        <f>SUMIFS('DATA 2'!$AD$68:$AD$100,'DATA 2'!$A$68:$A$100,$A15)</f>
        <v>641.09332849999998</v>
      </c>
      <c r="H15" s="39">
        <f>SUMIFS('DATA 2'!$AN$68:$AN$100,'DATA 2'!$A$68:$A$100,$A15)</f>
        <v>47.434254260000003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886.18456049999998</v>
      </c>
      <c r="M15" s="39">
        <f>SUMIFS('DATA 2'!$J$101:$J$133,'DATA 2'!$A$101:$A$133,$J15)</f>
        <v>1069.705072</v>
      </c>
      <c r="N15" s="39">
        <f>SUMIFS('DATA 2'!$O$101:$O$133,'DATA 2'!$A$101:$A$133,$J15)</f>
        <v>1363.9339030000001</v>
      </c>
      <c r="O15" s="39">
        <f>SUMIFS('DATA 2'!$T$101:$T$133,'DATA 2'!$A$101:$A$133,$J15)</f>
        <v>1552.3308050000001</v>
      </c>
      <c r="P15" s="39">
        <f>SUMIFS('DATA 2'!AD$101:$AD$133,'DATA 2'!$A$101:$A$133,$J15)</f>
        <v>638.01503070000001</v>
      </c>
      <c r="Q15" s="39">
        <f>SUMIFS('DATA 2'!$AN$101:$AN$133,'DATA 2'!$A$101:$A$133,$J15)</f>
        <v>47.145779650000001</v>
      </c>
      <c r="R15" s="41"/>
      <c r="S15" s="38" t="s">
        <v>429</v>
      </c>
      <c r="T15" s="43">
        <f t="shared" si="7"/>
        <v>-0.45447639999997591</v>
      </c>
      <c r="U15" s="43">
        <f t="shared" si="8"/>
        <v>-1.0080840000000535</v>
      </c>
      <c r="V15" s="43">
        <f t="shared" si="9"/>
        <v>-2.8668219999999565</v>
      </c>
      <c r="W15" s="43">
        <f t="shared" si="10"/>
        <v>-5.1664049999999406</v>
      </c>
      <c r="X15" s="43">
        <f t="shared" si="11"/>
        <v>-3.078297799999973</v>
      </c>
      <c r="Y15" s="43">
        <f t="shared" si="12"/>
        <v>-0.28847461000000152</v>
      </c>
      <c r="Z15" s="43"/>
      <c r="AA15" s="38" t="s">
        <v>429</v>
      </c>
      <c r="AB15" s="44">
        <f t="shared" si="1"/>
        <v>-5.1258334123094329E-4</v>
      </c>
      <c r="AC15" s="44">
        <f t="shared" si="2"/>
        <v>-9.4150706410112139E-4</v>
      </c>
      <c r="AD15" s="44">
        <f t="shared" si="3"/>
        <v>-2.0974688903533378E-3</v>
      </c>
      <c r="AE15" s="44">
        <f t="shared" si="4"/>
        <v>-3.3171199067508761E-3</v>
      </c>
      <c r="AF15" s="44">
        <f t="shared" si="5"/>
        <v>-4.8016375512789367E-3</v>
      </c>
      <c r="AG15" s="44">
        <f t="shared" si="6"/>
        <v>-6.0815673082745825E-3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628.99438540000006</v>
      </c>
      <c r="D16" s="39">
        <f>SUMIFS('DATA 2'!$J$68:$J$100,'DATA 2'!$A$68:$A$100,$A16)</f>
        <v>1397.839813</v>
      </c>
      <c r="E16" s="39">
        <f>SUMIFS('DATA 2'!$O$68:$O$100,'DATA 2'!$A$68:$A$100,$A16)</f>
        <v>3843.3055439999998</v>
      </c>
      <c r="F16" s="39">
        <f>SUMIFS('DATA 2'!$T$68:$T$100,'DATA 2'!$A$68:$A$100,$A16)</f>
        <v>4875.6813780000002</v>
      </c>
      <c r="G16" s="39">
        <f>SUMIFS('DATA 2'!$AD$68:$AD$100,'DATA 2'!$A$68:$A$100,$A16)</f>
        <v>2055.557268</v>
      </c>
      <c r="H16" s="39">
        <f>SUMIFS('DATA 2'!$AN$68:$AN$100,'DATA 2'!$A$68:$A$100,$A16)</f>
        <v>907.5210131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628.50473320000003</v>
      </c>
      <c r="M16" s="39">
        <f>SUMIFS('DATA 2'!$J$101:$J$133,'DATA 2'!$A$101:$A$133,$J16)</f>
        <v>1395.83546</v>
      </c>
      <c r="N16" s="39">
        <f>SUMIFS('DATA 2'!$O$101:$O$133,'DATA 2'!$A$101:$A$133,$J16)</f>
        <v>3829.982078</v>
      </c>
      <c r="O16" s="39">
        <f>SUMIFS('DATA 2'!$T$101:$T$133,'DATA 2'!$A$101:$A$133,$J16)</f>
        <v>4846.1654879999996</v>
      </c>
      <c r="P16" s="39">
        <f>SUMIFS('DATA 2'!AD$101:$AD$133,'DATA 2'!$A$101:$A$133,$J16)</f>
        <v>2031.3435979999999</v>
      </c>
      <c r="Q16" s="39">
        <f>SUMIFS('DATA 2'!$AN$101:$AN$133,'DATA 2'!$A$101:$A$133,$J16)</f>
        <v>890.7813324</v>
      </c>
      <c r="R16" s="41"/>
      <c r="S16" s="38" t="s">
        <v>430</v>
      </c>
      <c r="T16" s="43">
        <f t="shared" si="7"/>
        <v>-0.48965220000002319</v>
      </c>
      <c r="U16" s="43">
        <f t="shared" si="8"/>
        <v>-2.0043530000000374</v>
      </c>
      <c r="V16" s="43">
        <f t="shared" si="9"/>
        <v>-13.323465999999826</v>
      </c>
      <c r="W16" s="43">
        <f t="shared" si="10"/>
        <v>-29.515890000000581</v>
      </c>
      <c r="X16" s="43">
        <f t="shared" si="11"/>
        <v>-24.213670000000093</v>
      </c>
      <c r="Y16" s="43">
        <f t="shared" si="12"/>
        <v>-16.739680700000008</v>
      </c>
      <c r="Z16" s="43"/>
      <c r="AA16" s="38" t="s">
        <v>430</v>
      </c>
      <c r="AB16" s="44">
        <f t="shared" si="1"/>
        <v>-7.7846831603856081E-4</v>
      </c>
      <c r="AC16" s="44">
        <f t="shared" si="2"/>
        <v>-1.433893198175773E-3</v>
      </c>
      <c r="AD16" s="44">
        <f t="shared" si="3"/>
        <v>-3.4666684309812013E-3</v>
      </c>
      <c r="AE16" s="44">
        <f t="shared" si="4"/>
        <v>-6.0536954143849409E-3</v>
      </c>
      <c r="AF16" s="44">
        <f t="shared" si="5"/>
        <v>-1.1779613429870217E-2</v>
      </c>
      <c r="AG16" s="44">
        <f t="shared" si="6"/>
        <v>-1.8445502041676054E-2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2874.2787239999998</v>
      </c>
      <c r="D17" s="39">
        <f>SUMIFS('DATA 2'!$J$68:$J$100,'DATA 2'!$A$68:$A$100,$A17)</f>
        <v>3213.4224250000002</v>
      </c>
      <c r="E17" s="39">
        <f>SUMIFS('DATA 2'!$O$68:$O$100,'DATA 2'!$A$68:$A$100,$A17)</f>
        <v>3414.2169159999999</v>
      </c>
      <c r="F17" s="39">
        <f>SUMIFS('DATA 2'!$T$68:$T$100,'DATA 2'!$A$68:$A$100,$A17)</f>
        <v>3659.7596760000001</v>
      </c>
      <c r="G17" s="39">
        <f>SUMIFS('DATA 2'!$AD$68:$AD$100,'DATA 2'!$A$68:$A$100,$A17)</f>
        <v>4041.2477610000001</v>
      </c>
      <c r="H17" s="39">
        <f>SUMIFS('DATA 2'!$AN$68:$AN$100,'DATA 2'!$A$68:$A$100,$A17)</f>
        <v>4184.2618810000004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2871.9534279999998</v>
      </c>
      <c r="M17" s="39">
        <f>SUMIFS('DATA 2'!$J$101:$J$133,'DATA 2'!$A$101:$A$133,$J17)</f>
        <v>3208.4751689999998</v>
      </c>
      <c r="N17" s="39">
        <f>SUMIFS('DATA 2'!$O$101:$O$133,'DATA 2'!$A$101:$A$133,$J17)</f>
        <v>3400.7803370000001</v>
      </c>
      <c r="O17" s="39">
        <f>SUMIFS('DATA 2'!$T$101:$T$133,'DATA 2'!$A$101:$A$133,$J17)</f>
        <v>3633.6543510000001</v>
      </c>
      <c r="P17" s="39">
        <f>SUMIFS('DATA 2'!AD$101:$AD$133,'DATA 2'!$A$101:$A$133,$J17)</f>
        <v>3982.6053489999999</v>
      </c>
      <c r="Q17" s="39">
        <f>SUMIFS('DATA 2'!$AN$101:$AN$133,'DATA 2'!$A$101:$A$133,$J17)</f>
        <v>4090.148322</v>
      </c>
      <c r="R17" s="41"/>
      <c r="S17" s="38" t="s">
        <v>431</v>
      </c>
      <c r="T17" s="43">
        <f t="shared" si="7"/>
        <v>-2.3252959999999803</v>
      </c>
      <c r="U17" s="43">
        <f t="shared" si="8"/>
        <v>-4.9472560000003796</v>
      </c>
      <c r="V17" s="43">
        <f t="shared" si="9"/>
        <v>-13.436578999999711</v>
      </c>
      <c r="W17" s="43">
        <f t="shared" si="10"/>
        <v>-26.105324999999993</v>
      </c>
      <c r="X17" s="43">
        <f t="shared" si="11"/>
        <v>-58.642412000000149</v>
      </c>
      <c r="Y17" s="43">
        <f t="shared" si="12"/>
        <v>-94.11355900000035</v>
      </c>
      <c r="Z17" s="43"/>
      <c r="AA17" s="38" t="s">
        <v>431</v>
      </c>
      <c r="AB17" s="44">
        <f t="shared" si="1"/>
        <v>-8.0900156988394922E-4</v>
      </c>
      <c r="AC17" s="44">
        <f t="shared" si="2"/>
        <v>-1.5395598043728143E-3</v>
      </c>
      <c r="AD17" s="44">
        <f t="shared" si="3"/>
        <v>-3.9354790075089019E-3</v>
      </c>
      <c r="AE17" s="44">
        <f t="shared" si="4"/>
        <v>-7.1330708328182224E-3</v>
      </c>
      <c r="AF17" s="44">
        <f t="shared" si="5"/>
        <v>-1.4510966777619538E-2</v>
      </c>
      <c r="AG17" s="44">
        <f t="shared" si="6"/>
        <v>-2.2492272634118238E-2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3102.4008520000002</v>
      </c>
      <c r="D18" s="39">
        <f>SUMIFS('DATA 2'!$J$68:$J$100,'DATA 2'!$A$68:$A$100,$A18)</f>
        <v>3462.881989</v>
      </c>
      <c r="E18" s="39">
        <f>SUMIFS('DATA 2'!$O$68:$O$100,'DATA 2'!$A$68:$A$100,$A18)</f>
        <v>3816.4067850000001</v>
      </c>
      <c r="F18" s="39">
        <f>SUMIFS('DATA 2'!$T$68:$T$100,'DATA 2'!$A$68:$A$100,$A18)</f>
        <v>3388.8309180000001</v>
      </c>
      <c r="G18" s="39">
        <f>SUMIFS('DATA 2'!$AD$68:$AD$100,'DATA 2'!$A$68:$A$100,$A18)</f>
        <v>2573.9178440000001</v>
      </c>
      <c r="H18" s="39">
        <f>SUMIFS('DATA 2'!$AN$68:$AN$100,'DATA 2'!$A$68:$A$100,$A18)</f>
        <v>41.484997450000002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3104.2227459999999</v>
      </c>
      <c r="M18" s="39">
        <f>SUMIFS('DATA 2'!$J$101:$J$133,'DATA 2'!$A$101:$A$133,$J18)</f>
        <v>3467.1832749999999</v>
      </c>
      <c r="N18" s="39">
        <f>SUMIFS('DATA 2'!$O$101:$O$133,'DATA 2'!$A$101:$A$133,$J18)</f>
        <v>3834.0741509999998</v>
      </c>
      <c r="O18" s="39">
        <f>SUMIFS('DATA 2'!$T$101:$T$133,'DATA 2'!$A$101:$A$133,$J18)</f>
        <v>3424.6196409999998</v>
      </c>
      <c r="P18" s="39">
        <f>SUMIFS('DATA 2'!AD$101:$AD$133,'DATA 2'!$A$101:$A$133,$J18)</f>
        <v>2655.0268329999999</v>
      </c>
      <c r="Q18" s="39">
        <f>SUMIFS('DATA 2'!$AN$101:$AN$133,'DATA 2'!$A$101:$A$133,$J18)</f>
        <v>44.098311219999999</v>
      </c>
      <c r="R18" s="41"/>
      <c r="S18" s="38" t="s">
        <v>434</v>
      </c>
      <c r="T18" s="43">
        <f t="shared" si="7"/>
        <v>1.8218939999997019</v>
      </c>
      <c r="U18" s="43">
        <f t="shared" si="8"/>
        <v>4.3012859999998909</v>
      </c>
      <c r="V18" s="43">
        <f t="shared" si="9"/>
        <v>17.667365999999674</v>
      </c>
      <c r="W18" s="43">
        <f t="shared" si="10"/>
        <v>35.788722999999663</v>
      </c>
      <c r="X18" s="43">
        <f t="shared" si="11"/>
        <v>81.108988999999838</v>
      </c>
      <c r="Y18" s="43">
        <f t="shared" si="12"/>
        <v>2.6133137699999978</v>
      </c>
      <c r="Z18" s="43"/>
      <c r="AA18" s="38" t="s">
        <v>434</v>
      </c>
      <c r="AB18" s="44">
        <f t="shared" si="1"/>
        <v>5.8725293310346594E-4</v>
      </c>
      <c r="AC18" s="44">
        <f t="shared" si="2"/>
        <v>1.2421116323522163E-3</v>
      </c>
      <c r="AD18" s="44">
        <f t="shared" si="3"/>
        <v>4.6293194083606437E-3</v>
      </c>
      <c r="AE18" s="44">
        <f t="shared" si="4"/>
        <v>1.0560787441446395E-2</v>
      </c>
      <c r="AF18" s="44">
        <f t="shared" si="5"/>
        <v>3.1511879522134301E-2</v>
      </c>
      <c r="AG18" s="44">
        <f t="shared" si="6"/>
        <v>6.2994188999281109E-2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15533.92715</v>
      </c>
      <c r="D19" s="39">
        <f>SUMIFS('DATA 2'!$J$68:$J$100,'DATA 2'!$A$68:$A$100,$A19)</f>
        <v>17653.43201</v>
      </c>
      <c r="E19" s="39">
        <f>SUMIFS('DATA 2'!$O$68:$O$100,'DATA 2'!$A$68:$A$100,$A19)</f>
        <v>20756.234209999999</v>
      </c>
      <c r="F19" s="39">
        <f>SUMIFS('DATA 2'!$T$68:$T$100,'DATA 2'!$A$68:$A$100,$A19)</f>
        <v>28002.795030000001</v>
      </c>
      <c r="G19" s="39">
        <f>SUMIFS('DATA 2'!$AD$68:$AD$100,'DATA 2'!$A$68:$A$100,$A19)</f>
        <v>31650.72955</v>
      </c>
      <c r="H19" s="39">
        <f>SUMIFS('DATA 2'!$AN$68:$AN$100,'DATA 2'!$A$68:$A$100,$A19)</f>
        <v>43692.745889999998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15544.45779</v>
      </c>
      <c r="M19" s="39">
        <f>SUMIFS('DATA 2'!$J$101:$J$133,'DATA 2'!$A$101:$A$133,$J19)</f>
        <v>17678.75849</v>
      </c>
      <c r="N19" s="39">
        <f>SUMIFS('DATA 2'!$O$101:$O$133,'DATA 2'!$A$101:$A$133,$J19)</f>
        <v>20856.149000000001</v>
      </c>
      <c r="O19" s="39">
        <f>SUMIFS('DATA 2'!$T$101:$T$133,'DATA 2'!$A$101:$A$133,$J19)</f>
        <v>28279.420709999999</v>
      </c>
      <c r="P19" s="39">
        <f>SUMIFS('DATA 2'!AD$101:$AD$133,'DATA 2'!$A$101:$A$133,$J19)</f>
        <v>32464.13824</v>
      </c>
      <c r="Q19" s="39">
        <f>SUMIFS('DATA 2'!$AN$101:$AN$133,'DATA 2'!$A$101:$A$133,$J19)</f>
        <v>45760.333469999998</v>
      </c>
      <c r="R19" s="41"/>
      <c r="S19" s="38" t="s">
        <v>435</v>
      </c>
      <c r="T19" s="43">
        <f t="shared" si="7"/>
        <v>10.530640000000858</v>
      </c>
      <c r="U19" s="43">
        <f t="shared" si="8"/>
        <v>25.326479999999719</v>
      </c>
      <c r="V19" s="43">
        <f t="shared" si="9"/>
        <v>99.91479000000254</v>
      </c>
      <c r="W19" s="43">
        <f t="shared" si="10"/>
        <v>276.62567999999737</v>
      </c>
      <c r="X19" s="43">
        <f t="shared" si="11"/>
        <v>813.40869000000021</v>
      </c>
      <c r="Y19" s="43">
        <f t="shared" si="12"/>
        <v>2067.5875799999994</v>
      </c>
      <c r="Z19" s="43"/>
      <c r="AA19" s="38" t="s">
        <v>435</v>
      </c>
      <c r="AB19" s="44">
        <f t="shared" si="1"/>
        <v>6.7791228182767505E-4</v>
      </c>
      <c r="AC19" s="44">
        <f t="shared" si="2"/>
        <v>1.4346490804537648E-3</v>
      </c>
      <c r="AD19" s="44">
        <f t="shared" si="3"/>
        <v>4.8137243485075754E-3</v>
      </c>
      <c r="AE19" s="44">
        <f t="shared" si="4"/>
        <v>9.8785024746153027E-3</v>
      </c>
      <c r="AF19" s="44">
        <f t="shared" si="5"/>
        <v>2.5699524199435109E-2</v>
      </c>
      <c r="AG19" s="44">
        <f t="shared" si="6"/>
        <v>4.732107213415504E-2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763.78696869999999</v>
      </c>
      <c r="D20" s="39">
        <f>SUMIFS('DATA 2'!$J$68:$J$100,'DATA 2'!$A$68:$A$100,$A20)</f>
        <v>355.61531059999999</v>
      </c>
      <c r="E20" s="39">
        <f>SUMIFS('DATA 2'!$O$68:$O$100,'DATA 2'!$A$68:$A$100,$A20)</f>
        <v>24.58270881</v>
      </c>
      <c r="F20" s="39">
        <f>SUMIFS('DATA 2'!$T$68:$T$100,'DATA 2'!$A$68:$A$100,$A20)</f>
        <v>8.0706882919999998</v>
      </c>
      <c r="G20" s="39">
        <f>SUMIFS('DATA 2'!$AD$68:$AD$100,'DATA 2'!$A$68:$A$100,$A20)</f>
        <v>8.3018600829999905</v>
      </c>
      <c r="H20" s="39">
        <f>SUMIFS('DATA 2'!$AN$68:$AN$100,'DATA 2'!$A$68:$A$100,$A20)</f>
        <v>11.798077770000001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764.01570230000004</v>
      </c>
      <c r="M20" s="39">
        <f>SUMIFS('DATA 2'!$J$101:$J$133,'DATA 2'!$A$101:$A$133,$J20)</f>
        <v>355.83533779999999</v>
      </c>
      <c r="N20" s="39">
        <f>SUMIFS('DATA 2'!$O$101:$O$133,'DATA 2'!$A$101:$A$133,$J20)</f>
        <v>24.611700070000001</v>
      </c>
      <c r="O20" s="39">
        <f>SUMIFS('DATA 2'!$T$101:$T$133,'DATA 2'!$A$101:$A$133,$J20)</f>
        <v>8.0752726270000004</v>
      </c>
      <c r="P20" s="39">
        <f>SUMIFS('DATA 2'!AD$101:$AD$133,'DATA 2'!$A$101:$A$133,$J20)</f>
        <v>8.2924412449999902</v>
      </c>
      <c r="Q20" s="39">
        <f>SUMIFS('DATA 2'!$AN$101:$AN$133,'DATA 2'!$A$101:$A$133,$J20)</f>
        <v>11.836208579999999</v>
      </c>
      <c r="R20" s="41"/>
      <c r="S20" s="38" t="s">
        <v>432</v>
      </c>
      <c r="T20" s="43">
        <f t="shared" si="7"/>
        <v>0.22873360000005505</v>
      </c>
      <c r="U20" s="43">
        <f t="shared" si="8"/>
        <v>0.22002720000000409</v>
      </c>
      <c r="V20" s="43">
        <f t="shared" si="9"/>
        <v>2.8991260000001517E-2</v>
      </c>
      <c r="W20" s="43">
        <f t="shared" si="10"/>
        <v>4.5843350000005501E-3</v>
      </c>
      <c r="X20" s="43">
        <f t="shared" si="11"/>
        <v>-9.418838000000207E-3</v>
      </c>
      <c r="Y20" s="43">
        <f t="shared" si="12"/>
        <v>3.8130809999998405E-2</v>
      </c>
      <c r="Z20" s="43"/>
      <c r="AA20" s="38" t="s">
        <v>432</v>
      </c>
      <c r="AB20" s="44">
        <f t="shared" si="1"/>
        <v>2.9947303289201699E-4</v>
      </c>
      <c r="AC20" s="44">
        <f t="shared" si="2"/>
        <v>6.1872251683636748E-4</v>
      </c>
      <c r="AD20" s="44">
        <f t="shared" si="3"/>
        <v>1.179335451763075E-3</v>
      </c>
      <c r="AE20" s="44">
        <f t="shared" si="4"/>
        <v>5.6802280476442313E-4</v>
      </c>
      <c r="AF20" s="44">
        <f t="shared" si="5"/>
        <v>-1.1345455001449123E-3</v>
      </c>
      <c r="AG20" s="44">
        <f t="shared" si="6"/>
        <v>3.2319510638383342E-3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3385.4794080000001</v>
      </c>
      <c r="D21" s="39">
        <f>SUMIFS('DATA 2'!$J$68:$J$100,'DATA 2'!$A$68:$A$100,$A21)</f>
        <v>789.67111699999998</v>
      </c>
      <c r="E21" s="39">
        <f>SUMIFS('DATA 2'!$O$68:$O$100,'DATA 2'!$A$68:$A$100,$A21)</f>
        <v>9.0308764850000003</v>
      </c>
      <c r="F21" s="39">
        <f>SUMIFS('DATA 2'!$T$68:$T$100,'DATA 2'!$A$68:$A$100,$A21)</f>
        <v>1.850444915</v>
      </c>
      <c r="G21" s="39">
        <f>SUMIFS('DATA 2'!$AD$68:$AD$100,'DATA 2'!$A$68:$A$100,$A21)</f>
        <v>0.15751402370000001</v>
      </c>
      <c r="H21" s="39">
        <f>SUMIFS('DATA 2'!$AN$68:$AN$100,'DATA 2'!$A$68:$A$100,$A21)</f>
        <v>1.6271967200000001E-2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3389.208134</v>
      </c>
      <c r="M21" s="39">
        <f>SUMIFS('DATA 2'!$J$101:$J$133,'DATA 2'!$A$101:$A$133,$J21)</f>
        <v>791.18088620000003</v>
      </c>
      <c r="N21" s="39">
        <f>SUMIFS('DATA 2'!$O$101:$O$133,'DATA 2'!$A$101:$A$133,$J21)</f>
        <v>9.0623480809999997</v>
      </c>
      <c r="O21" s="39">
        <f>SUMIFS('DATA 2'!$T$101:$T$133,'DATA 2'!$A$101:$A$133,$J21)</f>
        <v>1.8573904029999999</v>
      </c>
      <c r="P21" s="39">
        <f>SUMIFS('DATA 2'!AD$101:$AD$133,'DATA 2'!$A$101:$A$133,$J21)</f>
        <v>0.15798655340000001</v>
      </c>
      <c r="Q21" s="39">
        <f>SUMIFS('DATA 2'!$AN$101:$AN$133,'DATA 2'!$A$101:$A$133,$J21)</f>
        <v>1.6302147199999999E-2</v>
      </c>
      <c r="R21" s="41"/>
      <c r="S21" s="38" t="s">
        <v>433</v>
      </c>
      <c r="T21" s="43">
        <f t="shared" si="7"/>
        <v>3.7287259999998241</v>
      </c>
      <c r="U21" s="43">
        <f t="shared" si="8"/>
        <v>1.5097692000000507</v>
      </c>
      <c r="V21" s="43">
        <f t="shared" si="9"/>
        <v>3.147159599999938E-2</v>
      </c>
      <c r="W21" s="43">
        <f t="shared" si="10"/>
        <v>6.9454879999999442E-3</v>
      </c>
      <c r="X21" s="43">
        <f t="shared" si="11"/>
        <v>4.7252970000000172E-4</v>
      </c>
      <c r="Y21" s="43">
        <f t="shared" si="12"/>
        <v>3.0179999999997709E-5</v>
      </c>
      <c r="Z21" s="43"/>
      <c r="AA21" s="38" t="s">
        <v>433</v>
      </c>
      <c r="AB21" s="44">
        <f t="shared" si="1"/>
        <v>1.1013878835561819E-3</v>
      </c>
      <c r="AC21" s="44">
        <f t="shared" si="2"/>
        <v>1.9118961900692621E-3</v>
      </c>
      <c r="AD21" s="44">
        <f t="shared" si="3"/>
        <v>3.4848883219997795E-3</v>
      </c>
      <c r="AE21" s="44">
        <f t="shared" si="4"/>
        <v>3.7534151617801825E-3</v>
      </c>
      <c r="AF21" s="44">
        <f t="shared" si="5"/>
        <v>2.9999214603264601E-3</v>
      </c>
      <c r="AG21" s="44">
        <f t="shared" si="6"/>
        <v>1.8547235026382669E-3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3991862.4822626393</v>
      </c>
      <c r="D22" s="39">
        <f t="shared" si="15"/>
        <v>4229549.9139291793</v>
      </c>
      <c r="E22" s="39">
        <f t="shared" si="15"/>
        <v>4890202.8970284257</v>
      </c>
      <c r="F22" s="39">
        <f t="shared" si="15"/>
        <v>5687583.2202648567</v>
      </c>
      <c r="G22" s="39">
        <f t="shared" si="15"/>
        <v>7615471.132251366</v>
      </c>
      <c r="H22" s="39">
        <f t="shared" si="15"/>
        <v>9805448.0123070143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3991626.7632726301</v>
      </c>
      <c r="M22" s="39">
        <f t="shared" si="16"/>
        <v>4229097.5409471188</v>
      </c>
      <c r="N22" s="39">
        <f t="shared" si="16"/>
        <v>4889094.3143152921</v>
      </c>
      <c r="O22" s="39">
        <f t="shared" si="16"/>
        <v>5685716.1206018291</v>
      </c>
      <c r="P22" s="39">
        <f t="shared" si="16"/>
        <v>7613072.9757129885</v>
      </c>
      <c r="Q22" s="39">
        <f t="shared" si="16"/>
        <v>9804176.5487890188</v>
      </c>
      <c r="R22" s="41"/>
      <c r="S22" s="40" t="s">
        <v>225</v>
      </c>
      <c r="T22" s="43">
        <f t="shared" si="7"/>
        <v>-235.71899000927806</v>
      </c>
      <c r="U22" s="43">
        <f t="shared" si="8"/>
        <v>-452.37298206053674</v>
      </c>
      <c r="V22" s="43">
        <f t="shared" si="9"/>
        <v>-1108.5827131336555</v>
      </c>
      <c r="W22" s="43">
        <f t="shared" si="10"/>
        <v>-1867.0996630275622</v>
      </c>
      <c r="X22" s="43">
        <f t="shared" si="11"/>
        <v>-2398.156538377516</v>
      </c>
      <c r="Y22" s="43">
        <f t="shared" si="12"/>
        <v>-1271.4635179955512</v>
      </c>
      <c r="Z22" s="43"/>
      <c r="AA22" s="40" t="s">
        <v>225</v>
      </c>
      <c r="AB22" s="44">
        <f t="shared" si="1"/>
        <v>-5.9049877358385849E-5</v>
      </c>
      <c r="AC22" s="44">
        <f t="shared" si="2"/>
        <v>-1.0695534779503468E-4</v>
      </c>
      <c r="AD22" s="44">
        <f t="shared" si="3"/>
        <v>-2.2669462524904649E-4</v>
      </c>
      <c r="AE22" s="44">
        <f t="shared" si="4"/>
        <v>-3.2827645604815991E-4</v>
      </c>
      <c r="AF22" s="44">
        <f t="shared" si="5"/>
        <v>-3.1490586685067878E-4</v>
      </c>
      <c r="AG22" s="44">
        <f t="shared" si="6"/>
        <v>-1.2966908971412394E-4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24189.294406100005</v>
      </c>
      <c r="D23" s="39">
        <f t="shared" si="17"/>
        <v>30671.636475800002</v>
      </c>
      <c r="E23" s="39">
        <f t="shared" si="17"/>
        <v>57992.175679</v>
      </c>
      <c r="F23" s="39">
        <f t="shared" si="17"/>
        <v>86753.305248000004</v>
      </c>
      <c r="G23" s="39">
        <f t="shared" si="17"/>
        <v>189481.97118550001</v>
      </c>
      <c r="H23" s="39">
        <f>SUM(H10:H17)</f>
        <v>237326.06234484501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24171.389445400004</v>
      </c>
      <c r="M23" s="39">
        <f t="shared" si="18"/>
        <v>30629.944673800004</v>
      </c>
      <c r="N23" s="39">
        <f t="shared" si="18"/>
        <v>57805.102679999996</v>
      </c>
      <c r="O23" s="39">
        <f t="shared" si="18"/>
        <v>86267.182415000017</v>
      </c>
      <c r="P23" s="39">
        <f t="shared" si="18"/>
        <v>187486.22826269997</v>
      </c>
      <c r="Q23" s="39">
        <f t="shared" si="18"/>
        <v>233260.74066960198</v>
      </c>
      <c r="R23" s="41"/>
      <c r="S23" s="40" t="s">
        <v>436</v>
      </c>
      <c r="T23" s="43">
        <f t="shared" si="7"/>
        <v>-17.904960700001538</v>
      </c>
      <c r="U23" s="43">
        <f t="shared" si="8"/>
        <v>-41.691801999997551</v>
      </c>
      <c r="V23" s="43">
        <f t="shared" si="9"/>
        <v>-187.07299900000362</v>
      </c>
      <c r="W23" s="43">
        <f t="shared" si="10"/>
        <v>-486.12283299998671</v>
      </c>
      <c r="X23" s="43">
        <f t="shared" si="11"/>
        <v>-1995.7429228000401</v>
      </c>
      <c r="Y23" s="43">
        <f t="shared" si="12"/>
        <v>-4065.3216752430308</v>
      </c>
      <c r="Z23" s="43"/>
      <c r="AA23" s="40" t="s">
        <v>436</v>
      </c>
      <c r="AB23" s="44">
        <f t="shared" si="1"/>
        <v>-7.4020185952539119E-4</v>
      </c>
      <c r="AC23" s="44">
        <f t="shared" si="2"/>
        <v>-1.3592949966295675E-3</v>
      </c>
      <c r="AD23" s="44">
        <f t="shared" si="3"/>
        <v>-3.2258317059097319E-3</v>
      </c>
      <c r="AE23" s="44">
        <f t="shared" si="4"/>
        <v>-5.6035079195001503E-3</v>
      </c>
      <c r="AF23" s="44">
        <f t="shared" si="5"/>
        <v>-1.0532626984581239E-2</v>
      </c>
      <c r="AG23" s="44">
        <f t="shared" si="6"/>
        <v>-1.712968915034685E-2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21315.015682100006</v>
      </c>
      <c r="D24" s="39">
        <f t="shared" si="19"/>
        <v>27458.214050800001</v>
      </c>
      <c r="E24" s="39">
        <f t="shared" si="19"/>
        <v>54577.958763000002</v>
      </c>
      <c r="F24" s="39">
        <f t="shared" si="19"/>
        <v>83093.545572000003</v>
      </c>
      <c r="G24" s="39">
        <f t="shared" si="19"/>
        <v>185440.7234245</v>
      </c>
      <c r="H24" s="39">
        <f>SUM(H10:H16)</f>
        <v>233141.80046384499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21299.436017400003</v>
      </c>
      <c r="M24" s="39">
        <f t="shared" si="20"/>
        <v>27421.469504800003</v>
      </c>
      <c r="N24" s="39">
        <f t="shared" si="20"/>
        <v>54404.322343</v>
      </c>
      <c r="O24" s="39">
        <f t="shared" si="20"/>
        <v>82633.528064000013</v>
      </c>
      <c r="P24" s="39">
        <f t="shared" si="20"/>
        <v>183503.62291369998</v>
      </c>
      <c r="Q24" s="39">
        <f t="shared" si="20"/>
        <v>229170.59234760198</v>
      </c>
      <c r="R24" s="41"/>
      <c r="S24" s="50" t="s">
        <v>439</v>
      </c>
      <c r="T24" s="43">
        <f t="shared" si="7"/>
        <v>-15.579664700002468</v>
      </c>
      <c r="U24" s="43">
        <f t="shared" si="8"/>
        <v>-36.744545999998081</v>
      </c>
      <c r="V24" s="43">
        <f t="shared" si="9"/>
        <v>-173.63642000000254</v>
      </c>
      <c r="W24" s="43">
        <f t="shared" si="10"/>
        <v>-460.0175079999899</v>
      </c>
      <c r="X24" s="43">
        <f t="shared" si="11"/>
        <v>-1937.1005108000245</v>
      </c>
      <c r="Y24" s="43">
        <f t="shared" si="12"/>
        <v>-3971.2081162430113</v>
      </c>
      <c r="Z24" s="43"/>
      <c r="AA24" s="50" t="s">
        <v>439</v>
      </c>
      <c r="AB24" s="44">
        <f t="shared" si="1"/>
        <v>-7.309243836534085E-4</v>
      </c>
      <c r="AC24" s="44">
        <f t="shared" si="2"/>
        <v>-1.3381986873588492E-3</v>
      </c>
      <c r="AD24" s="44">
        <f t="shared" si="3"/>
        <v>-3.1814385135582324E-3</v>
      </c>
      <c r="AE24" s="44">
        <f t="shared" si="4"/>
        <v>-5.5361400796333227E-3</v>
      </c>
      <c r="AF24" s="44">
        <f t="shared" si="5"/>
        <v>-1.0445928353966405E-2</v>
      </c>
      <c r="AG24" s="44">
        <f t="shared" si="6"/>
        <v>-1.7033445346746667E-2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22785.594378699996</v>
      </c>
      <c r="D25" s="39">
        <f t="shared" si="21"/>
        <v>22261.600426600002</v>
      </c>
      <c r="E25" s="39">
        <f t="shared" si="21"/>
        <v>24606.254580295001</v>
      </c>
      <c r="F25" s="39">
        <f t="shared" si="21"/>
        <v>31401.547081206998</v>
      </c>
      <c r="G25" s="39">
        <f t="shared" si="21"/>
        <v>34233.106768106692</v>
      </c>
      <c r="H25" s="39">
        <f t="shared" si="21"/>
        <v>43746.045237187202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22801.9043723</v>
      </c>
      <c r="M25" s="39">
        <f t="shared" si="22"/>
        <v>22292.957988999999</v>
      </c>
      <c r="N25" s="39">
        <f t="shared" si="22"/>
        <v>24723.897199151001</v>
      </c>
      <c r="O25" s="39">
        <f t="shared" si="22"/>
        <v>31713.973014030002</v>
      </c>
      <c r="P25" s="39">
        <f t="shared" si="22"/>
        <v>35127.615500798398</v>
      </c>
      <c r="Q25" s="39">
        <f t="shared" si="22"/>
        <v>45816.284291947202</v>
      </c>
      <c r="R25" s="41"/>
      <c r="S25" s="40" t="s">
        <v>226</v>
      </c>
      <c r="T25" s="43">
        <f t="shared" si="7"/>
        <v>16.309993600003509</v>
      </c>
      <c r="U25" s="43">
        <f t="shared" si="8"/>
        <v>31.357562399996823</v>
      </c>
      <c r="V25" s="43">
        <f t="shared" si="9"/>
        <v>117.6426188559999</v>
      </c>
      <c r="W25" s="43">
        <f t="shared" si="10"/>
        <v>312.42593282300368</v>
      </c>
      <c r="X25" s="43">
        <f t="shared" si="11"/>
        <v>894.50873269170552</v>
      </c>
      <c r="Y25" s="43">
        <f t="shared" si="12"/>
        <v>2070.2390547600007</v>
      </c>
      <c r="Z25" s="41"/>
      <c r="AA25" s="40" t="s">
        <v>226</v>
      </c>
      <c r="AB25" s="44">
        <f t="shared" si="1"/>
        <v>7.1580285898753537E-4</v>
      </c>
      <c r="AC25" s="44">
        <f t="shared" si="2"/>
        <v>1.4085942519446171E-3</v>
      </c>
      <c r="AD25" s="44">
        <f t="shared" si="3"/>
        <v>4.7810047023657543E-3</v>
      </c>
      <c r="AE25" s="44">
        <f t="shared" si="4"/>
        <v>9.9493802650882923E-3</v>
      </c>
      <c r="AF25" s="44">
        <f t="shared" si="5"/>
        <v>2.6129931435994402E-2</v>
      </c>
      <c r="AG25" s="44">
        <f t="shared" si="6"/>
        <v>4.7324027658622647E-2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66312.959034887695</v>
      </c>
      <c r="C30" s="39">
        <f>AVERAGE(Inversion!U2:AD2)</f>
        <v>89361.634506585004</v>
      </c>
      <c r="D30" s="39">
        <f>AVERAGE(Inversion!AE2:AN2)</f>
        <v>117026.08756879097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66334.387439747705</v>
      </c>
      <c r="L30" s="39">
        <f>AVERAGE(Inversion!U26:AD26)</f>
        <v>89431.497720890999</v>
      </c>
      <c r="M30" s="39">
        <f>AVERAGE(Inversion!AE26:AN26)</f>
        <v>117148.91682738799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21.428404860009323</v>
      </c>
      <c r="U30" s="39">
        <f t="shared" ref="U30:U51" si="24">L30-C30</f>
        <v>69.863214305994916</v>
      </c>
      <c r="V30" s="39">
        <f t="shared" ref="V30:V51" si="25">M30-D30</f>
        <v>122.82925859701936</v>
      </c>
      <c r="W30" s="41"/>
      <c r="X30" s="41"/>
      <c r="Y30" s="41"/>
      <c r="Z30" s="41"/>
      <c r="AA30" s="36" t="s">
        <v>219</v>
      </c>
      <c r="AB30" s="44">
        <f t="shared" ref="AB30:AB51" si="26">K30/B30-1</f>
        <v>3.2314053198456705E-4</v>
      </c>
      <c r="AC30" s="44">
        <f t="shared" ref="AC30:AC51" si="27">L30/C30-1</f>
        <v>7.8180322788123924E-4</v>
      </c>
      <c r="AD30" s="44">
        <f t="shared" ref="AD30:AD51" si="28">M30/D30-1</f>
        <v>1.0495886955532718E-3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1085002.9562999231</v>
      </c>
      <c r="C31" s="39">
        <f>AVERAGE(Inversion!U3:AD3)</f>
        <v>1487818.1723429998</v>
      </c>
      <c r="D31" s="39">
        <f>AVERAGE(Inversion!AE3:AN3)</f>
        <v>1910975.5552379997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1085212.3083570772</v>
      </c>
      <c r="L31" s="39">
        <f>AVERAGE(Inversion!U27:AD27)</f>
        <v>1488698.332803</v>
      </c>
      <c r="M31" s="39">
        <f>AVERAGE(Inversion!AE27:AN27)</f>
        <v>1912972.6768920005</v>
      </c>
      <c r="N31" s="39"/>
      <c r="O31" s="39"/>
      <c r="P31" s="39"/>
      <c r="Q31" s="41"/>
      <c r="R31" s="41"/>
      <c r="S31" s="36" t="s">
        <v>218</v>
      </c>
      <c r="T31" s="39">
        <f t="shared" si="23"/>
        <v>209.35205715405755</v>
      </c>
      <c r="U31" s="39">
        <f t="shared" si="24"/>
        <v>880.16046000015922</v>
      </c>
      <c r="V31" s="39">
        <f t="shared" si="25"/>
        <v>1997.1216540008318</v>
      </c>
      <c r="W31" s="41"/>
      <c r="X31" s="41"/>
      <c r="Y31" s="41"/>
      <c r="Z31" s="41"/>
      <c r="AA31" s="36" t="s">
        <v>218</v>
      </c>
      <c r="AB31" s="44">
        <f t="shared" si="26"/>
        <v>1.9295067901747842E-4</v>
      </c>
      <c r="AC31" s="44">
        <f t="shared" si="27"/>
        <v>5.9157797394959744E-4</v>
      </c>
      <c r="AD31" s="44">
        <f t="shared" si="28"/>
        <v>1.0450796445442556E-3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247192.33522767687</v>
      </c>
      <c r="C32" s="39">
        <f>AVERAGE(Inversion!U4:AD4)</f>
        <v>434262.32126620004</v>
      </c>
      <c r="D32" s="39">
        <f>AVERAGE(Inversion!AE4:AN4)</f>
        <v>673762.69232589996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247410.7703824077</v>
      </c>
      <c r="L32" s="39">
        <f>AVERAGE(Inversion!U28:AD28)</f>
        <v>436703.69736380002</v>
      </c>
      <c r="M32" s="39">
        <f>AVERAGE(Inversion!AE28:AN28)</f>
        <v>681765.92347759998</v>
      </c>
      <c r="N32" s="39"/>
      <c r="O32" s="39"/>
      <c r="P32" s="39"/>
      <c r="Q32" s="41"/>
      <c r="R32" s="41"/>
      <c r="S32" s="36" t="s">
        <v>220</v>
      </c>
      <c r="T32" s="39">
        <f t="shared" si="23"/>
        <v>218.43515473083244</v>
      </c>
      <c r="U32" s="39">
        <f t="shared" si="24"/>
        <v>2441.3760975999758</v>
      </c>
      <c r="V32" s="39">
        <f t="shared" si="25"/>
        <v>8003.2311517000198</v>
      </c>
      <c r="W32" s="41"/>
      <c r="X32" s="41"/>
      <c r="Y32" s="41"/>
      <c r="Z32" s="41"/>
      <c r="AA32" s="36" t="s">
        <v>220</v>
      </c>
      <c r="AB32" s="44">
        <f t="shared" si="26"/>
        <v>8.8366475655332621E-4</v>
      </c>
      <c r="AC32" s="44">
        <f t="shared" si="27"/>
        <v>5.6218925245035134E-3</v>
      </c>
      <c r="AD32" s="44">
        <f t="shared" si="28"/>
        <v>1.1878412448264264E-2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2788721.3544769231</v>
      </c>
      <c r="C33" s="39">
        <f>AVERAGE(Inversion!U5:AD5)</f>
        <v>3851972.0209199996</v>
      </c>
      <c r="D33" s="39">
        <f>AVERAGE(Inversion!AE5:AN5)</f>
        <v>5069881.6446100008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2788812.4240384619</v>
      </c>
      <c r="L33" s="39">
        <f>AVERAGE(Inversion!U29:AD29)</f>
        <v>3852161.3519499996</v>
      </c>
      <c r="M33" s="39">
        <f>AVERAGE(Inversion!AE29:AN29)</f>
        <v>5069527.0742199998</v>
      </c>
      <c r="N33" s="39"/>
      <c r="O33" s="39"/>
      <c r="P33" s="39"/>
      <c r="Q33" s="41"/>
      <c r="R33" s="41"/>
      <c r="S33" s="36" t="s">
        <v>221</v>
      </c>
      <c r="T33" s="39">
        <f t="shared" si="23"/>
        <v>91.069561538752168</v>
      </c>
      <c r="U33" s="39">
        <f t="shared" si="24"/>
        <v>189.33103000000119</v>
      </c>
      <c r="V33" s="39">
        <f t="shared" si="25"/>
        <v>-354.57039000093937</v>
      </c>
      <c r="W33" s="41"/>
      <c r="X33" s="41"/>
      <c r="Y33" s="41"/>
      <c r="Z33" s="41"/>
      <c r="AA33" s="36" t="s">
        <v>221</v>
      </c>
      <c r="AB33" s="44">
        <f t="shared" si="26"/>
        <v>3.2656386193874454E-5</v>
      </c>
      <c r="AC33" s="44">
        <f t="shared" si="27"/>
        <v>4.9151714750728104E-5</v>
      </c>
      <c r="AD33" s="44">
        <f t="shared" si="28"/>
        <v>-6.9936620784361025E-5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518921.18521769223</v>
      </c>
      <c r="C34" s="39">
        <f>AVERAGE(Inversion!U6:AD6)</f>
        <v>680168.69611600006</v>
      </c>
      <c r="D34" s="39">
        <f>AVERAGE(Inversion!AE6:AN6)</f>
        <v>769845.48612599995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517445.24939538469</v>
      </c>
      <c r="L34" s="39">
        <f>AVERAGE(Inversion!U30:AD30)</f>
        <v>674863.93036899983</v>
      </c>
      <c r="M34" s="39">
        <f>AVERAGE(Inversion!AE30:AN30)</f>
        <v>759928.41052699997</v>
      </c>
      <c r="N34" s="39"/>
      <c r="O34" s="39"/>
      <c r="P34" s="39"/>
      <c r="Q34" s="41"/>
      <c r="R34" s="41"/>
      <c r="S34" s="37" t="s">
        <v>222</v>
      </c>
      <c r="T34" s="39">
        <f t="shared" si="23"/>
        <v>-1475.9358223075396</v>
      </c>
      <c r="U34" s="39">
        <f t="shared" si="24"/>
        <v>-5304.7657470002305</v>
      </c>
      <c r="V34" s="39">
        <f t="shared" si="25"/>
        <v>-9917.0755989999743</v>
      </c>
      <c r="W34" s="41"/>
      <c r="X34" s="41"/>
      <c r="Y34" s="41"/>
      <c r="Z34" s="41"/>
      <c r="AA34" s="37" t="s">
        <v>222</v>
      </c>
      <c r="AB34" s="44">
        <f t="shared" si="26"/>
        <v>-2.8442389024614378E-3</v>
      </c>
      <c r="AC34" s="44">
        <f t="shared" si="27"/>
        <v>-7.7991912554815634E-3</v>
      </c>
      <c r="AD34" s="44">
        <f t="shared" si="28"/>
        <v>-1.2881903937508876E-2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77263.954747622687</v>
      </c>
      <c r="C35" s="39">
        <f>AVERAGE(Inversion!U7:AD7)</f>
        <v>173259.72395923431</v>
      </c>
      <c r="D35" s="39">
        <f>AVERAGE(Inversion!AE7:AN7)</f>
        <v>258601.71553227893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77202.045781961468</v>
      </c>
      <c r="L35" s="39">
        <f>AVERAGE(Inversion!U31:AD31)</f>
        <v>172651.12488795817</v>
      </c>
      <c r="M35" s="39">
        <f>AVERAGE(Inversion!AE31:AN31)</f>
        <v>256993.77321706433</v>
      </c>
      <c r="N35" s="39"/>
      <c r="O35" s="39"/>
      <c r="P35" s="39"/>
      <c r="Q35" s="41"/>
      <c r="R35" s="41"/>
      <c r="S35" s="36" t="s">
        <v>224</v>
      </c>
      <c r="T35" s="39">
        <f t="shared" si="23"/>
        <v>-61.908965661219554</v>
      </c>
      <c r="U35" s="39">
        <f t="shared" si="24"/>
        <v>-608.59907127614133</v>
      </c>
      <c r="V35" s="39">
        <f t="shared" si="25"/>
        <v>-1607.9423152146046</v>
      </c>
      <c r="W35" s="41"/>
      <c r="X35" s="41"/>
      <c r="Y35" s="41"/>
      <c r="Z35" s="41"/>
      <c r="AA35" s="36" t="s">
        <v>224</v>
      </c>
      <c r="AB35" s="44">
        <f t="shared" si="26"/>
        <v>-8.0126581487371951E-4</v>
      </c>
      <c r="AC35" s="44">
        <f t="shared" si="27"/>
        <v>-3.5126401991690814E-3</v>
      </c>
      <c r="AD35" s="44">
        <f t="shared" si="28"/>
        <v>-6.2178331334924453E-3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19729.165083846154</v>
      </c>
      <c r="C36" s="39">
        <f>AVERAGE(Inversion!U8:AD8)</f>
        <v>29128.303139000003</v>
      </c>
      <c r="D36" s="39">
        <f>AVERAGE(Inversion!AE8:AN8)</f>
        <v>32527.893178999999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19652.669683076925</v>
      </c>
      <c r="L36" s="39">
        <f>AVERAGE(Inversion!U32:AD32)</f>
        <v>28800.665488999999</v>
      </c>
      <c r="M36" s="39">
        <f>AVERAGE(Inversion!AE32:AN32)</f>
        <v>31949.293919</v>
      </c>
      <c r="N36" s="39"/>
      <c r="O36" s="39"/>
      <c r="P36" s="39"/>
      <c r="Q36" s="41"/>
      <c r="R36" s="41"/>
      <c r="S36" s="38" t="s">
        <v>425</v>
      </c>
      <c r="T36" s="39">
        <f t="shared" si="23"/>
        <v>-76.495400769228581</v>
      </c>
      <c r="U36" s="39">
        <f t="shared" si="24"/>
        <v>-327.63765000000421</v>
      </c>
      <c r="V36" s="39">
        <f t="shared" si="25"/>
        <v>-578.59925999999905</v>
      </c>
      <c r="W36" s="41"/>
      <c r="X36" s="41"/>
      <c r="Y36" s="41"/>
      <c r="Z36" s="41"/>
      <c r="AA36" s="38" t="s">
        <v>425</v>
      </c>
      <c r="AB36" s="44">
        <f t="shared" si="26"/>
        <v>-3.8772751124608318E-3</v>
      </c>
      <c r="AC36" s="44">
        <f t="shared" si="27"/>
        <v>-1.1248085699895438E-2</v>
      </c>
      <c r="AD36" s="44">
        <f t="shared" si="28"/>
        <v>-1.7787787755449869E-2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10344.479661692305</v>
      </c>
      <c r="C37" s="39">
        <f>AVERAGE(Inversion!U9:AD9)</f>
        <v>37331.830166999993</v>
      </c>
      <c r="D37" s="39">
        <f>AVERAGE(Inversion!AE9:AN9)</f>
        <v>59686.677026000005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10299.431998461539</v>
      </c>
      <c r="L37" s="39">
        <f>AVERAGE(Inversion!U33:AD33)</f>
        <v>36976.441107000006</v>
      </c>
      <c r="M37" s="39">
        <f>AVERAGE(Inversion!AE33:AN33)</f>
        <v>58868.235408000008</v>
      </c>
      <c r="N37" s="39"/>
      <c r="O37" s="39"/>
      <c r="P37" s="39"/>
      <c r="Q37" s="41"/>
      <c r="R37" s="41"/>
      <c r="S37" s="38" t="s">
        <v>426</v>
      </c>
      <c r="T37" s="39">
        <f t="shared" si="23"/>
        <v>-45.047663230765465</v>
      </c>
      <c r="U37" s="39">
        <f t="shared" si="24"/>
        <v>-355.38905999998678</v>
      </c>
      <c r="V37" s="39">
        <f t="shared" si="25"/>
        <v>-818.44161799999711</v>
      </c>
      <c r="W37" s="41"/>
      <c r="X37" s="41"/>
      <c r="Y37" s="41"/>
      <c r="Z37" s="41"/>
      <c r="AA37" s="38" t="s">
        <v>426</v>
      </c>
      <c r="AB37" s="44">
        <f t="shared" si="26"/>
        <v>-4.3547539077858355E-3</v>
      </c>
      <c r="AC37" s="44">
        <f t="shared" si="27"/>
        <v>-9.5197331180976175E-3</v>
      </c>
      <c r="AD37" s="44">
        <f t="shared" si="28"/>
        <v>-1.3712299943310247E-2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1951.0564312615384</v>
      </c>
      <c r="C38" s="39">
        <f>AVERAGE(Inversion!U10:AD10)</f>
        <v>3669.2172309000002</v>
      </c>
      <c r="D38" s="39">
        <f>AVERAGE(Inversion!AE10:AN10)</f>
        <v>4168.9293244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1942.7982581230774</v>
      </c>
      <c r="L38" s="39">
        <f>AVERAGE(Inversion!U34:AD34)</f>
        <v>3630.5164546999999</v>
      </c>
      <c r="M38" s="39">
        <f>AVERAGE(Inversion!AE34:AN34)</f>
        <v>4102.8933040000002</v>
      </c>
      <c r="N38" s="39"/>
      <c r="O38" s="39"/>
      <c r="P38" s="39"/>
      <c r="Q38" s="41"/>
      <c r="R38" s="41"/>
      <c r="S38" s="38" t="s">
        <v>427</v>
      </c>
      <c r="T38" s="39">
        <f t="shared" si="23"/>
        <v>-8.2581731384609611</v>
      </c>
      <c r="U38" s="39">
        <f t="shared" si="24"/>
        <v>-38.700776200000291</v>
      </c>
      <c r="V38" s="39">
        <f t="shared" si="25"/>
        <v>-66.03602039999987</v>
      </c>
      <c r="W38" s="41"/>
      <c r="X38" s="41"/>
      <c r="Y38" s="41"/>
      <c r="Z38" s="41"/>
      <c r="AA38" s="38" t="s">
        <v>427</v>
      </c>
      <c r="AB38" s="44">
        <f t="shared" si="26"/>
        <v>-4.232667495486675E-3</v>
      </c>
      <c r="AC38" s="44">
        <f t="shared" si="27"/>
        <v>-1.0547420271028063E-2</v>
      </c>
      <c r="AD38" s="44">
        <f t="shared" si="28"/>
        <v>-1.5840043152927308E-2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9338.7330904615392</v>
      </c>
      <c r="C39" s="39">
        <f>AVERAGE(Inversion!U11:AD11)</f>
        <v>55145.359539999998</v>
      </c>
      <c r="D39" s="39">
        <f>AVERAGE(Inversion!AE11:AN11)</f>
        <v>116408.81696199998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9295.2661447769242</v>
      </c>
      <c r="L39" s="39">
        <f>AVERAGE(Inversion!U35:AD35)</f>
        <v>54621.329857999997</v>
      </c>
      <c r="M39" s="39">
        <f>AVERAGE(Inversion!AE35:AN35)</f>
        <v>114843.97979599999</v>
      </c>
      <c r="N39" s="39"/>
      <c r="O39" s="39"/>
      <c r="P39" s="39"/>
      <c r="Q39" s="41"/>
      <c r="R39" s="41"/>
      <c r="S39" s="38" t="s">
        <v>117</v>
      </c>
      <c r="T39" s="39">
        <f t="shared" si="23"/>
        <v>-43.466945684614984</v>
      </c>
      <c r="U39" s="39">
        <f t="shared" si="24"/>
        <v>-524.02968200000032</v>
      </c>
      <c r="V39" s="39">
        <f t="shared" si="25"/>
        <v>-1564.8371659999975</v>
      </c>
      <c r="W39" s="41"/>
      <c r="X39" s="41"/>
      <c r="Y39" s="41"/>
      <c r="Z39" s="41"/>
      <c r="AA39" s="38" t="s">
        <v>117</v>
      </c>
      <c r="AB39" s="44">
        <f t="shared" si="26"/>
        <v>-4.6544799239429668E-3</v>
      </c>
      <c r="AC39" s="44">
        <f t="shared" si="27"/>
        <v>-9.502697713302477E-3</v>
      </c>
      <c r="AD39" s="44">
        <f t="shared" si="28"/>
        <v>-1.3442600026687179E-2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2919.9137223846151</v>
      </c>
      <c r="C40" s="39">
        <f>AVERAGE(Inversion!U12:AD12)</f>
        <v>5187.9009533000008</v>
      </c>
      <c r="D40" s="39">
        <f>AVERAGE(Inversion!AE12:AN12)</f>
        <v>631.33092985420012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2936.8570696153843</v>
      </c>
      <c r="L40" s="39">
        <f>AVERAGE(Inversion!U36:AD36)</f>
        <v>5287.8424157999998</v>
      </c>
      <c r="M40" s="39">
        <f>AVERAGE(Inversion!AE36:AN36)</f>
        <v>651.30710576119998</v>
      </c>
      <c r="N40" s="39"/>
      <c r="O40" s="39"/>
      <c r="P40" s="39"/>
      <c r="Q40" s="41"/>
      <c r="R40" s="41"/>
      <c r="S40" s="38" t="s">
        <v>428</v>
      </c>
      <c r="T40" s="39">
        <f t="shared" si="23"/>
        <v>16.943347230769177</v>
      </c>
      <c r="U40" s="39">
        <f t="shared" si="24"/>
        <v>99.941462499999034</v>
      </c>
      <c r="V40" s="39">
        <f t="shared" si="25"/>
        <v>19.976175906999856</v>
      </c>
      <c r="W40" s="41"/>
      <c r="X40" s="41"/>
      <c r="Y40" s="41"/>
      <c r="Z40" s="41"/>
      <c r="AA40" s="38" t="s">
        <v>428</v>
      </c>
      <c r="AB40" s="44">
        <f t="shared" si="26"/>
        <v>5.8026876276782158E-3</v>
      </c>
      <c r="AC40" s="44">
        <f t="shared" si="27"/>
        <v>1.9264335113496456E-2</v>
      </c>
      <c r="AD40" s="44">
        <f t="shared" si="28"/>
        <v>3.1641370575037575E-2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1283.5322177538462</v>
      </c>
      <c r="C41" s="39">
        <f>AVERAGE(Inversion!U13:AD13)</f>
        <v>1082.0305599899998</v>
      </c>
      <c r="D41" s="39">
        <f>AVERAGE(Inversion!AE13:AN13)</f>
        <v>223.54680903099998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1280.9522132384616</v>
      </c>
      <c r="L41" s="39">
        <f>AVERAGE(Inversion!U37:AD37)</f>
        <v>1077.34244831</v>
      </c>
      <c r="M41" s="39">
        <f>AVERAGE(Inversion!AE37:AN37)</f>
        <v>222.48831202399998</v>
      </c>
      <c r="N41" s="39"/>
      <c r="O41" s="39"/>
      <c r="P41" s="39"/>
      <c r="Q41" s="41"/>
      <c r="R41" s="41"/>
      <c r="S41" s="38" t="s">
        <v>429</v>
      </c>
      <c r="T41" s="39">
        <f t="shared" si="23"/>
        <v>-2.580004515384644</v>
      </c>
      <c r="U41" s="39">
        <f t="shared" si="24"/>
        <v>-4.6881116799997926</v>
      </c>
      <c r="V41" s="39">
        <f t="shared" si="25"/>
        <v>-1.0584970069999997</v>
      </c>
      <c r="W41" s="41"/>
      <c r="X41" s="41"/>
      <c r="Y41" s="41"/>
      <c r="Z41" s="41"/>
      <c r="AA41" s="38" t="s">
        <v>429</v>
      </c>
      <c r="AB41" s="44">
        <f t="shared" si="26"/>
        <v>-2.0100816167276658E-3</v>
      </c>
      <c r="AC41" s="44">
        <f t="shared" si="27"/>
        <v>-4.3326980340029353E-3</v>
      </c>
      <c r="AD41" s="44">
        <f t="shared" si="28"/>
        <v>-4.735012821646789E-3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3060.7372503384618</v>
      </c>
      <c r="C42" s="39">
        <f>AVERAGE(Inversion!U14:AD14)</f>
        <v>3450.0653410999998</v>
      </c>
      <c r="D42" s="39">
        <f>AVERAGE(Inversion!AE14:AN14)</f>
        <v>1368.8564586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3048.7386018615384</v>
      </c>
      <c r="L42" s="39">
        <f>AVERAGE(Inversion!U38:AD38)</f>
        <v>3419.2738755</v>
      </c>
      <c r="M42" s="39">
        <f>AVERAGE(Inversion!AE38:AN38)</f>
        <v>1349.0634573099999</v>
      </c>
      <c r="N42" s="39"/>
      <c r="O42" s="39"/>
      <c r="P42" s="39"/>
      <c r="Q42" s="41"/>
      <c r="R42" s="41"/>
      <c r="S42" s="38" t="s">
        <v>430</v>
      </c>
      <c r="T42" s="39">
        <f t="shared" si="23"/>
        <v>-11.998648476923336</v>
      </c>
      <c r="U42" s="39">
        <f t="shared" si="24"/>
        <v>-30.79146559999981</v>
      </c>
      <c r="V42" s="39">
        <f t="shared" si="25"/>
        <v>-19.79300129000012</v>
      </c>
      <c r="W42" s="41"/>
      <c r="X42" s="41"/>
      <c r="Y42" s="41"/>
      <c r="Z42" s="41"/>
      <c r="AA42" s="38" t="s">
        <v>430</v>
      </c>
      <c r="AB42" s="44">
        <f t="shared" si="26"/>
        <v>-3.9201824578690703E-3</v>
      </c>
      <c r="AC42" s="44">
        <f t="shared" si="27"/>
        <v>-8.9248934601865448E-3</v>
      </c>
      <c r="AD42" s="44">
        <f t="shared" si="28"/>
        <v>-1.4459515580065641E-2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3376.698381846154</v>
      </c>
      <c r="C43" s="39">
        <f>AVERAGE(Inversion!U15:AD15)</f>
        <v>4001.9354574999998</v>
      </c>
      <c r="D43" s="39">
        <f>AVERAGE(Inversion!AE15:AN15)</f>
        <v>4194.467677399999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3364.1382200769231</v>
      </c>
      <c r="L43" s="39">
        <f>AVERAGE(Inversion!U39:AD39)</f>
        <v>3956.4307475000001</v>
      </c>
      <c r="M43" s="39">
        <f>AVERAGE(Inversion!AE39:AN39)</f>
        <v>4117.0780600000007</v>
      </c>
      <c r="N43" s="39"/>
      <c r="O43" s="39"/>
      <c r="P43" s="39"/>
      <c r="Q43" s="41"/>
      <c r="R43" s="41"/>
      <c r="S43" s="38" t="s">
        <v>431</v>
      </c>
      <c r="T43" s="39">
        <f t="shared" si="23"/>
        <v>-12.560161769230945</v>
      </c>
      <c r="U43" s="39">
        <f t="shared" si="24"/>
        <v>-45.504709999999704</v>
      </c>
      <c r="V43" s="39">
        <f t="shared" si="25"/>
        <v>-77.389617399998315</v>
      </c>
      <c r="W43" s="41"/>
      <c r="X43" s="41"/>
      <c r="Y43" s="41"/>
      <c r="Z43" s="41"/>
      <c r="AA43" s="38" t="s">
        <v>431</v>
      </c>
      <c r="AB43" s="44">
        <f t="shared" si="26"/>
        <v>-3.7196575912011864E-3</v>
      </c>
      <c r="AC43" s="44">
        <f t="shared" si="27"/>
        <v>-1.1370675635140381E-2</v>
      </c>
      <c r="AD43" s="44">
        <f t="shared" si="28"/>
        <v>-1.8450402614133221E-2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3572.5158770769235</v>
      </c>
      <c r="C44" s="39">
        <f>AVERAGE(Inversion!U16:AD16)</f>
        <v>3039.1640548999999</v>
      </c>
      <c r="D44" s="39">
        <f>AVERAGE(Inversion!AE16:AN16)</f>
        <v>618.62404234000007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3588.566158538461</v>
      </c>
      <c r="L44" s="39">
        <f>AVERAGE(Inversion!U40:AD40)</f>
        <v>3100.6422898999999</v>
      </c>
      <c r="M44" s="39">
        <f>AVERAGE(Inversion!AE40:AN40)</f>
        <v>643.58704467699999</v>
      </c>
      <c r="N44" s="39"/>
      <c r="O44" s="39"/>
      <c r="P44" s="39"/>
      <c r="Q44" s="41"/>
      <c r="R44" s="41"/>
      <c r="S44" s="38" t="s">
        <v>434</v>
      </c>
      <c r="T44" s="39">
        <f t="shared" si="23"/>
        <v>16.050281461537452</v>
      </c>
      <c r="U44" s="39">
        <f t="shared" si="24"/>
        <v>61.478235000000041</v>
      </c>
      <c r="V44" s="39">
        <f t="shared" si="25"/>
        <v>24.963002336999921</v>
      </c>
      <c r="W44" s="41"/>
      <c r="X44" s="41"/>
      <c r="Y44" s="41"/>
      <c r="Z44" s="41"/>
      <c r="AA44" s="38" t="s">
        <v>434</v>
      </c>
      <c r="AB44" s="44">
        <f t="shared" si="26"/>
        <v>4.4927110232102496E-3</v>
      </c>
      <c r="AC44" s="44">
        <f t="shared" si="27"/>
        <v>2.0228666136294704E-2</v>
      </c>
      <c r="AD44" s="44">
        <f t="shared" si="28"/>
        <v>4.035246066831677E-2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21017.224539999999</v>
      </c>
      <c r="C45" s="39">
        <f>AVERAGE(Inversion!U17:AD17)</f>
        <v>31215.599390999996</v>
      </c>
      <c r="D45" s="39">
        <f>AVERAGE(Inversion!AE17:AN17)</f>
        <v>38762.621886000001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21121.921356923078</v>
      </c>
      <c r="L45" s="39">
        <f>AVERAGE(Inversion!U41:AD41)</f>
        <v>31772.325718</v>
      </c>
      <c r="M45" s="39">
        <f>AVERAGE(Inversion!AE41:AN41)</f>
        <v>40235.886081999997</v>
      </c>
      <c r="N45" s="39"/>
      <c r="O45" s="39"/>
      <c r="P45" s="39"/>
      <c r="Q45" s="41"/>
      <c r="R45" s="41"/>
      <c r="S45" s="38" t="s">
        <v>435</v>
      </c>
      <c r="T45" s="39">
        <f t="shared" si="23"/>
        <v>104.69681692307859</v>
      </c>
      <c r="U45" s="39">
        <f t="shared" si="24"/>
        <v>556.72632700000395</v>
      </c>
      <c r="V45" s="39">
        <f t="shared" si="25"/>
        <v>1473.2641959999964</v>
      </c>
      <c r="W45" s="41"/>
      <c r="X45" s="41"/>
      <c r="Y45" s="41"/>
      <c r="Z45" s="41"/>
      <c r="AA45" s="38" t="s">
        <v>435</v>
      </c>
      <c r="AB45" s="44">
        <f t="shared" si="26"/>
        <v>4.981476822680353E-3</v>
      </c>
      <c r="AC45" s="44">
        <f t="shared" si="27"/>
        <v>1.7834875442453324E-2</v>
      </c>
      <c r="AD45" s="44">
        <f t="shared" si="28"/>
        <v>3.8007341204442602E-2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171.3914653293846</v>
      </c>
      <c r="C46" s="39">
        <f>AVERAGE(Inversion!U18:AD18)</f>
        <v>7.7087737680999995</v>
      </c>
      <c r="D46" s="39">
        <f>AVERAGE(Inversion!AE18:AN18)</f>
        <v>9.8962012096999992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171.4844443847692</v>
      </c>
      <c r="L46" s="39">
        <f>AVERAGE(Inversion!U42:AD42)</f>
        <v>7.7030836851999993</v>
      </c>
      <c r="M46" s="39">
        <f>AVERAGE(Inversion!AE42:AN42)</f>
        <v>9.9055353384</v>
      </c>
      <c r="N46" s="39"/>
      <c r="O46" s="39"/>
      <c r="P46" s="39"/>
      <c r="Q46" s="41"/>
      <c r="R46" s="41"/>
      <c r="S46" s="38" t="s">
        <v>432</v>
      </c>
      <c r="T46" s="39">
        <f t="shared" si="23"/>
        <v>9.2979055384603271E-2</v>
      </c>
      <c r="U46" s="39">
        <f t="shared" si="24"/>
        <v>-5.6900829000001707E-3</v>
      </c>
      <c r="V46" s="39">
        <f t="shared" si="25"/>
        <v>9.3341287000008322E-3</v>
      </c>
      <c r="W46" s="41"/>
      <c r="X46" s="41"/>
      <c r="Y46" s="41"/>
      <c r="Z46" s="41"/>
      <c r="AA46" s="38" t="s">
        <v>432</v>
      </c>
      <c r="AB46" s="44">
        <f t="shared" si="26"/>
        <v>5.424952473911393E-4</v>
      </c>
      <c r="AC46" s="44">
        <f t="shared" si="27"/>
        <v>-7.3813074182393912E-4</v>
      </c>
      <c r="AD46" s="44">
        <f t="shared" si="28"/>
        <v>9.4320320517038425E-4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498.50702563176918</v>
      </c>
      <c r="C47" s="39">
        <f>AVERAGE(Inversion!U19:AD19)</f>
        <v>0.60935077620000011</v>
      </c>
      <c r="D47" s="39">
        <f>AVERAGE(Inversion!AE19:AN19)</f>
        <v>5.5036444009999998E-2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499.22163288438458</v>
      </c>
      <c r="L47" s="39">
        <f>AVERAGE(Inversion!U43:AD43)</f>
        <v>0.61140056297000001</v>
      </c>
      <c r="M47" s="39">
        <f>AVERAGE(Inversion!AE43:AN43)</f>
        <v>5.5192953730000008E-2</v>
      </c>
      <c r="N47" s="39"/>
      <c r="O47" s="39"/>
      <c r="P47" s="39"/>
      <c r="Q47" s="41"/>
      <c r="R47" s="41"/>
      <c r="S47" s="38" t="s">
        <v>433</v>
      </c>
      <c r="T47" s="39">
        <f t="shared" si="23"/>
        <v>0.71460725261539437</v>
      </c>
      <c r="U47" s="39">
        <f t="shared" si="24"/>
        <v>2.0497867699998951E-3</v>
      </c>
      <c r="V47" s="39">
        <f t="shared" si="25"/>
        <v>1.5650972000001012E-4</v>
      </c>
      <c r="W47" s="41"/>
      <c r="X47" s="41"/>
      <c r="Y47" s="41"/>
      <c r="Z47" s="41"/>
      <c r="AA47" s="38" t="s">
        <v>433</v>
      </c>
      <c r="AB47" s="44">
        <f t="shared" si="26"/>
        <v>1.4334948473588849E-3</v>
      </c>
      <c r="AC47" s="44">
        <f t="shared" si="27"/>
        <v>3.3638863690019782E-3</v>
      </c>
      <c r="AD47" s="44">
        <f t="shared" si="28"/>
        <v>2.8437469537743176E-3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4783414.7450047256</v>
      </c>
      <c r="C48" s="39">
        <f>AVERAGE(Inversion!U20:AD20)</f>
        <v>6716842.5691110194</v>
      </c>
      <c r="D48" s="39">
        <f>AVERAGE(Inversion!AE20:AN20)</f>
        <v>8800093.1814009715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4782417.1853950387</v>
      </c>
      <c r="L48" s="39">
        <f>AVERAGE(Inversion!U44:AD44)</f>
        <v>6714509.935094649</v>
      </c>
      <c r="M48" s="39">
        <f>AVERAGE(Inversion!AE44:AN44)</f>
        <v>8798336.775161054</v>
      </c>
      <c r="N48" s="39"/>
      <c r="O48" s="39"/>
      <c r="P48" s="39"/>
      <c r="Q48" s="41"/>
      <c r="R48" s="41"/>
      <c r="S48" s="40" t="s">
        <v>225</v>
      </c>
      <c r="T48" s="39">
        <f t="shared" si="23"/>
        <v>-997.55960968695581</v>
      </c>
      <c r="U48" s="39">
        <f t="shared" si="24"/>
        <v>-2332.6340163704008</v>
      </c>
      <c r="V48" s="39">
        <f t="shared" si="25"/>
        <v>-1756.4062399175018</v>
      </c>
      <c r="W48" s="41"/>
      <c r="X48" s="41"/>
      <c r="Y48" s="41"/>
      <c r="Z48" s="41"/>
      <c r="AA48" s="40" t="s">
        <v>225</v>
      </c>
      <c r="AB48" s="44">
        <f t="shared" si="26"/>
        <v>-2.085454979058321E-4</v>
      </c>
      <c r="AC48" s="44">
        <f t="shared" si="27"/>
        <v>-3.4728132934025435E-4</v>
      </c>
      <c r="AD48" s="44">
        <f t="shared" si="28"/>
        <v>-1.9958950475995607E-4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48627.617457738452</v>
      </c>
      <c r="C49" s="39">
        <f>AVERAGE(Inversion!U21:AD21)</f>
        <v>134994.70693129001</v>
      </c>
      <c r="D49" s="39">
        <f>AVERAGE(Inversion!AE21:AN21)</f>
        <v>215016.05068888521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48456.713969153854</v>
      </c>
      <c r="L49" s="39">
        <f>AVERAGE(Inversion!U45:AD45)</f>
        <v>133813.41164830999</v>
      </c>
      <c r="M49" s="39">
        <f>AVERAGE(Inversion!AE45:AN45)</f>
        <v>211987.2613020952</v>
      </c>
      <c r="N49" s="39"/>
      <c r="O49" s="39"/>
      <c r="P49" s="39"/>
      <c r="Q49" s="41"/>
      <c r="R49" s="41"/>
      <c r="S49" s="40" t="s">
        <v>438</v>
      </c>
      <c r="T49" s="39">
        <f t="shared" si="23"/>
        <v>-170.90348858459765</v>
      </c>
      <c r="U49" s="39">
        <f t="shared" si="24"/>
        <v>-1181.2952829800197</v>
      </c>
      <c r="V49" s="39">
        <f t="shared" si="25"/>
        <v>-3028.7893867900129</v>
      </c>
      <c r="W49" s="41"/>
      <c r="X49" s="41"/>
      <c r="Y49" s="41"/>
      <c r="Z49" s="41"/>
      <c r="AA49" s="40" t="s">
        <v>438</v>
      </c>
      <c r="AB49" s="44">
        <f t="shared" si="26"/>
        <v>-3.5145355154018176E-3</v>
      </c>
      <c r="AC49" s="44">
        <f t="shared" si="27"/>
        <v>-8.7506785253533836E-3</v>
      </c>
      <c r="AD49" s="44">
        <f t="shared" si="28"/>
        <v>-1.4086340889836513E-2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3376.698381846154</v>
      </c>
      <c r="C50" s="39">
        <f>AVERAGE(Inversion!U22:AD22)</f>
        <v>4001.9354574999998</v>
      </c>
      <c r="D50" s="39">
        <f>AVERAGE(Inversion!AE22:AN22)</f>
        <v>4194.467677399999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3364.1382200769231</v>
      </c>
      <c r="L50" s="39">
        <f>AVERAGE(Inversion!U46:AD46)</f>
        <v>3956.4307475000001</v>
      </c>
      <c r="M50" s="39">
        <f>AVERAGE(Inversion!AE46:AN46)</f>
        <v>4117.0780600000007</v>
      </c>
      <c r="N50" s="39"/>
      <c r="O50" s="39"/>
      <c r="P50" s="39"/>
      <c r="Q50" s="41"/>
      <c r="R50" s="41"/>
      <c r="S50" s="40" t="s">
        <v>431</v>
      </c>
      <c r="T50" s="39">
        <f t="shared" si="23"/>
        <v>-12.560161769230945</v>
      </c>
      <c r="U50" s="39">
        <f t="shared" si="24"/>
        <v>-45.504709999999704</v>
      </c>
      <c r="V50" s="39">
        <f t="shared" si="25"/>
        <v>-77.389617399998315</v>
      </c>
      <c r="W50" s="41"/>
      <c r="X50" s="41"/>
      <c r="Y50" s="41"/>
      <c r="Z50" s="41"/>
      <c r="AA50" s="40" t="s">
        <v>431</v>
      </c>
      <c r="AB50" s="44">
        <f t="shared" si="26"/>
        <v>-3.7196575912011864E-3</v>
      </c>
      <c r="AC50" s="44">
        <f t="shared" si="27"/>
        <v>-1.1370675635140381E-2</v>
      </c>
      <c r="AD50" s="44">
        <f t="shared" si="28"/>
        <v>-1.8450402614133221E-2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25259.638908038072</v>
      </c>
      <c r="C51" s="39">
        <f>AVERAGE(Inversion!U23:AD23)</f>
        <v>34263.081570444301</v>
      </c>
      <c r="D51" s="39">
        <f>AVERAGE(Inversion!AE23:AN23)</f>
        <v>39391.197165993697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25381.193592730695</v>
      </c>
      <c r="L51" s="39">
        <f>AVERAGE(Inversion!U47:AD47)</f>
        <v>34881.282492148173</v>
      </c>
      <c r="M51" s="39">
        <f>AVERAGE(Inversion!AE47:AN47)</f>
        <v>40889.433854969131</v>
      </c>
      <c r="N51" s="41"/>
      <c r="O51" s="41"/>
      <c r="P51" s="41"/>
      <c r="Q51" s="41"/>
      <c r="R51" s="41"/>
      <c r="S51" s="40" t="s">
        <v>226</v>
      </c>
      <c r="T51" s="39">
        <f t="shared" si="23"/>
        <v>121.55468469262269</v>
      </c>
      <c r="U51" s="39">
        <f t="shared" si="24"/>
        <v>618.20092170387215</v>
      </c>
      <c r="V51" s="39">
        <f t="shared" si="25"/>
        <v>1498.2366889754339</v>
      </c>
      <c r="W51" s="41"/>
      <c r="X51" s="41"/>
      <c r="Y51" s="41"/>
      <c r="Z51" s="41"/>
      <c r="AA51" s="40" t="s">
        <v>226</v>
      </c>
      <c r="AB51" s="44">
        <f t="shared" si="26"/>
        <v>4.812209910646903E-3</v>
      </c>
      <c r="AC51" s="44">
        <f t="shared" si="27"/>
        <v>1.8042770625662063E-2</v>
      </c>
      <c r="AD51" s="44">
        <f t="shared" si="28"/>
        <v>3.8034809723144436E-2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6" workbookViewId="0">
      <selection activeCell="X33" sqref="X3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7350210</v>
      </c>
      <c r="C4" s="39">
        <f>SUMIFS('DATA 2'!H$2:H$34,'DATA 2'!$A$2:$A$34,$A4)</f>
        <v>7763262.7340000002</v>
      </c>
      <c r="D4" s="39">
        <f>SUMIFS('DATA 2'!J$2:J$34,'DATA 2'!$A$2:$A$34,$A4)</f>
        <v>7915543.1583000002</v>
      </c>
      <c r="E4" s="39">
        <f>SUMIFS('DATA 2'!O$2:O$34,'DATA 2'!$A$2:$A$34,$A4)</f>
        <v>8248952.5237999996</v>
      </c>
      <c r="F4" s="39">
        <f>SUMIFS('DATA 2'!T$2:T$34,'DATA 2'!$A$2:$A$34,$A4)</f>
        <v>8575264.2366999891</v>
      </c>
      <c r="G4" s="39">
        <f>SUMIFS('DATA 2'!AD$2:AD$34,'DATA 2'!$A$2:$A$34,$A4)</f>
        <v>9312661.2730999906</v>
      </c>
      <c r="H4" s="39">
        <f>SUMIFS('DATA 2'!AN$2:AN$34,'DATA 2'!$A$2:$A$34,$A4)</f>
        <v>10048888.803099999</v>
      </c>
      <c r="I4" s="41"/>
      <c r="J4" s="36" t="s">
        <v>219</v>
      </c>
      <c r="K4" s="39">
        <f>SUMIFS('DATA 2'!$C$35:$C$67,'DATA 2'!$A$35:$A$67,$J4)</f>
        <v>7350210</v>
      </c>
      <c r="L4" s="39">
        <f>SUMIFS('DATA 2'!$H$35:$H$67,'DATA 2'!$A$35:$A$67,$J4)</f>
        <v>7763707.7933999998</v>
      </c>
      <c r="M4" s="39">
        <f>SUMIFS('DATA 2'!$J$35:$J$67,'DATA 2'!$A$35:$A$67,$J4)</f>
        <v>7916437.9181999993</v>
      </c>
      <c r="N4" s="39">
        <f>SUMIFS('DATA 2'!$O$35:$O$67,'DATA 2'!$A$35:$A$67,$J4)</f>
        <v>8251026.8887</v>
      </c>
      <c r="O4" s="39">
        <f>SUMIFS('DATA 2'!$T$35:$T$67,'DATA 2'!$A$35:$A$67,$J4)</f>
        <v>8578197.3485000003</v>
      </c>
      <c r="P4" s="39">
        <f>SUMIFS('DATA 2'!$AD$35:$AD$67,'DATA 2'!$A$35:$A$67,$J4)</f>
        <v>9315707.0307999998</v>
      </c>
      <c r="Q4" s="39">
        <f>SUMIFS('DATA 2'!$AN$35:$AN$67,'DATA 2'!$A$35:$A$67,$J4)</f>
        <v>10050909.567199999</v>
      </c>
      <c r="R4" s="41"/>
      <c r="S4" s="36" t="s">
        <v>219</v>
      </c>
      <c r="T4" s="43">
        <f t="shared" ref="T4:T24" si="0">L4-C4</f>
        <v>445.05939999967813</v>
      </c>
      <c r="U4" s="43">
        <f t="shared" ref="U4:U24" si="1">M4-D4</f>
        <v>894.75989999901503</v>
      </c>
      <c r="V4" s="43">
        <f t="shared" ref="V4:V24" si="2">N4-E4</f>
        <v>2074.3649000003934</v>
      </c>
      <c r="W4" s="43">
        <f t="shared" ref="W4:W24" si="3">O4-F4</f>
        <v>2933.1118000112474</v>
      </c>
      <c r="X4" s="43">
        <f t="shared" ref="X4:X24" si="4">P4-G4</f>
        <v>3045.7577000092715</v>
      </c>
      <c r="Y4" s="43">
        <f t="shared" ref="Y4:Y24" si="5">Q4-H4</f>
        <v>2020.7641000002623</v>
      </c>
      <c r="Z4" s="43"/>
      <c r="AA4" s="36" t="s">
        <v>219</v>
      </c>
      <c r="AB4" s="44">
        <f t="shared" ref="AB4:AB22" si="6">L4/C4-1</f>
        <v>5.7328911212906064E-5</v>
      </c>
      <c r="AC4" s="44">
        <f t="shared" ref="AC4:AC22" si="7">M4/D4-1</f>
        <v>1.1303834520326461E-4</v>
      </c>
      <c r="AD4" s="44">
        <f t="shared" ref="AD4:AD22" si="8">N4/E4-1</f>
        <v>2.514700980538187E-4</v>
      </c>
      <c r="AE4" s="44">
        <f t="shared" ref="AE4:AE22" si="9">O4/F4-1</f>
        <v>3.4204331424070311E-4</v>
      </c>
      <c r="AF4" s="44">
        <f t="shared" ref="AF4:AF22" si="10">P4/G4-1</f>
        <v>3.2705556561007931E-4</v>
      </c>
      <c r="AG4" s="44">
        <f t="shared" ref="AG4:AG22" si="11">Q4/H4-1</f>
        <v>2.0109328897910395E-4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14986430.877409998</v>
      </c>
      <c r="D5" s="39">
        <f>SUMIFS('DATA 2'!J$2:J$34,'DATA 2'!$A$2:$A$34,$A5)</f>
        <v>15307274.123699998</v>
      </c>
      <c r="E5" s="39">
        <f>SUMIFS('DATA 2'!O$2:O$34,'DATA 2'!$A$2:$A$34,$A5)</f>
        <v>16109157.877580002</v>
      </c>
      <c r="F5" s="39">
        <f>SUMIFS('DATA 2'!T$2:T$34,'DATA 2'!$A$2:$A$34,$A5)</f>
        <v>16961126.95919</v>
      </c>
      <c r="G5" s="39">
        <f>SUMIFS('DATA 2'!AD$2:AD$34,'DATA 2'!$A$2:$A$34,$A5)</f>
        <v>18550075.10086</v>
      </c>
      <c r="H5" s="39">
        <f>SUMIFS('DATA 2'!AN$2:AN$34,'DATA 2'!$A$2:$A$34,$A5)</f>
        <v>19774491.527570002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14986604.1282</v>
      </c>
      <c r="M5" s="39">
        <f>SUMIFS('DATA 2'!$J$35:$J$67,'DATA 2'!$A$35:$A$67,$J5)</f>
        <v>15307567.046639999</v>
      </c>
      <c r="N5" s="39">
        <f>SUMIFS('DATA 2'!$O$35:$O$67,'DATA 2'!$A$35:$A$67,$J5)</f>
        <v>16109492.576590002</v>
      </c>
      <c r="O5" s="39">
        <f>SUMIFS('DATA 2'!$T$35:$T$67,'DATA 2'!$A$35:$A$67,$J5)</f>
        <v>16960702.809009999</v>
      </c>
      <c r="P5" s="39">
        <f>SUMIFS('DATA 2'!$AD$35:$AD$67,'DATA 2'!$A$35:$A$67,$J5)</f>
        <v>18545517.710589997</v>
      </c>
      <c r="Q5" s="39">
        <f>SUMIFS('DATA 2'!$AN$35:$AN$67,'DATA 2'!$A$35:$A$67,$J5)</f>
        <v>19764338.670049999</v>
      </c>
      <c r="R5" s="41"/>
      <c r="S5" s="36" t="s">
        <v>218</v>
      </c>
      <c r="T5" s="43">
        <f t="shared" si="0"/>
        <v>173.2507900018245</v>
      </c>
      <c r="U5" s="43">
        <f t="shared" si="1"/>
        <v>292.92294000089169</v>
      </c>
      <c r="V5" s="43">
        <f t="shared" si="2"/>
        <v>334.69900999963284</v>
      </c>
      <c r="W5" s="43">
        <f t="shared" si="3"/>
        <v>-424.15018000081182</v>
      </c>
      <c r="X5" s="43">
        <f t="shared" si="4"/>
        <v>-4557.3902700021863</v>
      </c>
      <c r="Y5" s="43">
        <f t="shared" si="5"/>
        <v>-10152.857520002872</v>
      </c>
      <c r="Z5" s="43"/>
      <c r="AA5" s="36" t="s">
        <v>218</v>
      </c>
      <c r="AB5" s="44">
        <f t="shared" si="6"/>
        <v>1.1560510398966883E-5</v>
      </c>
      <c r="AC5" s="44">
        <f t="shared" si="7"/>
        <v>1.9136192220381432E-5</v>
      </c>
      <c r="AD5" s="44">
        <f t="shared" si="8"/>
        <v>2.0776940206523875E-5</v>
      </c>
      <c r="AE5" s="44">
        <f t="shared" si="9"/>
        <v>-2.5007193273252071E-5</v>
      </c>
      <c r="AF5" s="44">
        <f t="shared" si="10"/>
        <v>-2.456804215197339E-4</v>
      </c>
      <c r="AG5" s="44">
        <f t="shared" si="11"/>
        <v>-5.1343203974918428E-4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2412753.0304999999</v>
      </c>
      <c r="D6" s="39">
        <f>SUMIFS('DATA 2'!J$2:J$34,'DATA 2'!$A$2:$A$34,$A6)</f>
        <v>2464714.3911600001</v>
      </c>
      <c r="E6" s="39">
        <f>SUMIFS('DATA 2'!O$2:O$34,'DATA 2'!$A$2:$A$34,$A6)</f>
        <v>2593413.7673200001</v>
      </c>
      <c r="F6" s="39">
        <f>SUMIFS('DATA 2'!T$2:T$34,'DATA 2'!$A$2:$A$34,$A6)</f>
        <v>2746547.9227799997</v>
      </c>
      <c r="G6" s="39">
        <f>SUMIFS('DATA 2'!AD$2:AD$34,'DATA 2'!$A$2:$A$34,$A6)</f>
        <v>3057010.42441</v>
      </c>
      <c r="H6" s="39">
        <f>SUMIFS('DATA 2'!AN$2:AN$34,'DATA 2'!$A$2:$A$34,$A6)</f>
        <v>3317169.5279100002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2413000.7599400003</v>
      </c>
      <c r="M6" s="39">
        <f>SUMIFS('DATA 2'!$J$35:$J$67,'DATA 2'!$A$35:$A$67,$J6)</f>
        <v>2465235.0007800004</v>
      </c>
      <c r="N6" s="39">
        <f>SUMIFS('DATA 2'!$O$35:$O$67,'DATA 2'!$A$35:$A$67,$J6)</f>
        <v>2594891.9227200006</v>
      </c>
      <c r="O6" s="39">
        <f>SUMIFS('DATA 2'!$T$35:$T$67,'DATA 2'!$A$35:$A$67,$J6)</f>
        <v>2749144.2287900001</v>
      </c>
      <c r="P6" s="39">
        <f>SUMIFS('DATA 2'!$AD$35:$AD$67,'DATA 2'!$A$35:$A$67,$J6)</f>
        <v>3061501.9431499997</v>
      </c>
      <c r="Q6" s="39">
        <f>SUMIFS('DATA 2'!$AN$35:$AN$67,'DATA 2'!$A$35:$A$67,$J6)</f>
        <v>3323104.2161300001</v>
      </c>
      <c r="R6" s="41"/>
      <c r="S6" s="36" t="s">
        <v>220</v>
      </c>
      <c r="T6" s="43">
        <f t="shared" si="0"/>
        <v>247.72944000037387</v>
      </c>
      <c r="U6" s="43">
        <f t="shared" si="1"/>
        <v>520.60962000023574</v>
      </c>
      <c r="V6" s="43">
        <f t="shared" si="2"/>
        <v>1478.1554000005126</v>
      </c>
      <c r="W6" s="43">
        <f t="shared" si="3"/>
        <v>2596.3060100004077</v>
      </c>
      <c r="X6" s="43">
        <f t="shared" si="4"/>
        <v>4491.5187399997376</v>
      </c>
      <c r="Y6" s="43">
        <f t="shared" si="5"/>
        <v>5934.6882199998945</v>
      </c>
      <c r="Z6" s="43"/>
      <c r="AA6" s="36" t="s">
        <v>220</v>
      </c>
      <c r="AB6" s="44">
        <f t="shared" si="6"/>
        <v>1.0267500936422813E-4</v>
      </c>
      <c r="AC6" s="44">
        <f t="shared" si="7"/>
        <v>2.1122513093918549E-4</v>
      </c>
      <c r="AD6" s="44">
        <f t="shared" si="8"/>
        <v>5.6996512420304235E-4</v>
      </c>
      <c r="AE6" s="44">
        <f t="shared" si="9"/>
        <v>9.4529790959274607E-4</v>
      </c>
      <c r="AF6" s="44">
        <f t="shared" si="10"/>
        <v>1.4692520195991321E-3</v>
      </c>
      <c r="AG6" s="44">
        <f t="shared" si="11"/>
        <v>1.789081977893181E-3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35294521.079999998</v>
      </c>
      <c r="D7" s="39">
        <f>SUMIFS('DATA 2'!J$2:J$34,'DATA 2'!$A$2:$A$34,$A7)</f>
        <v>36020958.788000003</v>
      </c>
      <c r="E7" s="39">
        <f>SUMIFS('DATA 2'!O$2:O$34,'DATA 2'!$A$2:$A$34,$A7)</f>
        <v>37727627.079999998</v>
      </c>
      <c r="F7" s="39">
        <f>SUMIFS('DATA 2'!T$2:T$34,'DATA 2'!$A$2:$A$34,$A7)</f>
        <v>39558483.925000004</v>
      </c>
      <c r="G7" s="39">
        <f>SUMIFS('DATA 2'!AD$2:AD$34,'DATA 2'!$A$2:$A$34,$A7)</f>
        <v>43226326.963</v>
      </c>
      <c r="H7" s="39">
        <f>SUMIFS('DATA 2'!AN$2:AN$34,'DATA 2'!$A$2:$A$34,$A7)</f>
        <v>46477438.264000006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35296233.704000004</v>
      </c>
      <c r="M7" s="39">
        <f>SUMIFS('DATA 2'!$J$35:$J$67,'DATA 2'!$A$35:$A$67,$J7)</f>
        <v>36024320.506999999</v>
      </c>
      <c r="N7" s="39">
        <f>SUMIFS('DATA 2'!$O$35:$O$67,'DATA 2'!$A$35:$A$67,$J7)</f>
        <v>37735110.281000003</v>
      </c>
      <c r="O7" s="39">
        <f>SUMIFS('DATA 2'!$T$35:$T$67,'DATA 2'!$A$35:$A$67,$J7)</f>
        <v>39568671.395999998</v>
      </c>
      <c r="P7" s="39">
        <f>SUMIFS('DATA 2'!$AD$35:$AD$67,'DATA 2'!$A$35:$A$67,$J7)</f>
        <v>43236878.942999996</v>
      </c>
      <c r="Q7" s="39">
        <f>SUMIFS('DATA 2'!$AN$35:$AN$67,'DATA 2'!$A$35:$A$67,$J7)</f>
        <v>46481861.675000004</v>
      </c>
      <c r="R7" s="41"/>
      <c r="S7" s="36" t="s">
        <v>221</v>
      </c>
      <c r="T7" s="43">
        <f t="shared" si="0"/>
        <v>1712.624000005424</v>
      </c>
      <c r="U7" s="43">
        <f t="shared" si="1"/>
        <v>3361.7189999967813</v>
      </c>
      <c r="V7" s="43">
        <f t="shared" si="2"/>
        <v>7483.2010000050068</v>
      </c>
      <c r="W7" s="43">
        <f t="shared" si="3"/>
        <v>10187.470999993384</v>
      </c>
      <c r="X7" s="43">
        <f t="shared" si="4"/>
        <v>10551.979999996722</v>
      </c>
      <c r="Y7" s="43">
        <f t="shared" si="5"/>
        <v>4423.4109999984503</v>
      </c>
      <c r="Z7" s="43"/>
      <c r="AA7" s="36" t="s">
        <v>221</v>
      </c>
      <c r="AB7" s="44">
        <f t="shared" si="6"/>
        <v>4.8523792010701783E-5</v>
      </c>
      <c r="AC7" s="44">
        <f t="shared" si="7"/>
        <v>9.3326749567745892E-5</v>
      </c>
      <c r="AD7" s="44">
        <f t="shared" si="8"/>
        <v>1.9834804304386111E-4</v>
      </c>
      <c r="AE7" s="44">
        <f t="shared" si="9"/>
        <v>2.5752935879208572E-4</v>
      </c>
      <c r="AF7" s="44">
        <f t="shared" si="10"/>
        <v>2.4411003065405446E-4</v>
      </c>
      <c r="AG7" s="44">
        <f t="shared" si="11"/>
        <v>9.5173296231987337E-5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119326.89563</v>
      </c>
      <c r="D8" s="39">
        <f>SUMIFS('DATA 2'!E$2:E$34,'DATA 2'!$A$2:$A$34,$A8)</f>
        <v>120498.98716</v>
      </c>
      <c r="E8" s="39">
        <f>SUMIFS('DATA 2'!F$2:F$34,'DATA 2'!$A$2:$A$34,$A8)</f>
        <v>121679.72565000001</v>
      </c>
      <c r="F8" s="39">
        <f>SUMIFS('DATA 2'!G$2:G$34,'DATA 2'!$A$2:$A$34,$A8)</f>
        <v>123050.86777</v>
      </c>
      <c r="G8" s="39">
        <f>SUMIFS('DATA 2'!H$2:H$34,'DATA 2'!$A$2:$A$34,$A8)</f>
        <v>124790.77103999999</v>
      </c>
      <c r="H8" s="39">
        <f>SUMIFS('DATA 2'!I$2:I$34,'DATA 2'!$A$2:$A$34,$A8)</f>
        <v>126676.77848000001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124691.93471</v>
      </c>
      <c r="M8" s="39">
        <f>SUMIFS('DATA 2'!$J$35:$J$67,'DATA 2'!$A$35:$A$67,$J8)</f>
        <v>128343.12862</v>
      </c>
      <c r="N8" s="39">
        <f>SUMIFS('DATA 2'!$O$35:$O$67,'DATA 2'!$A$35:$A$67,$J8)</f>
        <v>134614.63649</v>
      </c>
      <c r="O8" s="39">
        <f>SUMIFS('DATA 2'!$T$35:$T$67,'DATA 2'!$A$35:$A$67,$J8)</f>
        <v>139536.43046999999</v>
      </c>
      <c r="P8" s="39">
        <f>SUMIFS('DATA 2'!$AD$35:$AD$67,'DATA 2'!$A$35:$A$67,$J8)</f>
        <v>133467.89713</v>
      </c>
      <c r="Q8" s="39">
        <f>SUMIFS('DATA 2'!$AN$35:$AN$67,'DATA 2'!$A$35:$A$67,$J8)</f>
        <v>123329.60472</v>
      </c>
      <c r="R8" s="41"/>
      <c r="S8" s="37" t="s">
        <v>222</v>
      </c>
      <c r="T8" s="43">
        <f t="shared" si="0"/>
        <v>5365.0390800000023</v>
      </c>
      <c r="U8" s="43">
        <f t="shared" si="1"/>
        <v>7844.1414599999989</v>
      </c>
      <c r="V8" s="43">
        <f t="shared" si="2"/>
        <v>12934.910839999997</v>
      </c>
      <c r="W8" s="43">
        <f t="shared" si="3"/>
        <v>16485.562699999995</v>
      </c>
      <c r="X8" s="43">
        <f t="shared" si="4"/>
        <v>8677.1260900000052</v>
      </c>
      <c r="Y8" s="43">
        <f t="shared" si="5"/>
        <v>-3347.1737600000051</v>
      </c>
      <c r="Z8" s="43"/>
      <c r="AA8" s="37" t="s">
        <v>222</v>
      </c>
      <c r="AB8" s="44">
        <f t="shared" si="6"/>
        <v>4.4960853558409175E-2</v>
      </c>
      <c r="AC8" s="44">
        <f t="shared" si="7"/>
        <v>6.5097156788417321E-2</v>
      </c>
      <c r="AD8" s="44">
        <f t="shared" si="8"/>
        <v>0.10630292574135169</v>
      </c>
      <c r="AE8" s="44">
        <f t="shared" si="9"/>
        <v>0.13397355905538122</v>
      </c>
      <c r="AF8" s="44">
        <f t="shared" si="10"/>
        <v>6.9533395920910346E-2</v>
      </c>
      <c r="AG8" s="44">
        <f t="shared" si="11"/>
        <v>-2.6422946653387291E-2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98310.999914312692</v>
      </c>
      <c r="C9" s="39">
        <f>SUM(C10:C21)</f>
        <v>129879.22503940001</v>
      </c>
      <c r="D9" s="39">
        <f t="shared" ref="D9:H9" si="12">SUM(D10:D21)</f>
        <v>152501.80613160002</v>
      </c>
      <c r="E9" s="39">
        <f t="shared" si="12"/>
        <v>271724.68334330997</v>
      </c>
      <c r="F9" s="39">
        <f t="shared" si="12"/>
        <v>366393.94761864998</v>
      </c>
      <c r="G9" s="39">
        <f t="shared" si="12"/>
        <v>577467.82173610991</v>
      </c>
      <c r="H9" s="39">
        <f t="shared" si="12"/>
        <v>572436.57450464508</v>
      </c>
      <c r="I9" s="41"/>
      <c r="J9" s="36" t="s">
        <v>224</v>
      </c>
      <c r="K9" s="39">
        <f>SUM(K10:K21)</f>
        <v>98310.999914312692</v>
      </c>
      <c r="L9" s="39">
        <f t="shared" ref="L9:Q9" si="13">SUM(L10:L21)</f>
        <v>129793.0082862</v>
      </c>
      <c r="M9" s="39">
        <f t="shared" si="13"/>
        <v>152304.37991809996</v>
      </c>
      <c r="N9" s="39">
        <f t="shared" si="13"/>
        <v>270852.26868374995</v>
      </c>
      <c r="O9" s="39">
        <f t="shared" si="13"/>
        <v>364370.84311929002</v>
      </c>
      <c r="P9" s="39">
        <f t="shared" si="13"/>
        <v>571604.48519313987</v>
      </c>
      <c r="Q9" s="39">
        <f t="shared" si="13"/>
        <v>564071.30167247809</v>
      </c>
      <c r="R9" s="41"/>
      <c r="S9" s="36" t="s">
        <v>224</v>
      </c>
      <c r="T9" s="43">
        <f t="shared" si="0"/>
        <v>-86.216753200016683</v>
      </c>
      <c r="U9" s="43">
        <f t="shared" si="1"/>
        <v>-197.42621350006084</v>
      </c>
      <c r="V9" s="43">
        <f t="shared" si="2"/>
        <v>-872.41465956001775</v>
      </c>
      <c r="W9" s="43">
        <f t="shared" si="3"/>
        <v>-2023.1044993599644</v>
      </c>
      <c r="X9" s="43">
        <f t="shared" si="4"/>
        <v>-5863.3365429700352</v>
      </c>
      <c r="Y9" s="43">
        <f t="shared" si="5"/>
        <v>-8365.2728321669856</v>
      </c>
      <c r="Z9" s="43"/>
      <c r="AA9" s="36" t="s">
        <v>224</v>
      </c>
      <c r="AB9" s="44">
        <f t="shared" si="6"/>
        <v>-6.6382251028873629E-4</v>
      </c>
      <c r="AC9" s="44">
        <f t="shared" si="7"/>
        <v>-1.2945827889389028E-3</v>
      </c>
      <c r="AD9" s="44">
        <f t="shared" si="8"/>
        <v>-3.210656642693599E-3</v>
      </c>
      <c r="AE9" s="44">
        <f t="shared" si="9"/>
        <v>-5.5216646249452994E-3</v>
      </c>
      <c r="AF9" s="44">
        <f t="shared" si="10"/>
        <v>-1.0153529464797528E-2</v>
      </c>
      <c r="AG9" s="44">
        <f t="shared" si="11"/>
        <v>-1.4613449253143562E-2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30755.0687</v>
      </c>
      <c r="D10" s="39">
        <f>SUMIFS('DATA 2'!J$2:J$34,'DATA 2'!$A$2:$A$34,$A10)</f>
        <v>35103.579299999998</v>
      </c>
      <c r="E10" s="39">
        <f>SUMIFS('DATA 2'!O$2:O$34,'DATA 2'!$A$2:$A$34,$A10)</f>
        <v>36170.139589999999</v>
      </c>
      <c r="F10" s="39">
        <f>SUMIFS('DATA 2'!T$2:T$34,'DATA 2'!$A$2:$A$34,$A10)</f>
        <v>37814.045839999999</v>
      </c>
      <c r="G10" s="39">
        <f>SUMIFS('DATA 2'!AD$2:AD$34,'DATA 2'!$A$2:$A$34,$A10)</f>
        <v>33155.093289999997</v>
      </c>
      <c r="H10" s="39">
        <f>SUMIFS('DATA 2'!AN$2:AN$34,'DATA 2'!$A$2:$A$34,$A10)</f>
        <v>27292.820449999999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30735.28947</v>
      </c>
      <c r="M10" s="39">
        <f>SUMIFS('DATA 2'!$J$35:$J$67,'DATA 2'!$A$35:$A$67,$J10)</f>
        <v>35059.277370000003</v>
      </c>
      <c r="N10" s="39">
        <f>SUMIFS('DATA 2'!$O$35:$O$67,'DATA 2'!$A$35:$A$67,$J10)</f>
        <v>36055.24007</v>
      </c>
      <c r="O10" s="39">
        <f>SUMIFS('DATA 2'!$T$35:$T$67,'DATA 2'!$A$35:$A$67,$J10)</f>
        <v>37606.923849999999</v>
      </c>
      <c r="P10" s="39">
        <f>SUMIFS('DATA 2'!$AD$35:$AD$67,'DATA 2'!$A$35:$A$67,$J10)</f>
        <v>32819.453739999997</v>
      </c>
      <c r="Q10" s="39">
        <f>SUMIFS('DATA 2'!$AN$35:$AN$67,'DATA 2'!$A$35:$A$67,$J10)</f>
        <v>26894.01269</v>
      </c>
      <c r="R10" s="41"/>
      <c r="S10" s="38" t="s">
        <v>425</v>
      </c>
      <c r="T10" s="43">
        <f t="shared" si="0"/>
        <v>-19.779230000000098</v>
      </c>
      <c r="U10" s="43">
        <f t="shared" si="1"/>
        <v>-44.301929999994172</v>
      </c>
      <c r="V10" s="43">
        <f t="shared" si="2"/>
        <v>-114.89951999999903</v>
      </c>
      <c r="W10" s="43">
        <f t="shared" si="3"/>
        <v>-207.12198999999964</v>
      </c>
      <c r="X10" s="43">
        <f t="shared" si="4"/>
        <v>-335.63954999999987</v>
      </c>
      <c r="Y10" s="43">
        <f t="shared" si="5"/>
        <v>-398.80775999999969</v>
      </c>
      <c r="Z10" s="43"/>
      <c r="AA10" s="38" t="s">
        <v>425</v>
      </c>
      <c r="AB10" s="44">
        <f t="shared" si="6"/>
        <v>-6.4312098252605754E-4</v>
      </c>
      <c r="AC10" s="44">
        <f t="shared" si="7"/>
        <v>-1.2620345526985766E-3</v>
      </c>
      <c r="AD10" s="44">
        <f t="shared" si="8"/>
        <v>-3.1766402148960537E-3</v>
      </c>
      <c r="AE10" s="44">
        <f t="shared" si="9"/>
        <v>-5.477382422298338E-3</v>
      </c>
      <c r="AF10" s="44">
        <f t="shared" si="10"/>
        <v>-1.0123317918735331E-2</v>
      </c>
      <c r="AG10" s="44">
        <f t="shared" si="11"/>
        <v>-1.4612185674639511E-2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6273.3260449999998</v>
      </c>
      <c r="D11" s="39">
        <f>SUMIFS('DATA 2'!J$2:J$34,'DATA 2'!$A$2:$A$34,$A11)</f>
        <v>9769.7916010000008</v>
      </c>
      <c r="E11" s="39">
        <f>SUMIFS('DATA 2'!O$2:O$34,'DATA 2'!$A$2:$A$34,$A11)</f>
        <v>20750.957539999999</v>
      </c>
      <c r="F11" s="39">
        <f>SUMIFS('DATA 2'!T$2:T$34,'DATA 2'!$A$2:$A$34,$A11)</f>
        <v>33236.666080000003</v>
      </c>
      <c r="G11" s="39">
        <f>SUMIFS('DATA 2'!AD$2:AD$34,'DATA 2'!$A$2:$A$34,$A11)</f>
        <v>48034.025569999998</v>
      </c>
      <c r="H11" s="39">
        <f>SUMIFS('DATA 2'!AN$2:AN$34,'DATA 2'!$A$2:$A$34,$A11)</f>
        <v>45521.274720000001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6269.2488460000004</v>
      </c>
      <c r="M11" s="39">
        <f>SUMIFS('DATA 2'!$J$35:$J$67,'DATA 2'!$A$35:$A$67,$J11)</f>
        <v>9757.3350919999903</v>
      </c>
      <c r="N11" s="39">
        <f>SUMIFS('DATA 2'!$O$35:$O$67,'DATA 2'!$A$35:$A$67,$J11)</f>
        <v>20684.430530000001</v>
      </c>
      <c r="O11" s="39">
        <f>SUMIFS('DATA 2'!$T$35:$T$67,'DATA 2'!$A$35:$A$67,$J11)</f>
        <v>33053.187660000003</v>
      </c>
      <c r="P11" s="39">
        <f>SUMIFS('DATA 2'!$AD$35:$AD$67,'DATA 2'!$A$35:$A$67,$J11)</f>
        <v>47545.770349999999</v>
      </c>
      <c r="Q11" s="39">
        <f>SUMIFS('DATA 2'!$AN$35:$AN$67,'DATA 2'!$A$35:$A$67,$J11)</f>
        <v>44855.160980000001</v>
      </c>
      <c r="R11" s="41"/>
      <c r="S11" s="38" t="s">
        <v>426</v>
      </c>
      <c r="T11" s="43">
        <f t="shared" si="0"/>
        <v>-4.0771989999993821</v>
      </c>
      <c r="U11" s="43">
        <f t="shared" si="1"/>
        <v>-12.456509000010556</v>
      </c>
      <c r="V11" s="43">
        <f t="shared" si="2"/>
        <v>-66.527009999997972</v>
      </c>
      <c r="W11" s="43">
        <f t="shared" si="3"/>
        <v>-183.47841999999946</v>
      </c>
      <c r="X11" s="43">
        <f t="shared" si="4"/>
        <v>-488.2552199999991</v>
      </c>
      <c r="Y11" s="43">
        <f t="shared" si="5"/>
        <v>-666.11374000000069</v>
      </c>
      <c r="Z11" s="43"/>
      <c r="AA11" s="38" t="s">
        <v>426</v>
      </c>
      <c r="AB11" s="44">
        <f t="shared" si="6"/>
        <v>-6.4992620672876811E-4</v>
      </c>
      <c r="AC11" s="44">
        <f t="shared" si="7"/>
        <v>-1.2750025290954037E-3</v>
      </c>
      <c r="AD11" s="44">
        <f t="shared" si="8"/>
        <v>-3.2059730194020641E-3</v>
      </c>
      <c r="AE11" s="44">
        <f t="shared" si="9"/>
        <v>-5.5203617462223908E-3</v>
      </c>
      <c r="AF11" s="44">
        <f t="shared" si="10"/>
        <v>-1.0164778283853537E-2</v>
      </c>
      <c r="AG11" s="44">
        <f t="shared" si="11"/>
        <v>-1.463302036459313E-2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3647.5480309999998</v>
      </c>
      <c r="D12" s="39">
        <f>SUMIFS('DATA 2'!J$2:J$34,'DATA 2'!$A$2:$A$34,$A12)</f>
        <v>4804.6477619999996</v>
      </c>
      <c r="E12" s="39">
        <f>SUMIFS('DATA 2'!O$2:O$34,'DATA 2'!$A$2:$A$34,$A12)</f>
        <v>8106.4110810000002</v>
      </c>
      <c r="F12" s="39">
        <f>SUMIFS('DATA 2'!T$2:T$34,'DATA 2'!$A$2:$A$34,$A12)</f>
        <v>8383.48656999999</v>
      </c>
      <c r="G12" s="39">
        <f>SUMIFS('DATA 2'!AD$2:AD$34,'DATA 2'!$A$2:$A$34,$A12)</f>
        <v>7091.7846289999998</v>
      </c>
      <c r="H12" s="39">
        <f>SUMIFS('DATA 2'!AN$2:AN$34,'DATA 2'!$A$2:$A$34,$A12)</f>
        <v>5774.2073700000001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3645.1611809999999</v>
      </c>
      <c r="M12" s="39">
        <f>SUMIFS('DATA 2'!$J$35:$J$67,'DATA 2'!$A$35:$A$67,$J12)</f>
        <v>4798.4922649999999</v>
      </c>
      <c r="N12" s="39">
        <f>SUMIFS('DATA 2'!$O$35:$O$67,'DATA 2'!$A$35:$A$67,$J12)</f>
        <v>8080.3606149999996</v>
      </c>
      <c r="O12" s="39">
        <f>SUMIFS('DATA 2'!$T$35:$T$67,'DATA 2'!$A$35:$A$67,$J12)</f>
        <v>8337.1345170000004</v>
      </c>
      <c r="P12" s="39">
        <f>SUMIFS('DATA 2'!$AD$35:$AD$67,'DATA 2'!$A$35:$A$67,$J12)</f>
        <v>7019.6130480000002</v>
      </c>
      <c r="Q12" s="39">
        <f>SUMIFS('DATA 2'!$AN$35:$AN$67,'DATA 2'!$A$35:$A$67,$J12)</f>
        <v>5689.6123779999998</v>
      </c>
      <c r="R12" s="41"/>
      <c r="S12" s="38" t="s">
        <v>427</v>
      </c>
      <c r="T12" s="43">
        <f t="shared" si="0"/>
        <v>-2.3868499999998676</v>
      </c>
      <c r="U12" s="43">
        <f t="shared" si="1"/>
        <v>-6.1554969999997411</v>
      </c>
      <c r="V12" s="43">
        <f t="shared" si="2"/>
        <v>-26.050466000000597</v>
      </c>
      <c r="W12" s="43">
        <f t="shared" si="3"/>
        <v>-46.35205299998961</v>
      </c>
      <c r="X12" s="43">
        <f t="shared" si="4"/>
        <v>-72.171580999999605</v>
      </c>
      <c r="Y12" s="43">
        <f t="shared" si="5"/>
        <v>-84.594992000000275</v>
      </c>
      <c r="Z12" s="43"/>
      <c r="AA12" s="38" t="s">
        <v>427</v>
      </c>
      <c r="AB12" s="44">
        <f t="shared" si="6"/>
        <v>-6.5437109524379977E-4</v>
      </c>
      <c r="AC12" s="44">
        <f t="shared" si="7"/>
        <v>-1.2811546870685753E-3</v>
      </c>
      <c r="AD12" s="44">
        <f t="shared" si="8"/>
        <v>-3.2135634055197038E-3</v>
      </c>
      <c r="AE12" s="44">
        <f t="shared" si="9"/>
        <v>-5.5289708658756709E-3</v>
      </c>
      <c r="AF12" s="44">
        <f t="shared" si="10"/>
        <v>-1.0176786912686642E-2</v>
      </c>
      <c r="AG12" s="44">
        <f t="shared" si="11"/>
        <v>-1.4650494272082315E-2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1680.1284479999999</v>
      </c>
      <c r="D13" s="39">
        <f>SUMIFS('DATA 2'!J$2:J$34,'DATA 2'!$A$2:$A$34,$A13)</f>
        <v>6141.2705720000004</v>
      </c>
      <c r="E13" s="39">
        <f>SUMIFS('DATA 2'!O$2:O$34,'DATA 2'!$A$2:$A$34,$A13)</f>
        <v>103457.2674</v>
      </c>
      <c r="F13" s="39">
        <f>SUMIFS('DATA 2'!T$2:T$34,'DATA 2'!$A$2:$A$34,$A13)</f>
        <v>181723.41740000001</v>
      </c>
      <c r="G13" s="39">
        <f>SUMIFS('DATA 2'!AD$2:AD$34,'DATA 2'!$A$2:$A$34,$A13)</f>
        <v>408177.08059999999</v>
      </c>
      <c r="H13" s="39">
        <f>SUMIFS('DATA 2'!AN$2:AN$34,'DATA 2'!$A$2:$A$34,$A13)</f>
        <v>424766.49050000001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1679.063204</v>
      </c>
      <c r="M13" s="39">
        <f>SUMIFS('DATA 2'!$J$35:$J$67,'DATA 2'!$A$35:$A$67,$J13)</f>
        <v>6133.6586100000004</v>
      </c>
      <c r="N13" s="39">
        <f>SUMIFS('DATA 2'!$O$35:$O$67,'DATA 2'!$A$35:$A$67,$J13)</f>
        <v>103128.9904</v>
      </c>
      <c r="O13" s="39">
        <f>SUMIFS('DATA 2'!$T$35:$T$67,'DATA 2'!$A$35:$A$67,$J13)</f>
        <v>180724.18780000001</v>
      </c>
      <c r="P13" s="39">
        <f>SUMIFS('DATA 2'!$AD$35:$AD$67,'DATA 2'!$A$35:$A$67,$J13)</f>
        <v>404035.71149999998</v>
      </c>
      <c r="Q13" s="39">
        <f>SUMIFS('DATA 2'!$AN$35:$AN$67,'DATA 2'!$A$35:$A$67,$J13)</f>
        <v>418560.53570000001</v>
      </c>
      <c r="R13" s="41"/>
      <c r="S13" s="38" t="s">
        <v>117</v>
      </c>
      <c r="T13" s="43">
        <f t="shared" si="0"/>
        <v>-1.0652439999998933</v>
      </c>
      <c r="U13" s="43">
        <f t="shared" si="1"/>
        <v>-7.6119619999999486</v>
      </c>
      <c r="V13" s="43">
        <f t="shared" si="2"/>
        <v>-328.27700000000186</v>
      </c>
      <c r="W13" s="43">
        <f t="shared" si="3"/>
        <v>-999.22959999999148</v>
      </c>
      <c r="X13" s="43">
        <f t="shared" si="4"/>
        <v>-4141.3691000000108</v>
      </c>
      <c r="Y13" s="43">
        <f t="shared" si="5"/>
        <v>-6205.9548000000068</v>
      </c>
      <c r="Z13" s="43"/>
      <c r="AA13" s="38" t="s">
        <v>117</v>
      </c>
      <c r="AB13" s="44">
        <f t="shared" si="6"/>
        <v>-6.3402533375822578E-4</v>
      </c>
      <c r="AC13" s="44">
        <f t="shared" si="7"/>
        <v>-1.2394767354341196E-3</v>
      </c>
      <c r="AD13" s="44">
        <f t="shared" si="8"/>
        <v>-3.1730685359276922E-3</v>
      </c>
      <c r="AE13" s="44">
        <f t="shared" si="9"/>
        <v>-5.4986287089271446E-3</v>
      </c>
      <c r="AF13" s="44">
        <f t="shared" si="10"/>
        <v>-1.0146010878201217E-2</v>
      </c>
      <c r="AG13" s="44">
        <f t="shared" si="11"/>
        <v>-1.4610273971223275E-2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1546.876573</v>
      </c>
      <c r="D14" s="39">
        <f>SUMIFS('DATA 2'!J$2:J$34,'DATA 2'!$A$2:$A$34,$A14)</f>
        <v>2131.655741</v>
      </c>
      <c r="E14" s="39">
        <f>SUMIFS('DATA 2'!O$2:O$34,'DATA 2'!$A$2:$A$34,$A14)</f>
        <v>3010.4556499999999</v>
      </c>
      <c r="F14" s="39">
        <f>SUMIFS('DATA 2'!T$2:T$34,'DATA 2'!$A$2:$A$34,$A14)</f>
        <v>2948.646131</v>
      </c>
      <c r="G14" s="39">
        <f>SUMIFS('DATA 2'!AD$2:AD$34,'DATA 2'!$A$2:$A$34,$A14)</f>
        <v>2433.0216970000001</v>
      </c>
      <c r="H14" s="39">
        <f>SUMIFS('DATA 2'!AN$2:AN$34,'DATA 2'!$A$2:$A$34,$A14)</f>
        <v>2.4507709449999999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1545.8075369999999</v>
      </c>
      <c r="M14" s="39">
        <f>SUMIFS('DATA 2'!$J$35:$J$67,'DATA 2'!$A$35:$A$67,$J14)</f>
        <v>2128.7875650000001</v>
      </c>
      <c r="N14" s="39">
        <f>SUMIFS('DATA 2'!$O$35:$O$67,'DATA 2'!$A$35:$A$67,$J14)</f>
        <v>3000.4973199999999</v>
      </c>
      <c r="O14" s="39">
        <f>SUMIFS('DATA 2'!$T$35:$T$67,'DATA 2'!$A$35:$A$67,$J14)</f>
        <v>2932.0779640000001</v>
      </c>
      <c r="P14" s="39">
        <f>SUMIFS('DATA 2'!$AD$35:$AD$67,'DATA 2'!$A$35:$A$67,$J14)</f>
        <v>2408.2786120000001</v>
      </c>
      <c r="Q14" s="39">
        <f>SUMIFS('DATA 2'!$AN$35:$AN$67,'DATA 2'!$A$35:$A$67,$J14)</f>
        <v>2.429235958</v>
      </c>
      <c r="R14" s="41"/>
      <c r="S14" s="38" t="s">
        <v>428</v>
      </c>
      <c r="T14" s="43">
        <f t="shared" si="0"/>
        <v>-1.0690360000000965</v>
      </c>
      <c r="U14" s="43">
        <f t="shared" si="1"/>
        <v>-2.8681759999999485</v>
      </c>
      <c r="V14" s="43">
        <f t="shared" si="2"/>
        <v>-9.9583299999999326</v>
      </c>
      <c r="W14" s="43">
        <f t="shared" si="3"/>
        <v>-16.568166999999903</v>
      </c>
      <c r="X14" s="43">
        <f t="shared" si="4"/>
        <v>-24.743085000000065</v>
      </c>
      <c r="Y14" s="43">
        <f t="shared" si="5"/>
        <v>-2.1534986999999894E-2</v>
      </c>
      <c r="Z14" s="43"/>
      <c r="AA14" s="38" t="s">
        <v>428</v>
      </c>
      <c r="AB14" s="44">
        <f t="shared" si="6"/>
        <v>-6.9109327703298362E-4</v>
      </c>
      <c r="AC14" s="44">
        <f t="shared" si="7"/>
        <v>-1.3455155749747538E-3</v>
      </c>
      <c r="AD14" s="44">
        <f t="shared" si="8"/>
        <v>-3.3079145344658833E-3</v>
      </c>
      <c r="AE14" s="44">
        <f t="shared" si="9"/>
        <v>-5.6189065299541152E-3</v>
      </c>
      <c r="AF14" s="44">
        <f t="shared" si="10"/>
        <v>-1.0169693525754031E-2</v>
      </c>
      <c r="AG14" s="44">
        <f t="shared" si="11"/>
        <v>-8.7870255863506941E-3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7489.4705519999998</v>
      </c>
      <c r="D15" s="39">
        <f>SUMIFS('DATA 2'!J$2:J$34,'DATA 2'!$A$2:$A$34,$A15)</f>
        <v>8810.1285370000005</v>
      </c>
      <c r="E15" s="39">
        <f>SUMIFS('DATA 2'!O$2:O$34,'DATA 2'!$A$2:$A$34,$A15)</f>
        <v>9615.7373100000004</v>
      </c>
      <c r="F15" s="39">
        <f>SUMIFS('DATA 2'!T$2:T$34,'DATA 2'!$A$2:$A$34,$A15)</f>
        <v>8937.5790930000003</v>
      </c>
      <c r="G15" s="39">
        <f>SUMIFS('DATA 2'!AD$2:AD$34,'DATA 2'!$A$2:$A$34,$A15)</f>
        <v>3122.941347</v>
      </c>
      <c r="H15" s="39">
        <f>SUMIFS('DATA 2'!AN$2:AN$34,'DATA 2'!$A$2:$A$34,$A15)</f>
        <v>358.47788389999999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7484.5002800000002</v>
      </c>
      <c r="M15" s="39">
        <f>SUMIFS('DATA 2'!$J$35:$J$67,'DATA 2'!$A$35:$A$67,$J15)</f>
        <v>8798.6975249999996</v>
      </c>
      <c r="N15" s="39">
        <f>SUMIFS('DATA 2'!$O$35:$O$67,'DATA 2'!$A$35:$A$67,$J15)</f>
        <v>9584.6019410000008</v>
      </c>
      <c r="O15" s="39">
        <f>SUMIFS('DATA 2'!$T$35:$T$67,'DATA 2'!$A$35:$A$67,$J15)</f>
        <v>8887.9545330000001</v>
      </c>
      <c r="P15" s="39">
        <f>SUMIFS('DATA 2'!$AD$35:$AD$67,'DATA 2'!$A$35:$A$67,$J15)</f>
        <v>3091.1601310000001</v>
      </c>
      <c r="Q15" s="39">
        <f>SUMIFS('DATA 2'!$AN$35:$AN$67,'DATA 2'!$A$35:$A$67,$J15)</f>
        <v>353.28160939999998</v>
      </c>
      <c r="R15" s="41"/>
      <c r="S15" s="38" t="s">
        <v>429</v>
      </c>
      <c r="T15" s="43">
        <f t="shared" si="0"/>
        <v>-4.9702719999995679</v>
      </c>
      <c r="U15" s="43">
        <f t="shared" si="1"/>
        <v>-11.431012000000919</v>
      </c>
      <c r="V15" s="43">
        <f t="shared" si="2"/>
        <v>-31.135368999999628</v>
      </c>
      <c r="W15" s="43">
        <f t="shared" si="3"/>
        <v>-49.624560000000201</v>
      </c>
      <c r="X15" s="43">
        <f t="shared" si="4"/>
        <v>-31.781215999999858</v>
      </c>
      <c r="Y15" s="43">
        <f t="shared" si="5"/>
        <v>-5.1962745000000155</v>
      </c>
      <c r="Z15" s="43"/>
      <c r="AA15" s="38" t="s">
        <v>429</v>
      </c>
      <c r="AB15" s="44">
        <f t="shared" si="6"/>
        <v>-6.636346275067373E-4</v>
      </c>
      <c r="AC15" s="44">
        <f t="shared" si="7"/>
        <v>-1.2974852695954997E-3</v>
      </c>
      <c r="AD15" s="44">
        <f t="shared" si="8"/>
        <v>-3.23795960686446E-3</v>
      </c>
      <c r="AE15" s="44">
        <f t="shared" si="9"/>
        <v>-5.5523491857953911E-3</v>
      </c>
      <c r="AF15" s="44">
        <f t="shared" si="10"/>
        <v>-1.0176693209601906E-2</v>
      </c>
      <c r="AG15" s="44">
        <f t="shared" si="11"/>
        <v>-1.4495383769475567E-2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351.1388796</v>
      </c>
      <c r="D16" s="39">
        <f>SUMIFS('DATA 2'!J$2:J$34,'DATA 2'!$A$2:$A$34,$A16)</f>
        <v>939.23325790000001</v>
      </c>
      <c r="E16" s="39">
        <f>SUMIFS('DATA 2'!O$2:O$34,'DATA 2'!$A$2:$A$34,$A16)</f>
        <v>1838.3004619999999</v>
      </c>
      <c r="F16" s="39">
        <f>SUMIFS('DATA 2'!T$2:T$34,'DATA 2'!$A$2:$A$34,$A16)</f>
        <v>1687.328006</v>
      </c>
      <c r="G16" s="39">
        <f>SUMIFS('DATA 2'!AD$2:AD$34,'DATA 2'!$A$2:$A$34,$A16)</f>
        <v>605.24975040000004</v>
      </c>
      <c r="H16" s="39">
        <f>SUMIFS('DATA 2'!AN$2:AN$34,'DATA 2'!$A$2:$A$34,$A16)</f>
        <v>336.47426289999999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350.92404049999999</v>
      </c>
      <c r="M16" s="39">
        <f>SUMIFS('DATA 2'!$J$35:$J$67,'DATA 2'!$A$35:$A$67,$J16)</f>
        <v>938.06983990000003</v>
      </c>
      <c r="N16" s="39">
        <f>SUMIFS('DATA 2'!$O$35:$O$67,'DATA 2'!$A$35:$A$67,$J16)</f>
        <v>1832.461022</v>
      </c>
      <c r="O16" s="39">
        <f>SUMIFS('DATA 2'!$T$35:$T$67,'DATA 2'!$A$35:$A$67,$J16)</f>
        <v>1678.0723869999999</v>
      </c>
      <c r="P16" s="39">
        <f>SUMIFS('DATA 2'!$AD$35:$AD$67,'DATA 2'!$A$35:$A$67,$J16)</f>
        <v>599.12392809999994</v>
      </c>
      <c r="Q16" s="39">
        <f>SUMIFS('DATA 2'!$AN$35:$AN$67,'DATA 2'!$A$35:$A$67,$J16)</f>
        <v>331.56604190000002</v>
      </c>
      <c r="R16" s="41"/>
      <c r="S16" s="38" t="s">
        <v>430</v>
      </c>
      <c r="T16" s="43">
        <f t="shared" si="0"/>
        <v>-0.21483910000000606</v>
      </c>
      <c r="U16" s="43">
        <f t="shared" si="1"/>
        <v>-1.1634179999999787</v>
      </c>
      <c r="V16" s="43">
        <f t="shared" si="2"/>
        <v>-5.8394399999999678</v>
      </c>
      <c r="W16" s="43">
        <f t="shared" si="3"/>
        <v>-9.2556190000000242</v>
      </c>
      <c r="X16" s="43">
        <f t="shared" si="4"/>
        <v>-6.1258223000000953</v>
      </c>
      <c r="Y16" s="43">
        <f t="shared" si="5"/>
        <v>-4.9082209999999691</v>
      </c>
      <c r="Z16" s="43"/>
      <c r="AA16" s="38" t="s">
        <v>430</v>
      </c>
      <c r="AB16" s="44">
        <f t="shared" si="6"/>
        <v>-6.1183512416718155E-4</v>
      </c>
      <c r="AC16" s="44">
        <f t="shared" si="7"/>
        <v>-1.2386891011517687E-3</v>
      </c>
      <c r="AD16" s="44">
        <f t="shared" si="8"/>
        <v>-3.1765427473411378E-3</v>
      </c>
      <c r="AE16" s="44">
        <f t="shared" si="9"/>
        <v>-5.4853703412067745E-3</v>
      </c>
      <c r="AF16" s="44">
        <f t="shared" si="10"/>
        <v>-1.0121147998742086E-2</v>
      </c>
      <c r="AG16" s="44">
        <f t="shared" si="11"/>
        <v>-1.4587210794956618E-2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4189.8162629999997</v>
      </c>
      <c r="D17" s="39">
        <f>SUMIFS('DATA 2'!J$2:J$34,'DATA 2'!$A$2:$A$34,$A17)</f>
        <v>4626.6147229999997</v>
      </c>
      <c r="E17" s="39">
        <f>SUMIFS('DATA 2'!O$2:O$34,'DATA 2'!$A$2:$A$34,$A17)</f>
        <v>4591.8820020000003</v>
      </c>
      <c r="F17" s="39">
        <f>SUMIFS('DATA 2'!T$2:T$34,'DATA 2'!$A$2:$A$34,$A17)</f>
        <v>4327.7546080000002</v>
      </c>
      <c r="G17" s="39">
        <f>SUMIFS('DATA 2'!AD$2:AD$34,'DATA 2'!$A$2:$A$34,$A17)</f>
        <v>3738.130028</v>
      </c>
      <c r="H17" s="39">
        <f>SUMIFS('DATA 2'!AN$2:AN$34,'DATA 2'!$A$2:$A$34,$A17)</f>
        <v>3090.5738759999999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4187.1145150000002</v>
      </c>
      <c r="M17" s="39">
        <f>SUMIFS('DATA 2'!$J$35:$J$67,'DATA 2'!$A$35:$A$67,$J17)</f>
        <v>4620.764287</v>
      </c>
      <c r="N17" s="39">
        <f>SUMIFS('DATA 2'!$O$35:$O$67,'DATA 2'!$A$35:$A$67,$J17)</f>
        <v>4577.2811659999998</v>
      </c>
      <c r="O17" s="39">
        <f>SUMIFS('DATA 2'!$T$35:$T$67,'DATA 2'!$A$35:$A$67,$J17)</f>
        <v>4304.0392659999998</v>
      </c>
      <c r="P17" s="39">
        <f>SUMIFS('DATA 2'!$AD$35:$AD$67,'DATA 2'!$A$35:$A$67,$J17)</f>
        <v>3700.278824</v>
      </c>
      <c r="Q17" s="39">
        <f>SUMIFS('DATA 2'!$AN$35:$AN$67,'DATA 2'!$A$35:$A$67,$J17)</f>
        <v>3045.3870280000001</v>
      </c>
      <c r="R17" s="41"/>
      <c r="S17" s="38" t="s">
        <v>431</v>
      </c>
      <c r="T17" s="43">
        <f t="shared" si="0"/>
        <v>-2.7017479999994976</v>
      </c>
      <c r="U17" s="43">
        <f t="shared" si="1"/>
        <v>-5.8504359999997178</v>
      </c>
      <c r="V17" s="43">
        <f t="shared" si="2"/>
        <v>-14.600836000000527</v>
      </c>
      <c r="W17" s="43">
        <f t="shared" si="3"/>
        <v>-23.715342000000419</v>
      </c>
      <c r="X17" s="43">
        <f t="shared" si="4"/>
        <v>-37.851204000000052</v>
      </c>
      <c r="Y17" s="43">
        <f t="shared" si="5"/>
        <v>-45.186847999999827</v>
      </c>
      <c r="Z17" s="43"/>
      <c r="AA17" s="38" t="s">
        <v>431</v>
      </c>
      <c r="AB17" s="44">
        <f t="shared" si="6"/>
        <v>-6.4483686882843561E-4</v>
      </c>
      <c r="AC17" s="44">
        <f t="shared" si="7"/>
        <v>-1.2645176549748172E-3</v>
      </c>
      <c r="AD17" s="44">
        <f t="shared" si="8"/>
        <v>-3.1797062715551716E-3</v>
      </c>
      <c r="AE17" s="44">
        <f t="shared" si="9"/>
        <v>-5.4798259485788758E-3</v>
      </c>
      <c r="AF17" s="44">
        <f t="shared" si="10"/>
        <v>-1.0125705557720077E-2</v>
      </c>
      <c r="AG17" s="44">
        <f t="shared" si="11"/>
        <v>-1.4620860012731107E-2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14205.88312</v>
      </c>
      <c r="D18" s="39">
        <f>SUMIFS('DATA 2'!J$2:J$34,'DATA 2'!$A$2:$A$34,$A18)</f>
        <v>15571.94391</v>
      </c>
      <c r="E18" s="39">
        <f>SUMIFS('DATA 2'!O$2:O$34,'DATA 2'!$A$2:$A$34,$A18)</f>
        <v>15635.157730000001</v>
      </c>
      <c r="F18" s="39">
        <f>SUMIFS('DATA 2'!T$2:T$34,'DATA 2'!$A$2:$A$34,$A18)</f>
        <v>12290.73107</v>
      </c>
      <c r="G18" s="39">
        <f>SUMIFS('DATA 2'!AD$2:AD$34,'DATA 2'!$A$2:$A$34,$A18)</f>
        <v>7936.720566</v>
      </c>
      <c r="H18" s="39">
        <f>SUMIFS('DATA 2'!AN$2:AN$34,'DATA 2'!$A$2:$A$34,$A18)</f>
        <v>245.7871207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14196.2484</v>
      </c>
      <c r="M18" s="39">
        <f>SUMIFS('DATA 2'!$J$35:$J$67,'DATA 2'!$A$35:$A$67,$J18)</f>
        <v>15551.351909999999</v>
      </c>
      <c r="N18" s="39">
        <f>SUMIFS('DATA 2'!$O$35:$O$67,'DATA 2'!$A$35:$A$67,$J18)</f>
        <v>15583.92827</v>
      </c>
      <c r="O18" s="39">
        <f>SUMIFS('DATA 2'!$T$35:$T$67,'DATA 2'!$A$35:$A$67,$J18)</f>
        <v>12221.98717</v>
      </c>
      <c r="P18" s="39">
        <f>SUMIFS('DATA 2'!$AD$35:$AD$67,'DATA 2'!$A$35:$A$67,$J18)</f>
        <v>7855.880373</v>
      </c>
      <c r="Q18" s="39">
        <f>SUMIFS('DATA 2'!$AN$35:$AN$67,'DATA 2'!$A$35:$A$67,$J18)</f>
        <v>242.36086649999999</v>
      </c>
      <c r="R18" s="41"/>
      <c r="S18" s="38" t="s">
        <v>434</v>
      </c>
      <c r="T18" s="43">
        <f t="shared" si="0"/>
        <v>-9.6347200000000157</v>
      </c>
      <c r="U18" s="43">
        <f t="shared" si="1"/>
        <v>-20.592000000000553</v>
      </c>
      <c r="V18" s="43">
        <f t="shared" si="2"/>
        <v>-51.229460000000472</v>
      </c>
      <c r="W18" s="43">
        <f t="shared" si="3"/>
        <v>-68.743899999999485</v>
      </c>
      <c r="X18" s="43">
        <f t="shared" si="4"/>
        <v>-80.840192999999999</v>
      </c>
      <c r="Y18" s="43">
        <f t="shared" si="5"/>
        <v>-3.4262542000000167</v>
      </c>
      <c r="Z18" s="43"/>
      <c r="AA18" s="38" t="s">
        <v>434</v>
      </c>
      <c r="AB18" s="44">
        <f t="shared" si="6"/>
        <v>-6.7822041886544948E-4</v>
      </c>
      <c r="AC18" s="44">
        <f t="shared" si="7"/>
        <v>-1.3223782540583429E-3</v>
      </c>
      <c r="AD18" s="44">
        <f t="shared" si="8"/>
        <v>-3.2765553686551208E-3</v>
      </c>
      <c r="AE18" s="44">
        <f t="shared" si="9"/>
        <v>-5.5931497978826128E-3</v>
      </c>
      <c r="AF18" s="44">
        <f t="shared" si="10"/>
        <v>-1.0185591432601337E-2</v>
      </c>
      <c r="AG18" s="44">
        <f t="shared" si="11"/>
        <v>-1.3939925697660893E-2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55077.053330000002</v>
      </c>
      <c r="D19" s="39">
        <f>SUMIFS('DATA 2'!J$2:J$34,'DATA 2'!$A$2:$A$34,$A19)</f>
        <v>63111.246709999999</v>
      </c>
      <c r="E19" s="39">
        <f>SUMIFS('DATA 2'!O$2:O$34,'DATA 2'!$A$2:$A$34,$A19)</f>
        <v>68493.960019999999</v>
      </c>
      <c r="F19" s="39">
        <f>SUMIFS('DATA 2'!T$2:T$34,'DATA 2'!$A$2:$A$34,$A19)</f>
        <v>75017.06856</v>
      </c>
      <c r="G19" s="39">
        <f>SUMIFS('DATA 2'!AD$2:AD$34,'DATA 2'!$A$2:$A$34,$A19)</f>
        <v>63123.073859999997</v>
      </c>
      <c r="H19" s="39">
        <f>SUMIFS('DATA 2'!AN$2:AN$34,'DATA 2'!$A$2:$A$34,$A19)</f>
        <v>64967.86634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55039.923119999999</v>
      </c>
      <c r="M19" s="39">
        <f>SUMIFS('DATA 2'!$J$35:$J$67,'DATA 2'!$A$35:$A$67,$J19)</f>
        <v>63028.231460000003</v>
      </c>
      <c r="N19" s="39">
        <f>SUMIFS('DATA 2'!$O$35:$O$67,'DATA 2'!$A$35:$A$67,$J19)</f>
        <v>68270.26539</v>
      </c>
      <c r="O19" s="39">
        <f>SUMIFS('DATA 2'!$T$35:$T$67,'DATA 2'!$A$35:$A$67,$J19)</f>
        <v>74598.178220000002</v>
      </c>
      <c r="P19" s="39">
        <f>SUMIFS('DATA 2'!$AD$35:$AD$67,'DATA 2'!$A$35:$A$67,$J19)</f>
        <v>62478.979090000001</v>
      </c>
      <c r="Q19" s="39">
        <f>SUMIFS('DATA 2'!$AN$35:$AN$67,'DATA 2'!$A$35:$A$67,$J19)</f>
        <v>64017.908069999998</v>
      </c>
      <c r="R19" s="41"/>
      <c r="S19" s="38" t="s">
        <v>435</v>
      </c>
      <c r="T19" s="43">
        <f t="shared" si="0"/>
        <v>-37.13021000000299</v>
      </c>
      <c r="U19" s="43">
        <f t="shared" si="1"/>
        <v>-83.01524999999674</v>
      </c>
      <c r="V19" s="43">
        <f t="shared" si="2"/>
        <v>-223.69462999999814</v>
      </c>
      <c r="W19" s="43">
        <f t="shared" si="3"/>
        <v>-418.8903399999981</v>
      </c>
      <c r="X19" s="43">
        <f t="shared" si="4"/>
        <v>-644.09476999999606</v>
      </c>
      <c r="Y19" s="43">
        <f t="shared" si="5"/>
        <v>-949.95827000000281</v>
      </c>
      <c r="Z19" s="43"/>
      <c r="AA19" s="38" t="s">
        <v>435</v>
      </c>
      <c r="AB19" s="44">
        <f t="shared" si="6"/>
        <v>-6.7415026322370508E-4</v>
      </c>
      <c r="AC19" s="44">
        <f t="shared" si="7"/>
        <v>-1.3153796562038744E-3</v>
      </c>
      <c r="AD19" s="44">
        <f t="shared" si="8"/>
        <v>-3.2659030071363615E-3</v>
      </c>
      <c r="AE19" s="44">
        <f t="shared" si="9"/>
        <v>-5.5839337372262099E-3</v>
      </c>
      <c r="AF19" s="44">
        <f t="shared" si="10"/>
        <v>-1.0203792854393101E-2</v>
      </c>
      <c r="AG19" s="44">
        <f t="shared" si="11"/>
        <v>-1.4621971191550842E-2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644.46621379999999</v>
      </c>
      <c r="D20" s="39">
        <f>SUMIFS('DATA 2'!J$2:J$34,'DATA 2'!$A$2:$A$34,$A20)</f>
        <v>333.50082270000001</v>
      </c>
      <c r="E20" s="39">
        <f>SUMIFS('DATA 2'!O$2:O$34,'DATA 2'!$A$2:$A$34,$A20)</f>
        <v>28.896936490000002</v>
      </c>
      <c r="F20" s="39">
        <f>SUMIFS('DATA 2'!T$2:T$34,'DATA 2'!$A$2:$A$34,$A20)</f>
        <v>13.775695519999999</v>
      </c>
      <c r="G20" s="39">
        <f>SUMIFS('DATA 2'!AD$2:AD$34,'DATA 2'!$A$2:$A$34,$A20)</f>
        <v>36.059660880000003</v>
      </c>
      <c r="H20" s="39">
        <f>SUMIFS('DATA 2'!AN$2:AN$34,'DATA 2'!$A$2:$A$34,$A20)</f>
        <v>66.341599790000004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644.02600770000004</v>
      </c>
      <c r="M20" s="39">
        <f>SUMIFS('DATA 2'!$J$35:$J$67,'DATA 2'!$A$35:$A$67,$J20)</f>
        <v>333.05161120000002</v>
      </c>
      <c r="N20" s="39">
        <f>SUMIFS('DATA 2'!$O$35:$O$67,'DATA 2'!$A$35:$A$67,$J20)</f>
        <v>28.798522160000001</v>
      </c>
      <c r="O20" s="39">
        <f>SUMIFS('DATA 2'!$T$35:$T$67,'DATA 2'!$A$35:$A$67,$J20)</f>
        <v>13.69867678</v>
      </c>
      <c r="P20" s="39">
        <f>SUMIFS('DATA 2'!$AD$35:$AD$67,'DATA 2'!$A$35:$A$67,$J20)</f>
        <v>35.691245680000002</v>
      </c>
      <c r="Q20" s="39">
        <f>SUMIFS('DATA 2'!$AN$35:$AN$67,'DATA 2'!$A$35:$A$67,$J20)</f>
        <v>65.364201699999995</v>
      </c>
      <c r="R20" s="41"/>
      <c r="S20" s="38" t="s">
        <v>432</v>
      </c>
      <c r="T20" s="43">
        <f t="shared" si="0"/>
        <v>-0.44020609999995486</v>
      </c>
      <c r="U20" s="43">
        <f t="shared" si="1"/>
        <v>-0.44921149999998988</v>
      </c>
      <c r="V20" s="43">
        <f t="shared" si="2"/>
        <v>-9.841433000000066E-2</v>
      </c>
      <c r="W20" s="43">
        <f t="shared" si="3"/>
        <v>-7.7018739999999752E-2</v>
      </c>
      <c r="X20" s="43">
        <f t="shared" si="4"/>
        <v>-0.36841520000000116</v>
      </c>
      <c r="Y20" s="43">
        <f t="shared" si="5"/>
        <v>-0.97739809000000832</v>
      </c>
      <c r="Z20" s="43"/>
      <c r="AA20" s="38" t="s">
        <v>432</v>
      </c>
      <c r="AB20" s="44">
        <f t="shared" si="6"/>
        <v>-6.8305535740087464E-4</v>
      </c>
      <c r="AC20" s="44">
        <f t="shared" si="7"/>
        <v>-1.3469576967253261E-3</v>
      </c>
      <c r="AD20" s="44">
        <f t="shared" si="8"/>
        <v>-3.4057011556937189E-3</v>
      </c>
      <c r="AE20" s="44">
        <f t="shared" si="9"/>
        <v>-5.5909148026813682E-3</v>
      </c>
      <c r="AF20" s="44">
        <f t="shared" si="10"/>
        <v>-1.0216823758438021E-2</v>
      </c>
      <c r="AG20" s="44">
        <f t="shared" si="11"/>
        <v>-1.4732808571000677E-2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4018.4488839999999</v>
      </c>
      <c r="D21" s="39">
        <f>SUMIFS('DATA 2'!J$2:J$34,'DATA 2'!$A$2:$A$34,$A21)</f>
        <v>1158.1931950000001</v>
      </c>
      <c r="E21" s="39">
        <f>SUMIFS('DATA 2'!O$2:O$34,'DATA 2'!$A$2:$A$34,$A21)</f>
        <v>25.517621819999999</v>
      </c>
      <c r="F21" s="39">
        <f>SUMIFS('DATA 2'!T$2:T$34,'DATA 2'!$A$2:$A$34,$A21)</f>
        <v>13.44856513</v>
      </c>
      <c r="G21" s="39">
        <f>SUMIFS('DATA 2'!AD$2:AD$34,'DATA 2'!$A$2:$A$34,$A21)</f>
        <v>14.640737830000001</v>
      </c>
      <c r="H21" s="39">
        <f>SUMIFS('DATA 2'!AN$2:AN$34,'DATA 2'!$A$2:$A$34,$A21)</f>
        <v>13.809610409999999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4015.701685</v>
      </c>
      <c r="M21" s="39">
        <f>SUMIFS('DATA 2'!$J$35:$J$67,'DATA 2'!$A$35:$A$67,$J21)</f>
        <v>1156.6623830000001</v>
      </c>
      <c r="N21" s="39">
        <f>SUMIFS('DATA 2'!$O$35:$O$67,'DATA 2'!$A$35:$A$67,$J21)</f>
        <v>25.413437590000001</v>
      </c>
      <c r="O21" s="39">
        <f>SUMIFS('DATA 2'!$T$35:$T$67,'DATA 2'!$A$35:$A$67,$J21)</f>
        <v>13.40107551</v>
      </c>
      <c r="P21" s="39">
        <f>SUMIFS('DATA 2'!$AD$35:$AD$67,'DATA 2'!$A$35:$A$67,$J21)</f>
        <v>14.54435136</v>
      </c>
      <c r="Q21" s="39">
        <f>SUMIFS('DATA 2'!$AN$35:$AN$67,'DATA 2'!$A$35:$A$67,$J21)</f>
        <v>13.68287102</v>
      </c>
      <c r="R21" s="41"/>
      <c r="S21" s="38" t="s">
        <v>433</v>
      </c>
      <c r="T21" s="43">
        <f t="shared" si="0"/>
        <v>-2.7471989999999096</v>
      </c>
      <c r="U21" s="43">
        <f t="shared" si="1"/>
        <v>-1.530811999999969</v>
      </c>
      <c r="V21" s="43">
        <f t="shared" si="2"/>
        <v>-0.10418422999999777</v>
      </c>
      <c r="W21" s="43">
        <f t="shared" si="3"/>
        <v>-4.7489620000000343E-2</v>
      </c>
      <c r="X21" s="43">
        <f t="shared" si="4"/>
        <v>-9.6386470000000557E-2</v>
      </c>
      <c r="Y21" s="43">
        <f t="shared" si="5"/>
        <v>-0.12673938999999912</v>
      </c>
      <c r="Z21" s="43"/>
      <c r="AA21" s="38" t="s">
        <v>433</v>
      </c>
      <c r="AB21" s="44">
        <f t="shared" si="6"/>
        <v>-6.8364662069941851E-4</v>
      </c>
      <c r="AC21" s="44">
        <f t="shared" si="7"/>
        <v>-1.3217242223565462E-3</v>
      </c>
      <c r="AD21" s="44">
        <f t="shared" si="8"/>
        <v>-4.0828346283563466E-3</v>
      </c>
      <c r="AE21" s="44">
        <f t="shared" si="9"/>
        <v>-3.5312034808876458E-3</v>
      </c>
      <c r="AF21" s="44">
        <f t="shared" si="10"/>
        <v>-6.5834434793646812E-3</v>
      </c>
      <c r="AG21" s="44">
        <f t="shared" si="11"/>
        <v>-9.1776224120141414E-3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57465563.000924312</v>
      </c>
      <c r="C22" s="39">
        <f t="shared" ref="C22:G22" si="14">SUM(C4:C8,C10:C21)</f>
        <v>60706173.842579395</v>
      </c>
      <c r="D22" s="39">
        <f t="shared" si="14"/>
        <v>61981491.254451603</v>
      </c>
      <c r="E22" s="39">
        <f t="shared" si="14"/>
        <v>65072555.657693312</v>
      </c>
      <c r="F22" s="39">
        <f t="shared" si="14"/>
        <v>68330867.859058633</v>
      </c>
      <c r="G22" s="39">
        <f t="shared" si="14"/>
        <v>74848332.354146108</v>
      </c>
      <c r="H22" s="39">
        <f>SUM(H4:H8,H10:H21)</f>
        <v>80317101.475564629</v>
      </c>
      <c r="I22" s="41"/>
      <c r="J22" s="40" t="s">
        <v>225</v>
      </c>
      <c r="K22" s="39">
        <f>SUM(K4:K8,K10:K21)</f>
        <v>57465563.000924312</v>
      </c>
      <c r="L22" s="39">
        <f t="shared" ref="L22:Q22" si="15">SUM(L4:L8,L10:L21)</f>
        <v>60714031.328536198</v>
      </c>
      <c r="M22" s="39">
        <f t="shared" si="15"/>
        <v>61994207.9811581</v>
      </c>
      <c r="N22" s="39">
        <f t="shared" si="15"/>
        <v>65095988.574183747</v>
      </c>
      <c r="O22" s="39">
        <f t="shared" si="15"/>
        <v>68360623.055889279</v>
      </c>
      <c r="P22" s="39">
        <f t="shared" si="15"/>
        <v>74864678.009863138</v>
      </c>
      <c r="Q22" s="39">
        <f t="shared" si="15"/>
        <v>80307615.034772456</v>
      </c>
      <c r="R22" s="41"/>
      <c r="S22" s="40" t="s">
        <v>225</v>
      </c>
      <c r="T22" s="43">
        <f t="shared" si="0"/>
        <v>7857.4859568029642</v>
      </c>
      <c r="U22" s="43">
        <f t="shared" si="1"/>
        <v>12716.726706497371</v>
      </c>
      <c r="V22" s="43">
        <f t="shared" si="2"/>
        <v>23432.9164904356</v>
      </c>
      <c r="W22" s="43">
        <f t="shared" si="3"/>
        <v>29755.196830645204</v>
      </c>
      <c r="X22" s="43">
        <f t="shared" si="4"/>
        <v>16345.655717030168</v>
      </c>
      <c r="Y22" s="43">
        <f t="shared" si="5"/>
        <v>-9486.4407921731472</v>
      </c>
      <c r="Z22" s="43"/>
      <c r="AA22" s="40" t="s">
        <v>225</v>
      </c>
      <c r="AB22" s="44">
        <f t="shared" si="6"/>
        <v>1.2943470918092004E-4</v>
      </c>
      <c r="AC22" s="44">
        <f t="shared" si="7"/>
        <v>2.051697442111422E-4</v>
      </c>
      <c r="AD22" s="44">
        <f t="shared" si="8"/>
        <v>3.6010444424072752E-4</v>
      </c>
      <c r="AE22" s="44">
        <f t="shared" si="9"/>
        <v>4.3545761619800949E-4</v>
      </c>
      <c r="AF22" s="44">
        <f t="shared" si="10"/>
        <v>2.1838369944826574E-4</v>
      </c>
      <c r="AG22" s="44">
        <f t="shared" si="11"/>
        <v>-1.1811233993619386E-4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36700.706452812694</v>
      </c>
      <c r="C23" s="39">
        <f t="shared" ref="C23:H23" si="16">SUM(C10:C17)</f>
        <v>55933.373491600003</v>
      </c>
      <c r="D23" s="39">
        <f t="shared" si="16"/>
        <v>72326.921493900023</v>
      </c>
      <c r="E23" s="39">
        <f t="shared" si="16"/>
        <v>187541.15103499999</v>
      </c>
      <c r="F23" s="39">
        <f t="shared" si="16"/>
        <v>279058.92372800002</v>
      </c>
      <c r="G23" s="39">
        <f t="shared" si="16"/>
        <v>506357.32691140001</v>
      </c>
      <c r="H23" s="39">
        <f t="shared" si="16"/>
        <v>507142.76983374503</v>
      </c>
      <c r="I23" s="41"/>
      <c r="J23" s="40" t="s">
        <v>436</v>
      </c>
      <c r="K23" s="39">
        <f>SUM(K10:K17)</f>
        <v>36700.706452812694</v>
      </c>
      <c r="L23" s="39">
        <f t="shared" ref="L23:Q23" si="17">SUM(L10:L17)</f>
        <v>55897.109073500003</v>
      </c>
      <c r="M23" s="39">
        <f t="shared" si="17"/>
        <v>72235.082553899978</v>
      </c>
      <c r="N23" s="39">
        <f t="shared" si="17"/>
        <v>186943.86306399998</v>
      </c>
      <c r="O23" s="39">
        <f t="shared" si="17"/>
        <v>277523.57797700004</v>
      </c>
      <c r="P23" s="39">
        <f t="shared" si="17"/>
        <v>501219.39013309992</v>
      </c>
      <c r="Q23" s="39">
        <f t="shared" si="17"/>
        <v>499731.98566325806</v>
      </c>
      <c r="R23" s="41"/>
      <c r="S23" s="40" t="s">
        <v>436</v>
      </c>
      <c r="T23" s="43">
        <f t="shared" si="0"/>
        <v>-36.264418099999602</v>
      </c>
      <c r="U23" s="43">
        <f t="shared" si="1"/>
        <v>-91.838940000045113</v>
      </c>
      <c r="V23" s="43">
        <f t="shared" si="2"/>
        <v>-597.28797100001248</v>
      </c>
      <c r="W23" s="43">
        <f t="shared" si="3"/>
        <v>-1535.3457509999862</v>
      </c>
      <c r="X23" s="43">
        <f t="shared" si="4"/>
        <v>-5137.9367783000926</v>
      </c>
      <c r="Y23" s="43">
        <f t="shared" si="5"/>
        <v>-7410.7841704869643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73945.851547800004</v>
      </c>
      <c r="D24" s="39">
        <f t="shared" si="18"/>
        <v>80174.884637700001</v>
      </c>
      <c r="E24" s="39">
        <f t="shared" si="18"/>
        <v>84183.532308310008</v>
      </c>
      <c r="F24" s="39">
        <f t="shared" si="18"/>
        <v>87335.023890650002</v>
      </c>
      <c r="G24" s="39">
        <f t="shared" si="18"/>
        <v>71110.494824709996</v>
      </c>
      <c r="H24" s="39">
        <f t="shared" si="18"/>
        <v>65293.804670899997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73895.899212699995</v>
      </c>
      <c r="M24" s="39">
        <f t="shared" si="19"/>
        <v>80069.297364200014</v>
      </c>
      <c r="N24" s="39">
        <f t="shared" si="19"/>
        <v>83908.405619750003</v>
      </c>
      <c r="O24" s="39">
        <f t="shared" si="19"/>
        <v>86847.265142290009</v>
      </c>
      <c r="P24" s="39">
        <f t="shared" si="19"/>
        <v>70385.09506004001</v>
      </c>
      <c r="Q24" s="39">
        <f t="shared" si="19"/>
        <v>64339.316009219998</v>
      </c>
      <c r="R24" s="41"/>
      <c r="S24" s="40" t="s">
        <v>226</v>
      </c>
      <c r="T24" s="43">
        <f t="shared" si="0"/>
        <v>-49.952335100009805</v>
      </c>
      <c r="U24" s="43">
        <f t="shared" si="1"/>
        <v>-105.58727349998662</v>
      </c>
      <c r="V24" s="43">
        <f t="shared" si="2"/>
        <v>-275.12668856000528</v>
      </c>
      <c r="W24" s="43">
        <f t="shared" si="3"/>
        <v>-487.75874835999275</v>
      </c>
      <c r="X24" s="43">
        <f t="shared" si="4"/>
        <v>-725.39976466998633</v>
      </c>
      <c r="Y24" s="43">
        <f t="shared" si="5"/>
        <v>-954.4886616799995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3" workbookViewId="0">
      <selection activeCell="D44" sqref="D44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6">
        <v>2014</v>
      </c>
      <c r="C3" s="137"/>
      <c r="D3" s="134">
        <v>2025</v>
      </c>
      <c r="E3" s="135"/>
      <c r="F3" s="134">
        <v>2030</v>
      </c>
      <c r="G3" s="135"/>
      <c r="H3" s="134">
        <v>2040</v>
      </c>
      <c r="I3" s="135"/>
      <c r="J3" s="134">
        <v>2050</v>
      </c>
      <c r="K3" s="135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11371.62385</v>
      </c>
      <c r="D4" s="100">
        <f>'[1]Main - Capital trajectory'!N96</f>
        <v>13774.074344116949</v>
      </c>
      <c r="E4" s="101">
        <f>'Inversiones por sectores'!E10</f>
        <v>19747.413260000001</v>
      </c>
      <c r="F4" s="100">
        <f>'[1]Main - Capital trajectory'!S96</f>
        <v>20896.520345735102</v>
      </c>
      <c r="G4" s="101">
        <f>'Inversiones por sectores'!F10</f>
        <v>24888.340700000001</v>
      </c>
      <c r="H4" s="100">
        <f>'[1]Main - Capital trajectory'!AC96</f>
        <v>21902.730995219823</v>
      </c>
      <c r="I4" s="101">
        <f>'Inversiones por sectores'!G10</f>
        <v>30526.700059999999</v>
      </c>
      <c r="J4" s="100">
        <f>'[1]Main - Capital trajectory'!AM96</f>
        <v>32210.921248774015</v>
      </c>
      <c r="K4" s="101">
        <f>'Inversiones por sectores'!H10</f>
        <v>32900.667419999998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978.03726359999996</v>
      </c>
      <c r="D5" s="100">
        <f>'[1]Main - Capital trajectory'!N97</f>
        <v>20940.472167261898</v>
      </c>
      <c r="E5" s="101">
        <f>'Inversiones por sectores'!E11</f>
        <v>10714.085719999999</v>
      </c>
      <c r="F5" s="100">
        <f>'[1]Main - Capital trajectory'!S97</f>
        <v>48439.498974079273</v>
      </c>
      <c r="G5" s="101">
        <f>'Inversiones por sectores'!F11</f>
        <v>22276.299930000001</v>
      </c>
      <c r="H5" s="100">
        <f>'[1]Main - Capital trajectory'!AC97</f>
        <v>85199.912016860166</v>
      </c>
      <c r="I5" s="101">
        <f>'Inversiones por sectores'!G11</f>
        <v>49875.525520000003</v>
      </c>
      <c r="J5" s="100">
        <f>'[1]Main - Capital trajectory'!AM97</f>
        <v>90594.249095126725</v>
      </c>
      <c r="K5" s="101">
        <f>'Inversiones por sectores'!H11</f>
        <v>65012.218419999997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658.24613980000004</v>
      </c>
      <c r="D6" s="100">
        <f>'[1]Main - Capital trajectory'!N98</f>
        <v>4115.9383293566925</v>
      </c>
      <c r="E6" s="101">
        <f>'Inversiones por sectores'!E12</f>
        <v>2272.788806</v>
      </c>
      <c r="F6" s="100">
        <f>'[1]Main - Capital trajectory'!S98</f>
        <v>2334.794906230848</v>
      </c>
      <c r="G6" s="101">
        <f>'Inversiones por sectores'!F12</f>
        <v>2995.434964</v>
      </c>
      <c r="H6" s="100">
        <f>'[1]Main - Capital trajectory'!AC98</f>
        <v>3492.033459329753</v>
      </c>
      <c r="I6" s="101">
        <f>'Inversiones por sectores'!G12</f>
        <v>3939.1394810000002</v>
      </c>
      <c r="J6" s="100">
        <f>'[1]Main - Capital trajectory'!AM98</f>
        <v>4836.060048243603</v>
      </c>
      <c r="K6" s="101">
        <f>'Inversiones por sectores'!H12</f>
        <v>4154.8135769999999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9.1334413619999903</v>
      </c>
      <c r="D7" s="100">
        <f>'[1]Main - Capital trajectory'!N99</f>
        <v>19302.643761081323</v>
      </c>
      <c r="E7" s="101">
        <f>'Inversiones por sectores'!E13</f>
        <v>13287.516009999999</v>
      </c>
      <c r="F7" s="100">
        <f>'[1]Main - Capital trajectory'!S99</f>
        <v>17686.933719671288</v>
      </c>
      <c r="G7" s="101">
        <f>'Inversiones por sectores'!F13</f>
        <v>22087.396280000001</v>
      </c>
      <c r="H7" s="100">
        <f>'[1]Main - Capital trajectory'!AC99</f>
        <v>108832.30459387641</v>
      </c>
      <c r="I7" s="101">
        <f>'Inversiones por sectores'!G13</f>
        <v>93076.465129999997</v>
      </c>
      <c r="J7" s="100">
        <f>'[1]Main - Capital trajectory'!AM99</f>
        <v>96433.151328563312</v>
      </c>
      <c r="K7" s="101">
        <f>'Inversiones por sectores'!H13</f>
        <v>130117.66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363.665888</v>
      </c>
      <c r="D8" s="100">
        <f>'[1]Main - Capital trajectory'!N100</f>
        <v>6344.0447024477053</v>
      </c>
      <c r="E8" s="101">
        <f>'Inversiones por sectores'!E14</f>
        <v>3346.0486980000001</v>
      </c>
      <c r="F8" s="100">
        <f>'[1]Main - Capital trajectory'!S100</f>
        <v>2694.110346778215</v>
      </c>
      <c r="G8" s="101">
        <f>'Inversiones por sectores'!F14</f>
        <v>4412.8951100000004</v>
      </c>
      <c r="H8" s="100">
        <f>'[1]Main - Capital trajectory'!AC100</f>
        <v>4731.9067431094345</v>
      </c>
      <c r="I8" s="101">
        <f>'Inversiones por sectores'!G14</f>
        <v>5326.2426370000003</v>
      </c>
      <c r="J8" s="100">
        <f>'[1]Main - Capital trajectory'!AM100</f>
        <v>-20042.719274630032</v>
      </c>
      <c r="K8" s="101">
        <f>'Inversiones por sectores'!H14</f>
        <v>1.4857794849999999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563.42427029999999</v>
      </c>
      <c r="D9" s="100">
        <f>'[1]Main - Capital trajectory'!N101</f>
        <v>736.06374663342501</v>
      </c>
      <c r="E9" s="101">
        <f>'Inversiones por sectores'!E15</f>
        <v>1366.8007250000001</v>
      </c>
      <c r="F9" s="100">
        <f>'[1]Main - Capital trajectory'!S101</f>
        <v>-1091.7770366230416</v>
      </c>
      <c r="G9" s="101">
        <f>'Inversiones por sectores'!F15</f>
        <v>1557.49721</v>
      </c>
      <c r="H9" s="100">
        <f>'[1]Main - Capital trajectory'!AC101</f>
        <v>-1232.0571234255149</v>
      </c>
      <c r="I9" s="101">
        <f>'Inversiones por sectores'!G15</f>
        <v>641.09332849999998</v>
      </c>
      <c r="J9" s="100">
        <f>'[1]Main - Capital trajectory'!AM101</f>
        <v>-1181.0827380392293</v>
      </c>
      <c r="K9" s="101">
        <f>'Inversiones por sectores'!H15</f>
        <v>47.434254260000003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0.83319037600000001</v>
      </c>
      <c r="D10" s="100">
        <f>'[1]Main - Capital trajectory'!N102</f>
        <v>1245.9900862514453</v>
      </c>
      <c r="E10" s="101">
        <f>'Inversiones por sectores'!E16</f>
        <v>3843.3055439999998</v>
      </c>
      <c r="F10" s="100">
        <f>'[1]Main - Capital trajectory'!S102</f>
        <v>550.33131309882958</v>
      </c>
      <c r="G10" s="101">
        <f>'Inversiones por sectores'!F16</f>
        <v>4875.6813780000002</v>
      </c>
      <c r="H10" s="100">
        <f>'[1]Main - Capital trajectory'!AC102</f>
        <v>-816.76819902244688</v>
      </c>
      <c r="I10" s="101">
        <f>'Inversiones por sectores'!G16</f>
        <v>2055.557268</v>
      </c>
      <c r="J10" s="100">
        <f>'[1]Main - Capital trajectory'!AM102</f>
        <v>29.277483244289609</v>
      </c>
      <c r="K10" s="101">
        <f>'Inversiones por sectores'!H16</f>
        <v>907.5210131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2655.481738</v>
      </c>
      <c r="D11" s="100">
        <f>'[1]Main - Capital trajectory'!N103</f>
        <v>3099.1669724876429</v>
      </c>
      <c r="E11" s="101">
        <f>'Inversiones por sectores'!E17</f>
        <v>3414.2169159999999</v>
      </c>
      <c r="F11" s="100">
        <f>'[1]Main - Capital trajectory'!S103</f>
        <v>2679.2827331037151</v>
      </c>
      <c r="G11" s="101">
        <f>'Inversiones por sectores'!F17</f>
        <v>3659.7596760000001</v>
      </c>
      <c r="H11" s="100">
        <f>'[1]Main - Capital trajectory'!AC103</f>
        <v>4261.9556552387212</v>
      </c>
      <c r="I11" s="101">
        <f>'Inversiones por sectores'!G17</f>
        <v>4041.2477610000001</v>
      </c>
      <c r="J11" s="100">
        <f>'[1]Main - Capital trajectory'!AM103</f>
        <v>6267.7808537493611</v>
      </c>
      <c r="K11" s="101">
        <f>'Inversiones por sectores'!H17</f>
        <v>4184.2618810000004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2901.4544460000002</v>
      </c>
      <c r="D12" s="100">
        <f>'[1]Main - Capital trajectory'!N104</f>
        <v>3406.7093550491418</v>
      </c>
      <c r="E12" s="101">
        <f>'Inversiones por sectores'!E18</f>
        <v>3816.4067850000001</v>
      </c>
      <c r="F12" s="100">
        <f>'[1]Main - Capital trajectory'!S104</f>
        <v>-4383.3931426428016</v>
      </c>
      <c r="G12" s="101">
        <f>'Inversiones por sectores'!F18</f>
        <v>3388.8309180000001</v>
      </c>
      <c r="H12" s="100">
        <f>'[1]Main - Capital trajectory'!AC104</f>
        <v>-1635.4486981422242</v>
      </c>
      <c r="I12" s="101">
        <f>'Inversiones por sectores'!G18</f>
        <v>2573.9178440000001</v>
      </c>
      <c r="J12" s="100">
        <f>'[1]Main - Capital trajectory'!AM104</f>
        <v>-21557.458477755496</v>
      </c>
      <c r="K12" s="101">
        <f>'Inversiones por sectores'!H18</f>
        <v>41.484997450000002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12562.04501</v>
      </c>
      <c r="D13" s="100">
        <f>'[1]Main - Capital trajectory'!N105</f>
        <v>26502.992342538993</v>
      </c>
      <c r="E13" s="101">
        <f>'Inversiones por sectores'!E19</f>
        <v>20756.234209999999</v>
      </c>
      <c r="F13" s="100">
        <f>'[1]Main - Capital trajectory'!S105</f>
        <v>80023.840536042029</v>
      </c>
      <c r="G13" s="101">
        <f>'Inversiones por sectores'!F19</f>
        <v>28002.795030000001</v>
      </c>
      <c r="H13" s="100">
        <f>'[1]Main - Capital trajectory'!AC105</f>
        <v>27058.101418748181</v>
      </c>
      <c r="I13" s="101">
        <f>'Inversiones por sectores'!G19</f>
        <v>31650.72955</v>
      </c>
      <c r="J13" s="100">
        <f>'[1]Main - Capital trajectory'!AM105</f>
        <v>122396.60438751582</v>
      </c>
      <c r="K13" s="101">
        <f>'Inversiones por sectores'!H19</f>
        <v>43692.745889999998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543.45659780000005</v>
      </c>
      <c r="D14" s="100">
        <f>'[1]Main - Capital trajectory'!N106</f>
        <v>5051.5453798655635</v>
      </c>
      <c r="E14" s="101">
        <f>'Inversiones por sectores'!E20</f>
        <v>24.58270881</v>
      </c>
      <c r="F14" s="100">
        <f>'[1]Main - Capital trajectory'!S106</f>
        <v>-18141.366354265283</v>
      </c>
      <c r="G14" s="101">
        <f>'Inversiones por sectores'!F20</f>
        <v>8.0706882919999998</v>
      </c>
      <c r="H14" s="100">
        <f>'[1]Main - Capital trajectory'!AC106</f>
        <v>832.22950773850903</v>
      </c>
      <c r="I14" s="101">
        <f>'Inversiones por sectores'!G20</f>
        <v>8.3018600829999905</v>
      </c>
      <c r="J14" s="100">
        <f>'[1]Main - Capital trajectory'!AM106</f>
        <v>930.66042348853796</v>
      </c>
      <c r="K14" s="101">
        <f>'Inversiones por sectores'!H20</f>
        <v>11.798077770000001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6004.2265100000004</v>
      </c>
      <c r="D15" s="100">
        <f>'[1]Main - Capital trajectory'!N107</f>
        <v>-23417.852851394906</v>
      </c>
      <c r="E15" s="101">
        <f>'Inversiones por sectores'!E21</f>
        <v>9.0308764850000003</v>
      </c>
      <c r="F15" s="100">
        <f>'[1]Main - Capital trajectory'!S107</f>
        <v>-97.75472099416217</v>
      </c>
      <c r="G15" s="101">
        <f>'Inversiones por sectores'!F21</f>
        <v>1.850444915</v>
      </c>
      <c r="H15" s="100">
        <f>'[1]Main - Capital trajectory'!AC107</f>
        <v>-313.40160418146991</v>
      </c>
      <c r="I15" s="101">
        <f>'Inversiones por sectores'!G21</f>
        <v>0.15751402370000001</v>
      </c>
      <c r="J15" s="100">
        <f>'[1]Main - Capital trajectory'!AM107</f>
        <v>-191.41833283177886</v>
      </c>
      <c r="K15" s="101">
        <f>'Inversiones por sectores'!H21</f>
        <v>1.6271967200000001E-2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38611.628345238001</v>
      </c>
      <c r="D16" s="102">
        <f t="shared" ref="D16:E16" si="0">SUM(D4:D15)</f>
        <v>81101.788335695863</v>
      </c>
      <c r="E16" s="99">
        <f t="shared" si="0"/>
        <v>82598.430259295012</v>
      </c>
      <c r="F16" s="102">
        <f t="shared" ref="F16:K16" si="1">SUM(F4:F15)</f>
        <v>151591.02162021401</v>
      </c>
      <c r="G16" s="99">
        <f t="shared" si="1"/>
        <v>118154.85232920703</v>
      </c>
      <c r="H16" s="102">
        <f t="shared" si="1"/>
        <v>252313.49876534933</v>
      </c>
      <c r="I16" s="99">
        <f t="shared" si="1"/>
        <v>223715.07795360673</v>
      </c>
      <c r="J16" s="102">
        <f t="shared" si="1"/>
        <v>310726.02604544914</v>
      </c>
      <c r="K16" s="99">
        <f t="shared" si="1"/>
        <v>281072.10758203221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82598.430259295012</v>
      </c>
      <c r="J23" s="91">
        <f>I23/DATA!S$19</f>
        <v>3.1685378893477312E-3</v>
      </c>
      <c r="L23" s="85">
        <f>C23*$H$21</f>
        <v>108079.78297120333</v>
      </c>
      <c r="M23" s="85">
        <f t="array" ref="M23:M26">TRANSPOSE('Inversiones por sectores'!N9:Q9)</f>
        <v>82528.999879151001</v>
      </c>
      <c r="N23" s="91">
        <f>I23/DATA!N$20</f>
        <v>3.6366718253511808E-3</v>
      </c>
      <c r="P23">
        <v>2025</v>
      </c>
      <c r="Q23" s="89">
        <f t="shared" ref="Q23:R26" si="3">L23/H23-1</f>
        <v>0.33264364681874059</v>
      </c>
      <c r="R23" s="88">
        <f t="shared" si="3"/>
        <v>-8.405774773934116E-4</v>
      </c>
      <c r="T23" s="85">
        <f>M23-I23</f>
        <v>-69.430380144010996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118154.85232920703</v>
      </c>
      <c r="J24" s="91">
        <f>I24/DATA!S$19</f>
        <v>4.5325089743245908E-3</v>
      </c>
      <c r="L24" s="85">
        <f>C24*$H$21</f>
        <v>228913.63088625669</v>
      </c>
      <c r="M24" s="85">
        <v>117981.15542903003</v>
      </c>
      <c r="N24" s="91">
        <f>I24/DATA!S$20</f>
        <v>4.5317035009216633E-3</v>
      </c>
      <c r="P24">
        <v>2030</v>
      </c>
      <c r="Q24" s="89">
        <f t="shared" si="3"/>
        <v>0.51007380542471448</v>
      </c>
      <c r="R24" s="88">
        <f t="shared" si="3"/>
        <v>-1.47007843311453E-3</v>
      </c>
      <c r="T24" s="85">
        <f>M24-I24</f>
        <v>-173.69690017700486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223715.07795360673</v>
      </c>
      <c r="J25" s="91">
        <f>I25/DATA!AC$19</f>
        <v>6.5335073857344089E-3</v>
      </c>
      <c r="L25" s="85">
        <f>C25*$H$21</f>
        <v>368242.16537379473</v>
      </c>
      <c r="M25" s="85">
        <v>222613.84376349836</v>
      </c>
      <c r="N25" s="91">
        <f>I25/DATA!AC$20</f>
        <v>6.5329685318904181E-3</v>
      </c>
      <c r="P25">
        <v>2040</v>
      </c>
      <c r="Q25" s="89">
        <f t="shared" si="3"/>
        <v>0.45946279995212858</v>
      </c>
      <c r="R25" s="88">
        <f t="shared" si="3"/>
        <v>-4.9224853334952634E-3</v>
      </c>
      <c r="T25" s="85">
        <f>M25-I25</f>
        <v>-1101.234190108371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281072.10758203221</v>
      </c>
      <c r="J26" s="91">
        <f>I26/DATA!AM$19</f>
        <v>6.3269253190572838E-3</v>
      </c>
      <c r="L26" s="85">
        <f>C26*$H$21</f>
        <v>567514.52425085008</v>
      </c>
      <c r="M26" s="85">
        <v>279077.02496154915</v>
      </c>
      <c r="N26" s="91">
        <f>M26/DATA!AM$19</f>
        <v>6.2820160647960397E-3</v>
      </c>
      <c r="P26">
        <v>2050</v>
      </c>
      <c r="Q26" s="89">
        <f t="shared" si="3"/>
        <v>0.82641451529985854</v>
      </c>
      <c r="R26" s="88">
        <f t="shared" si="3"/>
        <v>-7.0981166991135325E-3</v>
      </c>
      <c r="T26" s="85">
        <f>M26-I26</f>
        <v>-1995.0826204830664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zoomScale="80" zoomScaleNormal="80" workbookViewId="0">
      <selection activeCell="B7" sqref="B7:G7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187.80703869999999</v>
      </c>
      <c r="D3" s="55">
        <f>VLOOKUP($S5,DATA!$A$1:$AM$533,U$3,FALSE)</f>
        <v>203.4788207</v>
      </c>
      <c r="E3" s="55">
        <f>VLOOKUP($S5,DATA!$A$1:$AM$533,V$3,FALSE)</f>
        <v>223.9590245</v>
      </c>
      <c r="F3" s="55">
        <f>VLOOKUP($S5,DATA!$A$1:$AM$533,W$3,FALSE)</f>
        <v>265.95104229999998</v>
      </c>
      <c r="G3" s="55">
        <f>VLOOKUP($S5,DATA!$A$1:$AM$533,X$3,FALSE)</f>
        <v>306.52204019999999</v>
      </c>
      <c r="J3" s="105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1985.8922459999999</v>
      </c>
      <c r="D4" s="55">
        <f>VLOOKUP($S6,DATA!$A$1:$AM$533,U$3,FALSE)</f>
        <v>2271.933043</v>
      </c>
      <c r="E4" s="55">
        <f>VLOOKUP($S6,DATA!$A$1:$AM$533,V$3,FALSE)</f>
        <v>2582.020986</v>
      </c>
      <c r="F4" s="55">
        <f>VLOOKUP($S6,DATA!$A$1:$AM$533,W$3,FALSE)</f>
        <v>3065.9886889999998</v>
      </c>
      <c r="G4" s="55">
        <f>VLOOKUP($S6,DATA!$A$1:$AM$533,X$3,FALSE)</f>
        <v>3522.1072800000002</v>
      </c>
      <c r="J4" s="105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1109.2412179999999</v>
      </c>
      <c r="D5" s="55">
        <f>VLOOKUP($S7,DATA!$A$1:$AM$533,U$3,FALSE)</f>
        <v>1330.2551510000001</v>
      </c>
      <c r="E5" s="55">
        <f>VLOOKUP($S7,DATA!$A$1:$AM$533,V$3,FALSE)</f>
        <v>1550.9394070000001</v>
      </c>
      <c r="F5" s="55">
        <f>VLOOKUP($S7,DATA!$A$1:$AM$533,W$3,FALSE)</f>
        <v>1710.1574149999999</v>
      </c>
      <c r="G5" s="55">
        <f>VLOOKUP($S7,DATA!$A$1:$AM$533,X$3,FALSE)</f>
        <v>1852.8183329999999</v>
      </c>
      <c r="J5" s="105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219.55435309999999</v>
      </c>
      <c r="D6" s="55">
        <f>VLOOKUP($S8,DATA!$A$1:$AM$533,U$3,FALSE)</f>
        <v>246.5144047</v>
      </c>
      <c r="E6" s="55">
        <f>VLOOKUP($S8,DATA!$A$1:$AM$533,V$3,FALSE)</f>
        <v>295.50514120000003</v>
      </c>
      <c r="F6" s="55">
        <f>VLOOKUP($S8,DATA!$A$1:$AM$533,W$3,FALSE)</f>
        <v>339.08309559999998</v>
      </c>
      <c r="G6" s="55">
        <f>VLOOKUP($S8,DATA!$A$1:$AM$533,X$3,FALSE)</f>
        <v>367.02603649999998</v>
      </c>
      <c r="J6" s="105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2447.012127</v>
      </c>
      <c r="D7" s="55">
        <f>VLOOKUP($S9,DATA!$A$1:$AM$533,U$3,FALSE)</f>
        <v>2807.361375</v>
      </c>
      <c r="E7" s="55">
        <f>VLOOKUP($S9,DATA!$A$1:$AM$533,V$3,FALSE)</f>
        <v>3165.0338539999998</v>
      </c>
      <c r="F7" s="55">
        <f>VLOOKUP($S9,DATA!$A$1:$AM$533,W$3,FALSE)</f>
        <v>3384.9895470000001</v>
      </c>
      <c r="G7" s="55">
        <f>VLOOKUP($S9,DATA!$A$1:$AM$533,X$3,FALSE)</f>
        <v>3577.6301429999999</v>
      </c>
      <c r="J7" s="105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5949.5069827999996</v>
      </c>
      <c r="D8" s="61">
        <f t="shared" si="0"/>
        <v>6859.5427944000003</v>
      </c>
      <c r="E8" s="61">
        <f t="shared" si="0"/>
        <v>7817.4584126999998</v>
      </c>
      <c r="F8" s="61">
        <f t="shared" si="0"/>
        <v>8766.1697888999988</v>
      </c>
      <c r="G8" s="61">
        <f t="shared" si="0"/>
        <v>9626.1038327000006</v>
      </c>
      <c r="J8" s="106" t="s">
        <v>145</v>
      </c>
      <c r="K8" s="103">
        <f>SUM(K3:K7)</f>
        <v>4837.2288504079352</v>
      </c>
      <c r="L8" s="103">
        <f t="shared" ref="L8:P8" si="1">SUM(L3:L7)</f>
        <v>5556.1428647933953</v>
      </c>
      <c r="M8" s="103">
        <f t="shared" si="1"/>
        <v>7119.5990094871204</v>
      </c>
      <c r="N8" s="103">
        <f t="shared" si="1"/>
        <v>7843.0368800027754</v>
      </c>
      <c r="O8" s="103">
        <f t="shared" si="1"/>
        <v>8469.5878233542626</v>
      </c>
      <c r="P8" s="103">
        <f t="shared" si="1"/>
        <v>9621.2141505128056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346878.16239999997</v>
      </c>
      <c r="D13" s="59">
        <f>VLOOKUP($S10,DATA!$A$1:$AM$533,U$3,FALSE)</f>
        <v>427583.83809999999</v>
      </c>
      <c r="E13" s="59">
        <f>VLOOKUP($S10,DATA!$A$1:$AM$533,V$3,FALSE)</f>
        <v>514427.71399999998</v>
      </c>
      <c r="F13" s="59">
        <f>VLOOKUP($S10,DATA!$A$1:$AM$533,W$3,FALSE)</f>
        <v>635753.49560000002</v>
      </c>
      <c r="G13" s="59">
        <f>VLOOKUP($S10,DATA!$A$1:$AM$533,X$3,FALSE)</f>
        <v>744582.50289999996</v>
      </c>
      <c r="J13" s="106" t="s">
        <v>475</v>
      </c>
      <c r="K13" s="59">
        <f>K41/0.0036</f>
        <v>242193.76427332519</v>
      </c>
      <c r="L13" s="59">
        <f t="shared" ref="L13:P13" si="2">L41/0.0036</f>
        <v>304028.217096148</v>
      </c>
      <c r="M13" s="59">
        <f t="shared" si="2"/>
        <v>431538.36768609163</v>
      </c>
      <c r="N13" s="59">
        <f t="shared" si="2"/>
        <v>496816.80325571058</v>
      </c>
      <c r="O13" s="59">
        <f t="shared" si="2"/>
        <v>568784.46889227803</v>
      </c>
      <c r="P13" s="59">
        <f t="shared" si="2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147.39646730000001</v>
      </c>
      <c r="D18" s="55">
        <f>VLOOKUP(CONCATENATE($S12,$S$4,"_0"),DATA!$A$1:$AM$533,U$3,FALSE)</f>
        <v>158.6434816</v>
      </c>
      <c r="E18" s="55">
        <f>VLOOKUP(CONCATENATE($S12,$S$4,"_0"),DATA!$A$1:$AM$533,V$3,FALSE)</f>
        <v>173.13510740000001</v>
      </c>
      <c r="F18" s="55">
        <f>VLOOKUP(CONCATENATE($S12,$S$4,"_0"),DATA!$A$1:$AM$533,W$3,FALSE)</f>
        <v>204.41620209999999</v>
      </c>
      <c r="G18" s="55">
        <f>VLOOKUP(CONCATENATE($S12,$S$4,"_0"),DATA!$A$1:$AM$533,X$3,FALSE)</f>
        <v>237.77802249999999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485.97085720000001</v>
      </c>
      <c r="D19" s="55">
        <f>VLOOKUP(CONCATENATE($S13,$S$4,"_0"),DATA!$A$1:$AM$533,U$3,FALSE)</f>
        <v>506.31284670000002</v>
      </c>
      <c r="E19" s="55">
        <f>VLOOKUP(CONCATENATE($S13,$S$4,"_0"),DATA!$A$1:$AM$533,V$3,FALSE)</f>
        <v>543.36303539999994</v>
      </c>
      <c r="F19" s="55">
        <f>VLOOKUP(CONCATENATE($S13,$S$4,"_0"),DATA!$A$1:$AM$533,W$3,FALSE)</f>
        <v>622.63996399999996</v>
      </c>
      <c r="G19" s="55">
        <f>VLOOKUP(CONCATENATE($S13,$S$4,"_0"),DATA!$A$1:$AM$533,X$3,FALSE)</f>
        <v>693.02098339999998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1098.436029</v>
      </c>
      <c r="D20" s="55">
        <f>VLOOKUP(CONCATENATE($S14,$S$4,"_0"),DATA!$A$1:$AM$533,U$3,FALSE)</f>
        <v>1316.4714690000001</v>
      </c>
      <c r="E20" s="55">
        <f>VLOOKUP(CONCATENATE($S14,$S$4,"_0"),DATA!$A$1:$AM$533,V$3,FALSE)</f>
        <v>1534.3665840000001</v>
      </c>
      <c r="F20" s="55">
        <f>VLOOKUP(CONCATENATE($S14,$S$4,"_0"),DATA!$A$1:$AM$533,W$3,FALSE)</f>
        <v>1686.241372</v>
      </c>
      <c r="G20" s="55">
        <f>VLOOKUP(CONCATENATE($S14,$S$4,"_0"),DATA!$A$1:$AM$533,X$3,FALSE)</f>
        <v>1818.721372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94.437168270000001</v>
      </c>
      <c r="C21" s="55">
        <f>VLOOKUP(CONCATENATE($S15,$S$4,"_0"),DATA!$A$1:$AM$533,T$3,FALSE)</f>
        <v>83.812030160000006</v>
      </c>
      <c r="D21" s="55">
        <f>VLOOKUP(CONCATENATE($S15,$S$4,"_0"),DATA!$A$1:$AM$533,U$3,FALSE)</f>
        <v>77.399749740000004</v>
      </c>
      <c r="E21" s="55">
        <f>VLOOKUP(CONCATENATE($S15,$S$4,"_0"),DATA!$A$1:$AM$533,V$3,FALSE)</f>
        <v>73.111327040000006</v>
      </c>
      <c r="F21" s="55">
        <f>VLOOKUP(CONCATENATE($S15,$S$4,"_0"),DATA!$A$1:$AM$533,W$3,FALSE)</f>
        <v>76.293215029999999</v>
      </c>
      <c r="G21" s="55">
        <f>VLOOKUP(CONCATENATE($S15,$S$4,"_0"),DATA!$A$1:$AM$533,X$3,FALSE)</f>
        <v>82.698741679999998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2101.8218700000002</v>
      </c>
      <c r="D22" s="55">
        <f>VLOOKUP(CONCATENATE($S16,$S$4,"_0"),DATA!$A$1:$AM$533,U$3,FALSE)</f>
        <v>2378.7079490000001</v>
      </c>
      <c r="E22" s="55">
        <f>VLOOKUP(CONCATENATE($S16,$S$4,"_0"),DATA!$A$1:$AM$533,V$3,FALSE)</f>
        <v>2652.3217509999999</v>
      </c>
      <c r="F22" s="55">
        <f>VLOOKUP(CONCATENATE($S16,$S$4,"_0"),DATA!$A$1:$AM$533,W$3,FALSE)</f>
        <v>2748.3877240000002</v>
      </c>
      <c r="G22" s="55">
        <f>VLOOKUP(CONCATENATE($S16,$S$4,"_0"),DATA!$A$1:$AM$533,X$3,FALSE)</f>
        <v>2817.4789959999998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3">SUM(C18:C22)</f>
        <v>3917.4372536600004</v>
      </c>
      <c r="D23" s="61">
        <f t="shared" si="3"/>
        <v>4437.53549604</v>
      </c>
      <c r="E23" s="61">
        <f t="shared" si="3"/>
        <v>4976.29780484</v>
      </c>
      <c r="F23" s="61">
        <f t="shared" si="3"/>
        <v>5337.9784771300001</v>
      </c>
      <c r="G23" s="61">
        <f t="shared" si="3"/>
        <v>5649.6981155799995</v>
      </c>
      <c r="H23" s="116"/>
      <c r="J23" s="106" t="s">
        <v>145</v>
      </c>
      <c r="K23" s="103">
        <f>SUM(K18:K22)</f>
        <v>3103.2706672040549</v>
      </c>
      <c r="L23" s="103">
        <f t="shared" ref="L23:P23" si="4">SUM(L18:L22)</f>
        <v>3512.3853370317547</v>
      </c>
      <c r="M23" s="103">
        <f t="shared" si="4"/>
        <v>4429.7049606397077</v>
      </c>
      <c r="N23" s="103">
        <f t="shared" si="4"/>
        <v>4826.201473047453</v>
      </c>
      <c r="O23" s="103">
        <f t="shared" si="4"/>
        <v>5120.8252809808782</v>
      </c>
      <c r="P23" s="103">
        <f t="shared" si="4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8.0185893699999997E-2</v>
      </c>
      <c r="D27" s="55">
        <f>VLOOKUP(CONCATENATE($S12,$T$4,"_0"),DATA!$A$1:$AM$533,U$3,FALSE)</f>
        <v>8.7097902000000005E-2</v>
      </c>
      <c r="E27" s="55">
        <f>VLOOKUP(CONCATENATE($S12,$T$4,"_0"),DATA!$A$1:$AM$533,V$3,FALSE)</f>
        <v>9.5437043999999999E-2</v>
      </c>
      <c r="F27" s="55">
        <f>VLOOKUP(CONCATENATE($S12,$T$4,"_0"),DATA!$A$1:$AM$533,W$3,FALSE)</f>
        <v>0.11110274000000001</v>
      </c>
      <c r="G27" s="55">
        <f>VLOOKUP(CONCATENATE($S12,$T$4,"_0"),DATA!$A$1:$AM$533,X$3,FALSE)</f>
        <v>0.1303780933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719.98353740000005</v>
      </c>
      <c r="D28" s="55">
        <f>VLOOKUP(CONCATENATE($S13,$T$4,"_0"),DATA!$A$1:$AM$533,U$3,FALSE)</f>
        <v>807.97470599999997</v>
      </c>
      <c r="E28" s="55">
        <f>VLOOKUP(CONCATENATE($S13,$T$4,"_0"),DATA!$A$1:$AM$533,V$3,FALSE)</f>
        <v>902.10505190000003</v>
      </c>
      <c r="F28" s="55">
        <f>VLOOKUP(CONCATENATE($S13,$T$4,"_0"),DATA!$A$1:$AM$533,W$3,FALSE)</f>
        <v>1026.6219309999999</v>
      </c>
      <c r="G28" s="55">
        <f>VLOOKUP(CONCATENATE($S13,$T$4,"_0"),DATA!$A$1:$AM$533,X$3,FALSE)</f>
        <v>1141.2073350000001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4.5401322899999998</v>
      </c>
      <c r="D29" s="55">
        <f>VLOOKUP(CONCATENATE($S14,$T$4,"_0"),DATA!$A$1:$AM$533,U$3,FALSE)</f>
        <v>5.767967423</v>
      </c>
      <c r="E29" s="55">
        <f>VLOOKUP(CONCATENATE($S14,$T$4,"_0"),DATA!$A$1:$AM$533,V$3,FALSE)</f>
        <v>6.069933357</v>
      </c>
      <c r="F29" s="55">
        <f>VLOOKUP(CONCATENATE($S14,$T$4,"_0"),DATA!$A$1:$AM$533,W$3,FALSE)</f>
        <v>8.6685768470000006</v>
      </c>
      <c r="G29" s="55">
        <f>VLOOKUP(CONCATENATE($S14,$T$4,"_0"),DATA!$A$1:$AM$533,X$3,FALSE)</f>
        <v>14.89940036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17.611416869999999</v>
      </c>
      <c r="D30" s="55">
        <f>VLOOKUP(CONCATENATE($S15,$T$4,"_0"),DATA!$A$1:$AM$533,U$3,FALSE)</f>
        <v>22.8392971</v>
      </c>
      <c r="E30" s="55">
        <f>VLOOKUP(CONCATENATE($S15,$T$4,"_0"),DATA!$A$1:$AM$533,V$3,FALSE)</f>
        <v>29.005277329999998</v>
      </c>
      <c r="F30" s="55">
        <f>VLOOKUP(CONCATENATE($S15,$T$4,"_0"),DATA!$A$1:$AM$533,W$3,FALSE)</f>
        <v>35.129581309999999</v>
      </c>
      <c r="G30" s="55">
        <f>VLOOKUP(CONCATENATE($S15,$T$4,"_0"),DATA!$A$1:$AM$533,X$3,FALSE)</f>
        <v>46.424659480000003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41.093071160000001</v>
      </c>
      <c r="D31" s="55">
        <f>VLOOKUP(CONCATENATE($S16,$T$4,"_0"),DATA!$A$1:$AM$533,U$3,FALSE)</f>
        <v>46.03641374</v>
      </c>
      <c r="E31" s="55">
        <f>VLOOKUP(CONCATENATE($S16,$T$4,"_0"),DATA!$A$1:$AM$533,V$3,FALSE)</f>
        <v>51.945138159999999</v>
      </c>
      <c r="F31" s="55">
        <f>VLOOKUP(CONCATENATE($S16,$T$4,"_0"),DATA!$A$1:$AM$533,W$3,FALSE)</f>
        <v>68.947534750000003</v>
      </c>
      <c r="G31" s="55">
        <f>VLOOKUP(CONCATENATE($S16,$T$4,"_0"),DATA!$A$1:$AM$533,X$3,FALSE)</f>
        <v>93.246934479999894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783.3083436137</v>
      </c>
      <c r="D32" s="61">
        <f t="shared" si="5"/>
        <v>882.70548216499992</v>
      </c>
      <c r="E32" s="61">
        <f t="shared" si="5"/>
        <v>989.22083779100012</v>
      </c>
      <c r="F32" s="61">
        <f t="shared" si="5"/>
        <v>1139.4787266469998</v>
      </c>
      <c r="G32" s="61">
        <f t="shared" si="5"/>
        <v>1295.9087074132999</v>
      </c>
      <c r="H32" s="116"/>
      <c r="J32" s="106" t="s">
        <v>145</v>
      </c>
      <c r="K32" s="103">
        <f>SUM(K27:K31)</f>
        <v>644.63230199593932</v>
      </c>
      <c r="L32" s="103">
        <f t="shared" ref="L32:P32" si="6">SUM(L27:L31)</f>
        <v>734.96815554350803</v>
      </c>
      <c r="M32" s="103">
        <f t="shared" si="6"/>
        <v>919.32349046376874</v>
      </c>
      <c r="N32" s="103">
        <f t="shared" si="6"/>
        <v>1010.6402237899142</v>
      </c>
      <c r="O32" s="103">
        <f t="shared" si="6"/>
        <v>1082.6755001124097</v>
      </c>
      <c r="P32" s="103">
        <f t="shared" si="6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40.330385479999997</v>
      </c>
      <c r="D36" s="55">
        <f>VLOOKUP(CONCATENATE($S12,$U$4,"_0"),DATA!$A$1:$AM$533,U$3,FALSE)</f>
        <v>44.748241200000002</v>
      </c>
      <c r="E36" s="55">
        <f>VLOOKUP(CONCATENATE($S12,$U$4,"_0"),DATA!$A$1:$AM$533,V$3,FALSE)</f>
        <v>50.728480089999998</v>
      </c>
      <c r="F36" s="55">
        <f>VLOOKUP(CONCATENATE($S12,$U$4,"_0"),DATA!$A$1:$AM$533,W$3,FALSE)</f>
        <v>61.423737449999997</v>
      </c>
      <c r="G36" s="55">
        <f>VLOOKUP(CONCATENATE($S12,$U$4,"_0"),DATA!$A$1:$AM$533,X$3,FALSE)</f>
        <v>68.613639680000006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779.93785149999997</v>
      </c>
      <c r="D37" s="55">
        <f>VLOOKUP(CONCATENATE($S13,$U$4,"_0"),DATA!$A$1:$AM$533,U$3,FALSE)</f>
        <v>957.64548979999995</v>
      </c>
      <c r="E37" s="55">
        <f>VLOOKUP(CONCATENATE($S13,$U$4,"_0"),DATA!$A$1:$AM$533,V$3,FALSE)</f>
        <v>1136.5528979999999</v>
      </c>
      <c r="F37" s="55">
        <f>VLOOKUP(CONCATENATE($S13,$U$4,"_0"),DATA!$A$1:$AM$533,W$3,FALSE)</f>
        <v>1416.7267939999999</v>
      </c>
      <c r="G37" s="55">
        <f>VLOOKUP(CONCATENATE($S13,$U$4,"_0"),DATA!$A$1:$AM$533,X$3,FALSE)</f>
        <v>1687.8789609999999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6.2650565269999996</v>
      </c>
      <c r="D38" s="55">
        <f>VLOOKUP(CONCATENATE($S14,$U$4,"_0"),DATA!$A$1:$AM$533,U$3,FALSE)</f>
        <v>8.0157154869999996</v>
      </c>
      <c r="E38" s="55">
        <f>VLOOKUP(CONCATENATE($S14,$U$4,"_0"),DATA!$A$1:$AM$533,V$3,FALSE)</f>
        <v>10.50289003</v>
      </c>
      <c r="F38" s="55">
        <f>VLOOKUP(CONCATENATE($S14,$U$4,"_0"),DATA!$A$1:$AM$533,W$3,FALSE)</f>
        <v>15.247465780000001</v>
      </c>
      <c r="G38" s="55">
        <f>VLOOKUP(CONCATENATE($S14,$U$4,"_0"),DATA!$A$1:$AM$533,X$3,FALSE)</f>
        <v>19.19756125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118.1309061</v>
      </c>
      <c r="D39" s="55">
        <f>VLOOKUP(CONCATENATE($S15,$U$4,"_0"),DATA!$A$1:$AM$533,U$3,FALSE)</f>
        <v>146.27535789999999</v>
      </c>
      <c r="E39" s="55">
        <f>VLOOKUP(CONCATENATE($S15,$U$4,"_0"),DATA!$A$1:$AM$533,V$3,FALSE)</f>
        <v>193.3885368</v>
      </c>
      <c r="F39" s="55">
        <f>VLOOKUP(CONCATENATE($S15,$U$4,"_0"),DATA!$A$1:$AM$533,W$3,FALSE)</f>
        <v>227.6602992</v>
      </c>
      <c r="G39" s="55">
        <f>VLOOKUP(CONCATENATE($S15,$U$4,"_0"),DATA!$A$1:$AM$533,X$3,FALSE)</f>
        <v>237.90263529999999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304.09718500000002</v>
      </c>
      <c r="D40" s="55">
        <f>VLOOKUP(CONCATENATE($S16,$U$4,"_0"),DATA!$A$1:$AM$533,U$3,FALSE)</f>
        <v>382.61701260000001</v>
      </c>
      <c r="E40" s="55">
        <f>VLOOKUP(CONCATENATE($S16,$U$4,"_0"),DATA!$A$1:$AM$533,V$3,FALSE)</f>
        <v>460.7669649</v>
      </c>
      <c r="F40" s="55">
        <f>VLOOKUP(CONCATENATE($S16,$U$4,"_0"),DATA!$A$1:$AM$533,W$3,FALSE)</f>
        <v>567.65428799999995</v>
      </c>
      <c r="G40" s="55">
        <f>VLOOKUP(CONCATENATE($S16,$U$4,"_0"),DATA!$A$1:$AM$533,X$3,FALSE)</f>
        <v>666.9042134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1248.7613846070001</v>
      </c>
      <c r="D41" s="61">
        <f t="shared" si="7"/>
        <v>1539.3018169869999</v>
      </c>
      <c r="E41" s="61">
        <f t="shared" si="7"/>
        <v>1851.9397698199996</v>
      </c>
      <c r="F41" s="61">
        <f t="shared" si="7"/>
        <v>2288.7125844299999</v>
      </c>
      <c r="G41" s="61">
        <f t="shared" si="7"/>
        <v>2680.4970106299997</v>
      </c>
      <c r="H41" s="116"/>
      <c r="J41" s="106" t="s">
        <v>145</v>
      </c>
      <c r="K41" s="103">
        <f>SUM(K36:K40)</f>
        <v>871.89755138397061</v>
      </c>
      <c r="L41" s="103">
        <f t="shared" ref="L41:P41" si="8">SUM(L36:L40)</f>
        <v>1094.5015815461327</v>
      </c>
      <c r="M41" s="103">
        <f t="shared" si="8"/>
        <v>1553.5381236699297</v>
      </c>
      <c r="N41" s="103">
        <f t="shared" si="8"/>
        <v>1788.5404917205581</v>
      </c>
      <c r="O41" s="103">
        <f t="shared" si="8"/>
        <v>2047.6240880122007</v>
      </c>
      <c r="P41" s="103">
        <f t="shared" si="8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9">SUM(L45:L49)</f>
        <v>214.28779067200003</v>
      </c>
      <c r="M50" s="103">
        <f t="shared" si="9"/>
        <v>217.03243471371516</v>
      </c>
      <c r="N50" s="103">
        <f t="shared" si="9"/>
        <v>217.6546914448499</v>
      </c>
      <c r="O50" s="103">
        <f t="shared" si="9"/>
        <v>218.46295424877351</v>
      </c>
      <c r="P50" s="103">
        <f t="shared" si="9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7" workbookViewId="0">
      <selection activeCell="B40" sqref="B40:G40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187.289096</v>
      </c>
      <c r="D3" s="55">
        <f>VLOOKUP($S5,DATA!$A$1:$AM$533,U$3,FALSE)</f>
        <v>202.21970250000001</v>
      </c>
      <c r="E3" s="55">
        <f>VLOOKUP($S5,DATA!$A$1:$AM$533,V$3,FALSE)</f>
        <v>221.7109739</v>
      </c>
      <c r="F3" s="55">
        <f>VLOOKUP($S5,DATA!$A$1:$AM$533,W$3,FALSE)</f>
        <v>260.70715639999997</v>
      </c>
      <c r="G3" s="55">
        <f>VLOOKUP($S5,DATA!$A$1:$AM$533,X$3,FALSE)</f>
        <v>295.97324029999999</v>
      </c>
      <c r="J3" s="131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1983.0331530000001</v>
      </c>
      <c r="D4" s="55">
        <f>VLOOKUP($S6,DATA!$A$1:$AM$533,U$3,FALSE)</f>
        <v>2264.0513900000001</v>
      </c>
      <c r="E4" s="55">
        <f>VLOOKUP($S6,DATA!$A$1:$AM$533,V$3,FALSE)</f>
        <v>2567.0195600000002</v>
      </c>
      <c r="F4" s="55">
        <f>VLOOKUP($S6,DATA!$A$1:$AM$533,W$3,FALSE)</f>
        <v>3032.4170210000002</v>
      </c>
      <c r="G4" s="55">
        <f>VLOOKUP($S6,DATA!$A$1:$AM$533,X$3,FALSE)</f>
        <v>3455.7848140000001</v>
      </c>
      <c r="J4" s="131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1107.8116070000001</v>
      </c>
      <c r="D5" s="55">
        <f>VLOOKUP($S7,DATA!$A$1:$AM$533,U$3,FALSE)</f>
        <v>1325.753704</v>
      </c>
      <c r="E5" s="55">
        <f>VLOOKUP($S7,DATA!$A$1:$AM$533,V$3,FALSE)</f>
        <v>1541.117103</v>
      </c>
      <c r="F5" s="55">
        <f>VLOOKUP($S7,DATA!$A$1:$AM$533,W$3,FALSE)</f>
        <v>1685.202141</v>
      </c>
      <c r="G5" s="55">
        <f>VLOOKUP($S7,DATA!$A$1:$AM$533,X$3,FALSE)</f>
        <v>1804.4513469999999</v>
      </c>
      <c r="J5" s="131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219.223006</v>
      </c>
      <c r="D6" s="55">
        <f>VLOOKUP($S8,DATA!$A$1:$AM$533,U$3,FALSE)</f>
        <v>245.60815890000001</v>
      </c>
      <c r="E6" s="55">
        <f>VLOOKUP($S8,DATA!$A$1:$AM$533,V$3,FALSE)</f>
        <v>293.55072510000002</v>
      </c>
      <c r="F6" s="55">
        <f>VLOOKUP($S8,DATA!$A$1:$AM$533,W$3,FALSE)</f>
        <v>334.72650829999998</v>
      </c>
      <c r="G6" s="55">
        <f>VLOOKUP($S8,DATA!$A$1:$AM$533,X$3,FALSE)</f>
        <v>360.1999045</v>
      </c>
      <c r="J6" s="131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2440.5907820000002</v>
      </c>
      <c r="D7" s="55">
        <f>VLOOKUP($S9,DATA!$A$1:$AM$533,U$3,FALSE)</f>
        <v>2794.078876</v>
      </c>
      <c r="E7" s="55">
        <f>VLOOKUP($S9,DATA!$A$1:$AM$533,V$3,FALSE)</f>
        <v>3142.292207</v>
      </c>
      <c r="F7" s="55">
        <f>VLOOKUP($S9,DATA!$A$1:$AM$533,W$3,FALSE)</f>
        <v>3339.8458609999998</v>
      </c>
      <c r="G7" s="55">
        <f>VLOOKUP($S9,DATA!$A$1:$AM$533,X$3,FALSE)</f>
        <v>3495.036427</v>
      </c>
      <c r="J7" s="131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5937.9476440000008</v>
      </c>
      <c r="D8" s="61">
        <f t="shared" si="0"/>
        <v>6831.7118313999999</v>
      </c>
      <c r="E8" s="61">
        <f t="shared" si="0"/>
        <v>7765.6905690000003</v>
      </c>
      <c r="F8" s="61">
        <f t="shared" si="0"/>
        <v>8652.8986876999988</v>
      </c>
      <c r="G8" s="61">
        <f t="shared" si="0"/>
        <v>9411.445732799999</v>
      </c>
      <c r="J8" s="132" t="s">
        <v>145</v>
      </c>
      <c r="K8" s="103">
        <f>SUM(K3:K7)</f>
        <v>4837.1813092135535</v>
      </c>
      <c r="L8" s="103">
        <f t="shared" ref="L8:P8" si="1">SUM(L3:L7)</f>
        <v>5078.3591148272862</v>
      </c>
      <c r="M8" s="103">
        <f t="shared" si="1"/>
        <v>5362.8142814570328</v>
      </c>
      <c r="N8" s="103">
        <f t="shared" si="1"/>
        <v>5485.2567802437998</v>
      </c>
      <c r="O8" s="103">
        <f t="shared" si="1"/>
        <v>5513.4941420897385</v>
      </c>
      <c r="P8" s="103">
        <f t="shared" si="1"/>
        <v>5480.350170254118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237150.27770000001</v>
      </c>
      <c r="C13" s="59">
        <f>VLOOKUP($S11,DATA!$A$1:$AM$533,T$3,FALSE)</f>
        <v>346374.33260000002</v>
      </c>
      <c r="D13" s="59">
        <f>VLOOKUP($S11,DATA!$A$1:$AM$533,U$3,FALSE)</f>
        <v>426250.4277</v>
      </c>
      <c r="E13" s="59">
        <f>VLOOKUP($S11,DATA!$A$1:$AM$533,V$3,FALSE)</f>
        <v>511772.7328</v>
      </c>
      <c r="F13" s="59">
        <f>VLOOKUP($S11,DATA!$A$1:$AM$533,W$3,FALSE)</f>
        <v>630193.81460000004</v>
      </c>
      <c r="G13" s="59">
        <f>VLOOKUP($S11,DATA!$A$1:$AM$533,X$3,FALSE)</f>
        <v>734745.30359999998</v>
      </c>
      <c r="J13" s="132" t="s">
        <v>462</v>
      </c>
      <c r="K13" s="59">
        <f>K41/0.0036</f>
        <v>242184.04738459998</v>
      </c>
      <c r="L13" s="59">
        <f t="shared" ref="L13:P13" si="2">L41/0.0036</f>
        <v>266973.82580089994</v>
      </c>
      <c r="M13" s="59">
        <f t="shared" si="2"/>
        <v>306057.45907964319</v>
      </c>
      <c r="N13" s="59">
        <f t="shared" si="2"/>
        <v>328898.30330722971</v>
      </c>
      <c r="O13" s="59">
        <f t="shared" si="2"/>
        <v>352007.77632890572</v>
      </c>
      <c r="P13" s="59">
        <f t="shared" si="2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146.92283979999999</v>
      </c>
      <c r="D18" s="55">
        <f>VLOOKUP(CONCATENATE($S12,$S$4,"_2"),DATA!$A$1:$AM$533,U$3,FALSE)</f>
        <v>157.50193300000001</v>
      </c>
      <c r="E18" s="55">
        <f>VLOOKUP(CONCATENATE($S12,$S$4,"_2"),DATA!$A$1:$AM$533,V$3,FALSE)</f>
        <v>171.1115216</v>
      </c>
      <c r="F18" s="55">
        <f>VLOOKUP(CONCATENATE($S12,$S$4,"_2"),DATA!$A$1:$AM$533,W$3,FALSE)</f>
        <v>199.6356303</v>
      </c>
      <c r="G18" s="55">
        <f>VLOOKUP(CONCATENATE($S12,$S$4,"_2"),DATA!$A$1:$AM$533,X$3,FALSE)</f>
        <v>227.99865629999999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485.54090869999999</v>
      </c>
      <c r="D19" s="55">
        <f>VLOOKUP(CONCATENATE($S13,$S$4,"_2"),DATA!$A$1:$AM$533,U$3,FALSE)</f>
        <v>505.10554009999998</v>
      </c>
      <c r="E19" s="55">
        <f>VLOOKUP(CONCATENATE($S13,$S$4,"_2"),DATA!$A$1:$AM$533,V$3,FALSE)</f>
        <v>541.11163280000005</v>
      </c>
      <c r="F19" s="55">
        <f>VLOOKUP(CONCATENATE($S13,$S$4,"_2"),DATA!$A$1:$AM$533,W$3,FALSE)</f>
        <v>617.12374990000001</v>
      </c>
      <c r="G19" s="55">
        <f>VLOOKUP(CONCATENATE($S13,$S$4,"_2"),DATA!$A$1:$AM$533,X$3,FALSE)</f>
        <v>681.71813710000004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1097.0229859999999</v>
      </c>
      <c r="D20" s="55">
        <f>VLOOKUP(CONCATENATE($S14,$S$4,"_2"),DATA!$A$1:$AM$533,U$3,FALSE)</f>
        <v>1312.0241269999999</v>
      </c>
      <c r="E20" s="55">
        <f>VLOOKUP(CONCATENATE($S14,$S$4,"_2"),DATA!$A$1:$AM$533,V$3,FALSE)</f>
        <v>1524.6626220000001</v>
      </c>
      <c r="F20" s="55">
        <f>VLOOKUP(CONCATENATE($S14,$S$4,"_2"),DATA!$A$1:$AM$533,W$3,FALSE)</f>
        <v>1661.637039</v>
      </c>
      <c r="G20" s="55">
        <f>VLOOKUP(CONCATENATE($S14,$S$4,"_2"),DATA!$A$1:$AM$533,X$3,FALSE)</f>
        <v>1771.2071020000001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94.437168270000001</v>
      </c>
      <c r="C21" s="55">
        <f>VLOOKUP(CONCATENATE($S15,$S$4,"_2"),DATA!$A$1:$AM$533,T$3,FALSE)</f>
        <v>83.742287489999995</v>
      </c>
      <c r="D21" s="55">
        <f>VLOOKUP(CONCATENATE($S15,$S$4,"_2"),DATA!$A$1:$AM$533,U$3,FALSE)</f>
        <v>77.236299639999999</v>
      </c>
      <c r="E21" s="55">
        <f>VLOOKUP(CONCATENATE($S15,$S$4,"_2"),DATA!$A$1:$AM$533,V$3,FALSE)</f>
        <v>72.827787639999997</v>
      </c>
      <c r="F21" s="55">
        <f>VLOOKUP(CONCATENATE($S15,$S$4,"_2"),DATA!$A$1:$AM$533,W$3,FALSE)</f>
        <v>75.636533529999994</v>
      </c>
      <c r="G21" s="55">
        <f>VLOOKUP(CONCATENATE($S15,$S$4,"_2"),DATA!$A$1:$AM$533,X$3,FALSE)</f>
        <v>81.626517050000004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2096.010303</v>
      </c>
      <c r="D22" s="55">
        <f>VLOOKUP(CONCATENATE($S16,$S$4,"_2"),DATA!$A$1:$AM$533,U$3,FALSE)</f>
        <v>2366.80476</v>
      </c>
      <c r="E22" s="55">
        <f>VLOOKUP(CONCATENATE($S16,$S$4,"_2"),DATA!$A$1:$AM$533,V$3,FALSE)</f>
        <v>2632.1373309999999</v>
      </c>
      <c r="F22" s="55">
        <f>VLOOKUP(CONCATENATE($S16,$S$4,"_2"),DATA!$A$1:$AM$533,W$3,FALSE)</f>
        <v>2708.3078810000002</v>
      </c>
      <c r="G22" s="55">
        <f>VLOOKUP(CONCATENATE($S16,$S$4,"_2"),DATA!$A$1:$AM$533,X$3,FALSE)</f>
        <v>2744.5730720000001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3">SUM(C18:C22)</f>
        <v>3909.2393249899997</v>
      </c>
      <c r="D23" s="61">
        <f t="shared" si="3"/>
        <v>4418.6726597400002</v>
      </c>
      <c r="E23" s="61">
        <f t="shared" si="3"/>
        <v>4941.8508950400001</v>
      </c>
      <c r="F23" s="61">
        <f t="shared" si="3"/>
        <v>5262.3408337300007</v>
      </c>
      <c r="G23" s="61">
        <f t="shared" si="3"/>
        <v>5507.1234844500004</v>
      </c>
      <c r="H23" s="116"/>
      <c r="J23" s="132" t="s">
        <v>145</v>
      </c>
      <c r="K23" s="103">
        <f>SUM(K18:K22)</f>
        <v>3103.258106809084</v>
      </c>
      <c r="L23" s="103">
        <f t="shared" ref="L23:P23" si="4">SUM(L18:L22)</f>
        <v>3177.3685227042197</v>
      </c>
      <c r="M23" s="103">
        <f t="shared" si="4"/>
        <v>3196.9290913437708</v>
      </c>
      <c r="N23" s="103">
        <f t="shared" si="4"/>
        <v>3193.2740933692257</v>
      </c>
      <c r="O23" s="103">
        <f t="shared" si="4"/>
        <v>3110.9625551806739</v>
      </c>
      <c r="P23" s="103">
        <f t="shared" si="4"/>
        <v>2849.3911358796518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7.99961587E-2</v>
      </c>
      <c r="D27" s="55">
        <f>VLOOKUP(CONCATENATE($S12,$T$4,"_2"),DATA!$A$1:$AM$533,U$3,FALSE)</f>
        <v>8.6623075699999996E-2</v>
      </c>
      <c r="E27" s="55">
        <f>VLOOKUP(CONCATENATE($S12,$T$4,"_2"),DATA!$A$1:$AM$533,V$3,FALSE)</f>
        <v>9.4581204799999999E-2</v>
      </c>
      <c r="F27" s="55">
        <f>VLOOKUP(CONCATENATE($S12,$T$4,"_2"),DATA!$A$1:$AM$533,W$3,FALSE)</f>
        <v>0.1091323287</v>
      </c>
      <c r="G27" s="55">
        <f>VLOOKUP(CONCATENATE($S12,$T$4,"_2"),DATA!$A$1:$AM$533,X$3,FALSE)</f>
        <v>0.12625140539999999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718.55465100000004</v>
      </c>
      <c r="D28" s="55">
        <f>VLOOKUP(CONCATENATE($S13,$T$4,"_2"),DATA!$A$1:$AM$533,U$3,FALSE)</f>
        <v>804.10316560000001</v>
      </c>
      <c r="E28" s="55">
        <f>VLOOKUP(CONCATENATE($S13,$T$4,"_2"),DATA!$A$1:$AM$533,V$3,FALSE)</f>
        <v>894.9039507</v>
      </c>
      <c r="F28" s="55">
        <f>VLOOKUP(CONCATENATE($S13,$T$4,"_2"),DATA!$A$1:$AM$533,W$3,FALSE)</f>
        <v>1010.449281</v>
      </c>
      <c r="G28" s="55">
        <f>VLOOKUP(CONCATENATE($S13,$T$4,"_2"),DATA!$A$1:$AM$533,X$3,FALSE)</f>
        <v>1107.959419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4.5324410349999997</v>
      </c>
      <c r="D29" s="55">
        <f>VLOOKUP(CONCATENATE($S14,$T$4,"_2"),DATA!$A$1:$AM$533,U$3,FALSE)</f>
        <v>5.7436012510000003</v>
      </c>
      <c r="E29" s="55">
        <f>VLOOKUP(CONCATENATE($S14,$T$4,"_2"),DATA!$A$1:$AM$533,V$3,FALSE)</f>
        <v>6.0237703089999997</v>
      </c>
      <c r="F29" s="55">
        <f>VLOOKUP(CONCATENATE($S14,$T$4,"_2"),DATA!$A$1:$AM$533,W$3,FALSE)</f>
        <v>8.5260067559999904</v>
      </c>
      <c r="G29" s="55">
        <f>VLOOKUP(CONCATENATE($S14,$T$4,"_2"),DATA!$A$1:$AM$533,X$3,FALSE)</f>
        <v>14.457174999999999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17.573309519999999</v>
      </c>
      <c r="D30" s="55">
        <f>VLOOKUP(CONCATENATE($S15,$T$4,"_2"),DATA!$A$1:$AM$533,U$3,FALSE)</f>
        <v>22.731613840000001</v>
      </c>
      <c r="E30" s="55">
        <f>VLOOKUP(CONCATENATE($S15,$T$4,"_2"),DATA!$A$1:$AM$533,V$3,FALSE)</f>
        <v>28.778478929999999</v>
      </c>
      <c r="F30" s="55">
        <f>VLOOKUP(CONCATENATE($S15,$T$4,"_2"),DATA!$A$1:$AM$533,W$3,FALSE)</f>
        <v>34.586507830000002</v>
      </c>
      <c r="G30" s="55">
        <f>VLOOKUP(CONCATENATE($S15,$T$4,"_2"),DATA!$A$1:$AM$533,X$3,FALSE)</f>
        <v>45.211371759999999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41.020325139999997</v>
      </c>
      <c r="D31" s="55">
        <f>VLOOKUP(CONCATENATE($S16,$T$4,"_2"),DATA!$A$1:$AM$533,U$3,FALSE)</f>
        <v>45.872628329999998</v>
      </c>
      <c r="E31" s="55">
        <f>VLOOKUP(CONCATENATE($S16,$T$4,"_2"),DATA!$A$1:$AM$533,V$3,FALSE)</f>
        <v>51.657055769999999</v>
      </c>
      <c r="F31" s="55">
        <f>VLOOKUP(CONCATENATE($S16,$T$4,"_2"),DATA!$A$1:$AM$533,W$3,FALSE)</f>
        <v>68.189193520000003</v>
      </c>
      <c r="G31" s="55">
        <f>VLOOKUP(CONCATENATE($S16,$T$4,"_2"),DATA!$A$1:$AM$533,X$3,FALSE)</f>
        <v>91.484936970000007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781.76072285370003</v>
      </c>
      <c r="D32" s="61">
        <f t="shared" si="5"/>
        <v>878.53763209670001</v>
      </c>
      <c r="E32" s="61">
        <f t="shared" si="5"/>
        <v>981.45783691380007</v>
      </c>
      <c r="F32" s="61">
        <f t="shared" si="5"/>
        <v>1121.8601214347</v>
      </c>
      <c r="G32" s="61">
        <f t="shared" si="5"/>
        <v>1259.2391541354</v>
      </c>
      <c r="H32" s="116"/>
      <c r="J32" s="132" t="s">
        <v>145</v>
      </c>
      <c r="K32" s="103">
        <f>SUM(K27:K31)</f>
        <v>644.63230199593932</v>
      </c>
      <c r="L32" s="103">
        <f t="shared" ref="L32:P32" si="6">SUM(L27:L31)</f>
        <v>718.38740523573313</v>
      </c>
      <c r="M32" s="103">
        <f t="shared" si="6"/>
        <v>835.48499178080397</v>
      </c>
      <c r="N32" s="103">
        <f t="shared" si="6"/>
        <v>888.90943649926601</v>
      </c>
      <c r="O32" s="103">
        <f t="shared" si="6"/>
        <v>927.9340111655381</v>
      </c>
      <c r="P32" s="103">
        <f t="shared" si="6"/>
        <v>1007.0774109284243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30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40.286260059999996</v>
      </c>
      <c r="D36" s="55">
        <f>VLOOKUP(CONCATENATE($S12,$U$4,"_2"),DATA!$A$1:$AM$533,U$3,FALSE)</f>
        <v>44.631146489999999</v>
      </c>
      <c r="E36" s="55">
        <f>VLOOKUP(CONCATENATE($S12,$U$4,"_2"),DATA!$A$1:$AM$533,V$3,FALSE)</f>
        <v>50.504871049999998</v>
      </c>
      <c r="F36" s="55">
        <f>VLOOKUP(CONCATENATE($S12,$U$4,"_2"),DATA!$A$1:$AM$533,W$3,FALSE)</f>
        <v>60.962393839999997</v>
      </c>
      <c r="G36" s="55">
        <f>VLOOKUP(CONCATENATE($S12,$U$4,"_2"),DATA!$A$1:$AM$533,X$3,FALSE)</f>
        <v>67.848332600000006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778.93759379999995</v>
      </c>
      <c r="D37" s="55">
        <f>VLOOKUP(CONCATENATE($S13,$U$4,"_2"),DATA!$A$1:$AM$533,U$3,FALSE)</f>
        <v>954.84268469999995</v>
      </c>
      <c r="E37" s="55">
        <f>VLOOKUP(CONCATENATE($S13,$U$4,"_2"),DATA!$A$1:$AM$533,V$3,FALSE)</f>
        <v>1131.0039770000001</v>
      </c>
      <c r="F37" s="55">
        <f>VLOOKUP(CONCATENATE($S13,$U$4,"_2"),DATA!$A$1:$AM$533,W$3,FALSE)</f>
        <v>1404.8439900000001</v>
      </c>
      <c r="G37" s="55">
        <f>VLOOKUP(CONCATENATE($S13,$U$4,"_2"),DATA!$A$1:$AM$533,X$3,FALSE)</f>
        <v>1666.1072569999999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6.2561803510000003</v>
      </c>
      <c r="D38" s="55">
        <f>VLOOKUP(CONCATENATE($S14,$U$4,"_2"),DATA!$A$1:$AM$533,U$3,FALSE)</f>
        <v>7.9859756910000002</v>
      </c>
      <c r="E38" s="55">
        <f>VLOOKUP(CONCATENATE($S14,$U$4,"_2"),DATA!$A$1:$AM$533,V$3,FALSE)</f>
        <v>10.430711369999999</v>
      </c>
      <c r="F38" s="55">
        <f>VLOOKUP(CONCATENATE($S14,$U$4,"_2"),DATA!$A$1:$AM$533,W$3,FALSE)</f>
        <v>15.03909462</v>
      </c>
      <c r="G38" s="55">
        <f>VLOOKUP(CONCATENATE($S14,$U$4,"_2"),DATA!$A$1:$AM$533,X$3,FALSE)</f>
        <v>18.787070029999999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117.907409</v>
      </c>
      <c r="D39" s="55">
        <f>VLOOKUP(CONCATENATE($S15,$U$4,"_2"),DATA!$A$1:$AM$533,U$3,FALSE)</f>
        <v>145.6402454</v>
      </c>
      <c r="E39" s="55">
        <f>VLOOKUP(CONCATENATE($S15,$U$4,"_2"),DATA!$A$1:$AM$533,V$3,FALSE)</f>
        <v>191.9444585</v>
      </c>
      <c r="F39" s="55">
        <f>VLOOKUP(CONCATENATE($S15,$U$4,"_2"),DATA!$A$1:$AM$533,W$3,FALSE)</f>
        <v>224.503467</v>
      </c>
      <c r="G39" s="55">
        <f>VLOOKUP(CONCATENATE($S15,$U$4,"_2"),DATA!$A$1:$AM$533,X$3,FALSE)</f>
        <v>233.3620157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303.56015400000001</v>
      </c>
      <c r="D40" s="55">
        <f>VLOOKUP(CONCATENATE($S16,$U$4,"_2"),DATA!$A$1:$AM$533,U$3,FALSE)</f>
        <v>381.40148740000001</v>
      </c>
      <c r="E40" s="55">
        <f>VLOOKUP(CONCATENATE($S16,$U$4,"_2"),DATA!$A$1:$AM$533,V$3,FALSE)</f>
        <v>458.49782060000001</v>
      </c>
      <c r="F40" s="55">
        <f>VLOOKUP(CONCATENATE($S16,$U$4,"_2"),DATA!$A$1:$AM$533,W$3,FALSE)</f>
        <v>563.34878660000004</v>
      </c>
      <c r="G40" s="55">
        <f>VLOOKUP(CONCATENATE($S16,$U$4,"_2"),DATA!$A$1:$AM$533,X$3,FALSE)</f>
        <v>658.97841719999997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1246.9475972109999</v>
      </c>
      <c r="D41" s="61">
        <f t="shared" si="7"/>
        <v>1534.5015396809999</v>
      </c>
      <c r="E41" s="61">
        <f t="shared" si="7"/>
        <v>1842.3818385200002</v>
      </c>
      <c r="F41" s="61">
        <f t="shared" si="7"/>
        <v>2268.6977320599999</v>
      </c>
      <c r="G41" s="61">
        <f t="shared" si="7"/>
        <v>2645.0830925299997</v>
      </c>
      <c r="H41" s="116"/>
      <c r="J41" s="132" t="s">
        <v>145</v>
      </c>
      <c r="K41" s="103">
        <f>SUM(K36:K40)</f>
        <v>871.86257058455988</v>
      </c>
      <c r="L41" s="103">
        <f t="shared" ref="L41:P41" si="8">SUM(L36:L40)</f>
        <v>961.10577288323975</v>
      </c>
      <c r="M41" s="103">
        <f t="shared" si="8"/>
        <v>1101.8068526867155</v>
      </c>
      <c r="N41" s="103">
        <f t="shared" si="8"/>
        <v>1184.0338919060268</v>
      </c>
      <c r="O41" s="103">
        <f t="shared" si="8"/>
        <v>1267.2279947840605</v>
      </c>
      <c r="P41" s="103">
        <f t="shared" si="8"/>
        <v>1444.366910780775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G43" s="117"/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30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6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9">SUM(L45:L49)</f>
        <v>221.49741400409351</v>
      </c>
      <c r="M50" s="103">
        <f t="shared" si="9"/>
        <v>228.59334564574345</v>
      </c>
      <c r="N50" s="103">
        <f t="shared" si="9"/>
        <v>219.0393584692803</v>
      </c>
      <c r="O50" s="103">
        <f t="shared" si="9"/>
        <v>207.369580959465</v>
      </c>
      <c r="P50" s="103">
        <f t="shared" si="9"/>
        <v>179.51471266526647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39" t="s">
        <v>185</v>
      </c>
      <c r="M1" s="139"/>
      <c r="N1" s="138" t="s">
        <v>127</v>
      </c>
      <c r="O1" s="138"/>
      <c r="P1" s="138"/>
      <c r="Q1" s="138"/>
      <c r="R1" s="138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2797.2595159999996</v>
      </c>
      <c r="E7" s="59">
        <f>VLOOKUP($A7,DATA!$A$1:$AM$533,E$1,FALSE)/1000</f>
        <v>4353.7509929999997</v>
      </c>
      <c r="F7" s="59">
        <f>VLOOKUP($A7,DATA!$A$1:$AM$533,F$1,FALSE)/1000</f>
        <v>6150.2435810000006</v>
      </c>
      <c r="G7" s="59">
        <f>VLOOKUP($A7,DATA!$A$1:$AM$533,G$1,FALSE)/1000</f>
        <v>6460.728239</v>
      </c>
      <c r="H7" s="59">
        <f>VLOOKUP($A7,DATA!$A$1:$AM$533,H$1,FALSE)/1000</f>
        <v>6517.9827779999996</v>
      </c>
      <c r="I7" s="59">
        <f>VLOOKUP($A7,DATA!$A$1:$AM$533,I$1,FALSE)/1000</f>
        <v>6.7960820999999996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768.57362720000003</v>
      </c>
      <c r="E8" s="59">
        <f>VLOOKUP($A8,DATA!$A$1:$AM$533,E$1,FALSE)/1000</f>
        <v>1016.277194</v>
      </c>
      <c r="F8" s="59">
        <f>VLOOKUP($A8,DATA!$A$1:$AM$533,F$1,FALSE)/1000</f>
        <v>1128.330547</v>
      </c>
      <c r="G8" s="59">
        <f>VLOOKUP($A8,DATA!$A$1:$AM$533,G$1,FALSE)/1000</f>
        <v>1150.7853789999999</v>
      </c>
      <c r="H8" s="59">
        <f>VLOOKUP($A8,DATA!$A$1:$AM$533,H$1,FALSE)/1000</f>
        <v>465.37920309999998</v>
      </c>
      <c r="I8" s="59">
        <f>VLOOKUP($A8,DATA!$A$1:$AM$533,I$1,FALSE)/1000</f>
        <v>66.228545990000001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37928.979850000003</v>
      </c>
      <c r="E11" s="59">
        <f>VLOOKUP($A11,DATA!$A$1:$AM$533,E$1,FALSE)/1000</f>
        <v>47010.153189999997</v>
      </c>
      <c r="F11" s="59">
        <f>VLOOKUP($A11,DATA!$A$1:$AM$533,F$1,FALSE)/1000</f>
        <v>47158.223810000003</v>
      </c>
      <c r="G11" s="59">
        <f>VLOOKUP($A11,DATA!$A$1:$AM$533,G$1,FALSE)/1000</f>
        <v>39491.430719999997</v>
      </c>
      <c r="H11" s="59">
        <f>VLOOKUP($A11,DATA!$A$1:$AM$533,H$1,FALSE)/1000</f>
        <v>30704.70923</v>
      </c>
      <c r="I11" s="59">
        <f>VLOOKUP($A11,DATA!$A$1:$AM$533,I$1,FALSE)/1000</f>
        <v>1082.5414010000002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74836.043560000006</v>
      </c>
      <c r="E12" s="59">
        <f>VLOOKUP($A12,DATA!$A$1:$AM$533,E$1,FALSE)/1000</f>
        <v>97640.074659999998</v>
      </c>
      <c r="F12" s="59">
        <f>VLOOKUP($A12,DATA!$A$1:$AM$533,F$1,FALSE)/1000</f>
        <v>106586.8864</v>
      </c>
      <c r="G12" s="59">
        <f>VLOOKUP($A12,DATA!$A$1:$AM$533,G$1,FALSE)/1000</f>
        <v>129741.1597</v>
      </c>
      <c r="H12" s="59">
        <f>VLOOKUP($A12,DATA!$A$1:$AM$533,H$1,FALSE)/1000</f>
        <v>125927.4547</v>
      </c>
      <c r="I12" s="59">
        <f>VLOOKUP($A12,DATA!$A$1:$AM$533,I$1,FALSE)/1000</f>
        <v>163478.79800000001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2186.3619180000001</v>
      </c>
      <c r="E13" s="59">
        <f>VLOOKUP($A13,DATA!$A$1:$AM$533,E$1,FALSE)/1000</f>
        <v>704.08089089999999</v>
      </c>
      <c r="F13" s="59">
        <f>VLOOKUP($A13,DATA!$A$1:$AM$533,F$1,FALSE)/1000</f>
        <v>63.900015449999998</v>
      </c>
      <c r="G13" s="59">
        <f>VLOOKUP($A13,DATA!$A$1:$AM$533,G$1,FALSE)/1000</f>
        <v>46.349733699999994</v>
      </c>
      <c r="H13" s="59">
        <f>VLOOKUP($A13,DATA!$A$1:$AM$533,H$1,FALSE)/1000</f>
        <v>141.21841149999997</v>
      </c>
      <c r="I13" s="59">
        <f>VLOOKUP($A13,DATA!$A$1:$AM$533,I$1,FALSE)/1000</f>
        <v>308.76741329999999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30147.80689</v>
      </c>
      <c r="E14" s="59">
        <f>VLOOKUP($A14,DATA!$A$1:$AM$533,E$1,FALSE)/1000</f>
        <v>4024.457046</v>
      </c>
      <c r="F14" s="59">
        <f>VLOOKUP($A14,DATA!$A$1:$AM$533,F$1,FALSE)/1000</f>
        <v>104.0268811</v>
      </c>
      <c r="G14" s="59">
        <f>VLOOKUP($A14,DATA!$A$1:$AM$533,G$1,FALSE)/1000</f>
        <v>99.929151640000001</v>
      </c>
      <c r="H14" s="59">
        <f>VLOOKUP($A14,DATA!$A$1:$AM$533,H$1,FALSE)/1000</f>
        <v>108.22632150000001</v>
      </c>
      <c r="I14" s="59">
        <f>VLOOKUP($A14,DATA!$A$1:$AM$533,I$1,FALSE)/1000</f>
        <v>127.03226119999999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125966.80585060001</v>
      </c>
      <c r="D15" s="57">
        <f>SUM(D3:D14)</f>
        <v>148665.02536120001</v>
      </c>
      <c r="E15" s="57">
        <f t="shared" ref="E15:H15" si="2">SUM(E3:E14)</f>
        <v>154748.79397389997</v>
      </c>
      <c r="F15" s="57">
        <f t="shared" si="2"/>
        <v>161191.61123455002</v>
      </c>
      <c r="G15" s="57">
        <f t="shared" si="2"/>
        <v>176990.38292333999</v>
      </c>
      <c r="H15" s="57">
        <f t="shared" si="2"/>
        <v>163864.97064410002</v>
      </c>
      <c r="I15" s="57">
        <f>SUM(I3:I14)</f>
        <v>165070.16370358999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148174.30669999999</v>
      </c>
      <c r="E17" s="59">
        <f>VLOOKUP($A17,DATA!$A$1:$AM$533,E$1,FALSE)/1000</f>
        <v>153675.09159999999</v>
      </c>
      <c r="F17" s="59">
        <f>VLOOKUP($A17,DATA!$A$1:$AM$533,F$1,FALSE)/1000</f>
        <v>158928.7457</v>
      </c>
      <c r="G17" s="59">
        <f>VLOOKUP($A17,DATA!$A$1:$AM$533,G$1,FALSE)/1000</f>
        <v>173017.61069999999</v>
      </c>
      <c r="H17" s="59">
        <f>VLOOKUP($A17,DATA!$A$1:$AM$533,H$1,FALSE)/1000</f>
        <v>156920.2151</v>
      </c>
      <c r="I17" s="59">
        <f>VLOOKUP($A17,DATA!$A$1:$AM$533,I$1,FALSE)/1000</f>
        <v>154333.4664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-4.0169323423100423E-10</v>
      </c>
      <c r="D18" s="77">
        <f>D17/D15-1</f>
        <v>-3.3008346112863851E-3</v>
      </c>
      <c r="E18" s="77">
        <f t="shared" ref="E18:I18" si="5">E17/E15-1</f>
        <v>-6.9383569740846252E-3</v>
      </c>
      <c r="F18" s="77">
        <f t="shared" si="5"/>
        <v>-1.403835793450392E-2</v>
      </c>
      <c r="G18" s="77">
        <f t="shared" si="5"/>
        <v>-2.2446260399700546E-2</v>
      </c>
      <c r="H18" s="77">
        <f t="shared" si="5"/>
        <v>-4.2380964746781657E-2</v>
      </c>
      <c r="I18" s="77">
        <f t="shared" si="5"/>
        <v>-6.5043234117520221E-2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39" t="s">
        <v>182</v>
      </c>
      <c r="M20" s="139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28.965891749999997</v>
      </c>
      <c r="E22" s="79">
        <f>VLOOKUP($A22,DATA!$A$1:$AM$533,E$1,FALSE)/0.0036/1000</f>
        <v>36.162061194444448</v>
      </c>
      <c r="F22" s="79">
        <f>VLOOKUP($A22,DATA!$A$1:$AM$533,F$1,FALSE)/0.0036/1000</f>
        <v>37.633730777777778</v>
      </c>
      <c r="G22" s="79">
        <f>VLOOKUP($A22,DATA!$A$1:$AM$533,G$1,FALSE)/0.0036/1000</f>
        <v>43.968270055555557</v>
      </c>
      <c r="H22" s="79">
        <f>VLOOKUP($A22,DATA!$A$1:$AM$533,H$1,FALSE)/0.0036/1000</f>
        <v>45.749371888888888</v>
      </c>
      <c r="I22" s="79">
        <f>VLOOKUP($A22,DATA!$A$1:$AM$533,I$1,FALSE)/0.0036/1000</f>
        <v>47.894711888888892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9.658935269444445</v>
      </c>
      <c r="E23" s="79">
        <f>VLOOKUP($A23,DATA!$A$1:$AM$533,E$1,FALSE)/0.0036/1000</f>
        <v>18.279075474999999</v>
      </c>
      <c r="F23" s="79">
        <f>VLOOKUP($A23,DATA!$A$1:$AM$533,F$1,FALSE)/0.0036/1000</f>
        <v>38.051882916666671</v>
      </c>
      <c r="G23" s="79">
        <f>VLOOKUP($A23,DATA!$A$1:$AM$533,G$1,FALSE)/0.0036/1000</f>
        <v>64.088564750000003</v>
      </c>
      <c r="H23" s="79">
        <f>VLOOKUP($A23,DATA!$A$1:$AM$533,H$1,FALSE)/0.0036/1000</f>
        <v>110.0603363888889</v>
      </c>
      <c r="I23" s="79">
        <f>VLOOKUP($A23,DATA!$A$1:$AM$533,I$1,FALSE)/0.0036/1000</f>
        <v>131.61515975000003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5.4943152500000005</v>
      </c>
      <c r="E24" s="79">
        <f>VLOOKUP($A24,DATA!$A$1:$AM$533,E$1,FALSE)/0.0036/1000</f>
        <v>9.173421891666667</v>
      </c>
      <c r="F24" s="79">
        <f>VLOOKUP($A24,DATA!$A$1:$AM$533,F$1,FALSE)/0.0036/1000</f>
        <v>15.497964572222223</v>
      </c>
      <c r="G24" s="79">
        <f>VLOOKUP($A24,DATA!$A$1:$AM$533,G$1,FALSE)/0.0036/1000</f>
        <v>16.09199647777778</v>
      </c>
      <c r="H24" s="79">
        <f>VLOOKUP($A24,DATA!$A$1:$AM$533,H$1,FALSE)/0.0036/1000</f>
        <v>16.732198861111112</v>
      </c>
      <c r="I24" s="79">
        <f>VLOOKUP($A24,DATA!$A$1:$AM$533,I$1,FALSE)/0.0036/1000</f>
        <v>17.271263825000002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0.31286946638888891</v>
      </c>
      <c r="E25" s="79">
        <f>VLOOKUP($A25,DATA!$A$1:$AM$533,E$1,FALSE)/0.0036/1000</f>
        <v>1.9533044422222221</v>
      </c>
      <c r="F25" s="79">
        <f>VLOOKUP($A25,DATA!$A$1:$AM$533,F$1,FALSE)/0.0036/1000</f>
        <v>29.72771347222222</v>
      </c>
      <c r="G25" s="79">
        <f>VLOOKUP($A25,DATA!$A$1:$AM$533,G$1,FALSE)/0.0036/1000</f>
        <v>38.206768027777784</v>
      </c>
      <c r="H25" s="79">
        <f>VLOOKUP($A25,DATA!$A$1:$AM$533,H$1,FALSE)/0.0036/1000</f>
        <v>124.84502052777779</v>
      </c>
      <c r="I25" s="79">
        <f>VLOOKUP($A25,DATA!$A$1:$AM$533,I$1,FALSE)/0.0036/1000</f>
        <v>162.81632994444448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6.3046835500000009</v>
      </c>
      <c r="E26" s="79">
        <f>VLOOKUP($A26,DATA!$A$1:$AM$533,E$1,FALSE)/0.0036/1000</f>
        <v>9.4627205805555548</v>
      </c>
      <c r="F26" s="79">
        <f>VLOOKUP($A26,DATA!$A$1:$AM$533,F$1,FALSE)/0.0036/1000</f>
        <v>13.386001316666666</v>
      </c>
      <c r="G26" s="79">
        <f>VLOOKUP($A26,DATA!$A$1:$AM$533,G$1,FALSE)/0.0036/1000</f>
        <v>13.899805938888889</v>
      </c>
      <c r="H26" s="79">
        <f>VLOOKUP($A26,DATA!$A$1:$AM$533,H$1,FALSE)/0.0036/1000</f>
        <v>14.292175766666666</v>
      </c>
      <c r="I26" s="79">
        <f>VLOOKUP($A26,DATA!$A$1:$AM$533,I$1,FALSE)/0.0036/1000</f>
        <v>1.1948685583333334E-2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1.7135060308333334</v>
      </c>
      <c r="E27" s="79">
        <f>VLOOKUP($A27,DATA!$A$1:$AM$533,E$1,FALSE)/0.0036/1000</f>
        <v>2.2265010700000003</v>
      </c>
      <c r="F27" s="79">
        <f>VLOOKUP($A27,DATA!$A$1:$AM$533,F$1,FALSE)/0.0036/1000</f>
        <v>2.4768440788888895</v>
      </c>
      <c r="G27" s="79">
        <f>VLOOKUP($A27,DATA!$A$1:$AM$533,G$1,FALSE)/0.0036/1000</f>
        <v>2.5035309358333335</v>
      </c>
      <c r="H27" s="79">
        <f>VLOOKUP($A27,DATA!$A$1:$AM$533,H$1,FALSE)/0.0036/1000</f>
        <v>1.0244097438888888</v>
      </c>
      <c r="I27" s="79">
        <f>VLOOKUP($A27,DATA!$A$1:$AM$533,I$1,FALSE)/0.0036/1000</f>
        <v>0.14502436055555554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0.76944060611111109</v>
      </c>
      <c r="E28" s="79">
        <f>VLOOKUP($A28,DATA!$A$1:$AM$533,E$1,FALSE)/0.0036/1000</f>
        <v>1.3605611230555554</v>
      </c>
      <c r="F28" s="79">
        <f>VLOOKUP($A28,DATA!$A$1:$AM$533,F$1,FALSE)/0.0036/1000</f>
        <v>2.5293171630555555</v>
      </c>
      <c r="G28" s="79">
        <f>VLOOKUP($A28,DATA!$A$1:$AM$533,G$1,FALSE)/0.0036/1000</f>
        <v>2.6264727186111112</v>
      </c>
      <c r="H28" s="79">
        <f>VLOOKUP($A28,DATA!$A$1:$AM$533,H$1,FALSE)/0.0036/1000</f>
        <v>1.2977483516666668</v>
      </c>
      <c r="I28" s="79">
        <f>VLOOKUP($A28,DATA!$A$1:$AM$533,I$1,FALSE)/0.0036/1000</f>
        <v>1.0111107691666668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9.8981348916666665</v>
      </c>
      <c r="E29" s="79">
        <f>VLOOKUP($A29,DATA!$A$1:$AM$533,E$1,FALSE)/0.0036/1000</f>
        <v>12.115898261111111</v>
      </c>
      <c r="F29" s="79">
        <f>VLOOKUP($A29,DATA!$A$1:$AM$533,F$1,FALSE)/0.0036/1000</f>
        <v>12.201306658333335</v>
      </c>
      <c r="G29" s="79">
        <f>VLOOKUP($A29,DATA!$A$1:$AM$533,G$1,FALSE)/0.0036/1000</f>
        <v>12.669980475000001</v>
      </c>
      <c r="H29" s="79">
        <f>VLOOKUP($A29,DATA!$A$1:$AM$533,H$1,FALSE)/0.0036/1000</f>
        <v>13.183226188888888</v>
      </c>
      <c r="I29" s="79">
        <f>VLOOKUP($A29,DATA!$A$1:$AM$533,I$1,FALSE)/0.0036/1000</f>
        <v>13.788574441666668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31.728965694444447</v>
      </c>
      <c r="E30" s="79">
        <f>VLOOKUP($A30,DATA!$A$1:$AM$533,E$1,FALSE)/0.0036/1000</f>
        <v>39.551792749999997</v>
      </c>
      <c r="F30" s="79">
        <f>VLOOKUP($A30,DATA!$A$1:$AM$533,F$1,FALSE)/0.0036/1000</f>
        <v>41.057916972222223</v>
      </c>
      <c r="G30" s="79">
        <f>VLOOKUP($A30,DATA!$A$1:$AM$533,G$1,FALSE)/0.0036/1000</f>
        <v>34.38758413888889</v>
      </c>
      <c r="H30" s="79">
        <f>VLOOKUP($A30,DATA!$A$1:$AM$533,H$1,FALSE)/0.0036/1000</f>
        <v>27.239976991666666</v>
      </c>
      <c r="I30" s="79">
        <f>VLOOKUP($A30,DATA!$A$1:$AM$533,I$1,FALSE)/0.0036/1000</f>
        <v>0.89292104583333332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161.9772521388889</v>
      </c>
      <c r="E31" s="79">
        <f>VLOOKUP($A31,DATA!$A$1:$AM$533,E$1,FALSE)/0.0036/1000</f>
        <v>210.69770138888887</v>
      </c>
      <c r="F31" s="79">
        <f>VLOOKUP($A31,DATA!$A$1:$AM$533,F$1,FALSE)/0.0036/1000</f>
        <v>234.80989277777778</v>
      </c>
      <c r="G31" s="79">
        <f>VLOOKUP($A31,DATA!$A$1:$AM$533,G$1,FALSE)/0.0036/1000</f>
        <v>285.79288111111111</v>
      </c>
      <c r="H31" s="79">
        <f>VLOOKUP($A31,DATA!$A$1:$AM$533,H$1,FALSE)/0.0036/1000</f>
        <v>280.95290722222222</v>
      </c>
      <c r="I31" s="79">
        <f>VLOOKUP($A31,DATA!$A$1:$AM$533,I$1,FALSE)/0.0036/1000</f>
        <v>368.45912499999997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3.6434740749999999</v>
      </c>
      <c r="E32" s="79">
        <f>VLOOKUP($A32,DATA!$A$1:$AM$533,E$1,FALSE)/0.0036/1000</f>
        <v>1.0929632650000001</v>
      </c>
      <c r="F32" s="79">
        <f>VLOOKUP($A32,DATA!$A$1:$AM$533,F$1,FALSE)/0.0036/1000</f>
        <v>0.10563366375000001</v>
      </c>
      <c r="G32" s="79">
        <f>VLOOKUP($A32,DATA!$A$1:$AM$533,G$1,FALSE)/0.0036/1000</f>
        <v>8.2168172333333345E-2</v>
      </c>
      <c r="H32" s="79">
        <f>VLOOKUP($A32,DATA!$A$1:$AM$533,H$1,FALSE)/0.0036/1000</f>
        <v>0.26198901452777779</v>
      </c>
      <c r="I32" s="79">
        <f>VLOOKUP($A32,DATA!$A$1:$AM$533,I$1,FALSE)/0.0036/1000</f>
        <v>0.55684625694444445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38.908592361111111</v>
      </c>
      <c r="E33" s="79">
        <f>VLOOKUP($A33,DATA!$A$1:$AM$533,E$1,FALSE)/0.0036/1000</f>
        <v>4.8021609555555562</v>
      </c>
      <c r="F33" s="79">
        <f>VLOOKUP($A33,DATA!$A$1:$AM$533,F$1,FALSE)/0.0036/1000</f>
        <v>0.10563366375000001</v>
      </c>
      <c r="G33" s="79">
        <f>VLOOKUP($A33,DATA!$A$1:$AM$533,G$1,FALSE)/0.0036/1000</f>
        <v>0.10969124002777778</v>
      </c>
      <c r="H33" s="79">
        <f>VLOOKUP($A33,DATA!$A$1:$AM$533,H$1,FALSE)/0.0036/1000</f>
        <v>0.11413470061111111</v>
      </c>
      <c r="I33" s="79">
        <f>VLOOKUP($A33,DATA!$A$1:$AM$533,I$1,FALSE)/0.0036/1000</f>
        <v>0.11948685594444446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299.37606108388889</v>
      </c>
      <c r="E34" s="79">
        <f t="shared" ref="E34:I34" si="13">SUM(E22:E33)</f>
        <v>346.87816239749998</v>
      </c>
      <c r="F34" s="79">
        <f t="shared" si="13"/>
        <v>427.58383803333334</v>
      </c>
      <c r="G34" s="79">
        <f t="shared" si="13"/>
        <v>514.42771404180564</v>
      </c>
      <c r="H34" s="79">
        <f t="shared" si="13"/>
        <v>635.7534956468055</v>
      </c>
      <c r="I34" s="79">
        <f t="shared" si="13"/>
        <v>744.58250282402798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2019-04-18T15:20:20Z</dcterms:modified>
</cp:coreProperties>
</file>