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44DC5BA6-007B-4D22-A0AD-4E651E23C0D2}" xr6:coauthVersionLast="47" xr6:coauthVersionMax="47" xr10:uidLastSave="{00000000-0000-0000-0000-000000000000}"/>
  <bookViews>
    <workbookView xWindow="39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1" l="1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H89" i="26"/>
  <c r="H90" i="26"/>
  <c r="D1" i="31"/>
  <c r="D28" i="31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I89" i="26"/>
  <c r="I90" i="26"/>
  <c r="E1" i="31"/>
  <c r="E28" i="31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J89" i="26"/>
  <c r="J90" i="26"/>
  <c r="F1" i="31"/>
  <c r="F28" i="31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K89" i="26"/>
  <c r="K90" i="26"/>
  <c r="G1" i="31"/>
  <c r="G28" i="31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L89" i="26"/>
  <c r="L90" i="26"/>
  <c r="H1" i="31"/>
  <c r="H28" i="31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M89" i="26"/>
  <c r="M90" i="26"/>
  <c r="I1" i="31"/>
  <c r="I28" i="31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N89" i="26"/>
  <c r="N90" i="26"/>
  <c r="J1" i="31"/>
  <c r="J28" i="31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O89" i="26"/>
  <c r="O90" i="26"/>
  <c r="K1" i="31"/>
  <c r="K28" i="31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P89" i="26"/>
  <c r="P90" i="26"/>
  <c r="L1" i="31"/>
  <c r="L28" i="31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Q89" i="26"/>
  <c r="Q90" i="26"/>
  <c r="M1" i="31"/>
  <c r="M28" i="31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R89" i="26"/>
  <c r="R90" i="26"/>
  <c r="N1" i="31"/>
  <c r="N28" i="31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S89" i="26"/>
  <c r="S90" i="26"/>
  <c r="O1" i="31"/>
  <c r="O28" i="31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T89" i="26"/>
  <c r="T90" i="26"/>
  <c r="P1" i="31"/>
  <c r="P28" i="31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U89" i="26"/>
  <c r="U90" i="26"/>
  <c r="Q1" i="31"/>
  <c r="Q28" i="31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V89" i="26"/>
  <c r="V90" i="26"/>
  <c r="R1" i="31"/>
  <c r="R28" i="31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W89" i="26"/>
  <c r="W90" i="26"/>
  <c r="S1" i="31"/>
  <c r="S28" i="31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X89" i="26"/>
  <c r="X90" i="26"/>
  <c r="T1" i="31"/>
  <c r="T28" i="31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Y89" i="26"/>
  <c r="Y90" i="26"/>
  <c r="U1" i="31"/>
  <c r="U28" i="31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Z89" i="26"/>
  <c r="Z90" i="26"/>
  <c r="V1" i="31"/>
  <c r="V28" i="31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AA89" i="26"/>
  <c r="AA90" i="26"/>
  <c r="W1" i="31"/>
  <c r="W28" i="31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AB89" i="26"/>
  <c r="AB90" i="26"/>
  <c r="X1" i="31"/>
  <c r="X28" i="31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AC89" i="26"/>
  <c r="AC90" i="26"/>
  <c r="Y1" i="31"/>
  <c r="Y28" i="31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AD89" i="26"/>
  <c r="AD90" i="26"/>
  <c r="Z1" i="31"/>
  <c r="Z28" i="31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E89" i="26"/>
  <c r="AE90" i="26"/>
  <c r="AA1" i="31"/>
  <c r="AA28" i="31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F89" i="26"/>
  <c r="AF90" i="26"/>
  <c r="AB1" i="31"/>
  <c r="AB28" i="31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G89" i="26"/>
  <c r="AG90" i="26"/>
  <c r="AC1" i="31"/>
  <c r="AC28" i="31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H89" i="26"/>
  <c r="AH90" i="26"/>
  <c r="AD1" i="31"/>
  <c r="AD28" i="31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I89" i="26"/>
  <c r="AI90" i="26"/>
  <c r="AE1" i="31"/>
  <c r="AE28" i="31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J89" i="26"/>
  <c r="AJ90" i="26"/>
  <c r="AF1" i="31"/>
  <c r="AF28" i="31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AK89" i="26"/>
  <c r="AK90" i="26"/>
  <c r="AL90" i="26"/>
  <c r="AL89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AG88" i="26"/>
  <c r="AH88" i="26"/>
  <c r="AI88" i="26"/>
  <c r="AJ88" i="26"/>
  <c r="AK88" i="26"/>
  <c r="AL88" i="26"/>
  <c r="H91" i="26"/>
  <c r="H92" i="26"/>
  <c r="H93" i="26"/>
  <c r="AG146" i="35"/>
  <c r="M107" i="35"/>
  <c r="N107" i="35"/>
  <c r="O107" i="35"/>
  <c r="P107" i="35"/>
  <c r="Q107" i="35"/>
  <c r="AJ107" i="35"/>
  <c r="R107" i="35"/>
  <c r="S107" i="35"/>
  <c r="T107" i="35"/>
  <c r="U107" i="35"/>
  <c r="V107" i="35"/>
  <c r="AK107" i="35"/>
  <c r="AP107" i="35"/>
  <c r="AJ146" i="35"/>
  <c r="AK146" i="35"/>
  <c r="AP146" i="35"/>
  <c r="AP157" i="35"/>
  <c r="W107" i="35"/>
  <c r="X107" i="35"/>
  <c r="Y107" i="35"/>
  <c r="Z107" i="35"/>
  <c r="AA107" i="35"/>
  <c r="AL107" i="35"/>
  <c r="AB107" i="35"/>
  <c r="AC107" i="35"/>
  <c r="AD107" i="35"/>
  <c r="AE107" i="35"/>
  <c r="AF107" i="35"/>
  <c r="AM107" i="35"/>
  <c r="AQ107" i="35"/>
  <c r="AL146" i="35"/>
  <c r="AM146" i="35"/>
  <c r="AQ146" i="35"/>
  <c r="AQ157" i="35"/>
  <c r="M120" i="35"/>
  <c r="N120" i="35"/>
  <c r="O120" i="35"/>
  <c r="P120" i="35"/>
  <c r="Q120" i="35"/>
  <c r="AJ120" i="35"/>
  <c r="R120" i="35"/>
  <c r="S120" i="35"/>
  <c r="T120" i="35"/>
  <c r="U120" i="35"/>
  <c r="V120" i="35"/>
  <c r="AK120" i="35"/>
  <c r="AP120" i="35"/>
  <c r="AP158" i="35"/>
  <c r="W120" i="35"/>
  <c r="X120" i="35"/>
  <c r="Y120" i="35"/>
  <c r="Z120" i="35"/>
  <c r="AA120" i="35"/>
  <c r="AL120" i="35"/>
  <c r="AB120" i="35"/>
  <c r="AC120" i="35"/>
  <c r="AD120" i="35"/>
  <c r="AE120" i="35"/>
  <c r="AF120" i="35"/>
  <c r="AM120" i="35"/>
  <c r="AQ120" i="35"/>
  <c r="AQ158" i="35"/>
  <c r="M133" i="35"/>
  <c r="N133" i="35"/>
  <c r="O133" i="35"/>
  <c r="P133" i="35"/>
  <c r="Q133" i="35"/>
  <c r="AJ133" i="35"/>
  <c r="R133" i="35"/>
  <c r="S133" i="35"/>
  <c r="T133" i="35"/>
  <c r="U133" i="35"/>
  <c r="V133" i="35"/>
  <c r="AK133" i="35"/>
  <c r="AP133" i="35"/>
  <c r="AP159" i="35"/>
  <c r="W133" i="35"/>
  <c r="X133" i="35"/>
  <c r="Y133" i="35"/>
  <c r="Z133" i="35"/>
  <c r="AA133" i="35"/>
  <c r="AL133" i="35"/>
  <c r="AB133" i="35"/>
  <c r="AC133" i="35"/>
  <c r="AD133" i="35"/>
  <c r="AE133" i="35"/>
  <c r="AF133" i="35"/>
  <c r="AM133" i="35"/>
  <c r="AQ133" i="35"/>
  <c r="AQ159" i="35"/>
  <c r="C133" i="35"/>
  <c r="D133" i="35"/>
  <c r="E133" i="35"/>
  <c r="F133" i="35"/>
  <c r="G133" i="35"/>
  <c r="AH133" i="35"/>
  <c r="H133" i="35"/>
  <c r="I133" i="35"/>
  <c r="J133" i="35"/>
  <c r="K133" i="35"/>
  <c r="L133" i="35"/>
  <c r="AI133" i="35"/>
  <c r="AO133" i="35"/>
  <c r="AH146" i="35"/>
  <c r="AI146" i="35"/>
  <c r="AO146" i="35"/>
  <c r="AO159" i="35"/>
  <c r="C120" i="35"/>
  <c r="D120" i="35"/>
  <c r="E120" i="35"/>
  <c r="F120" i="35"/>
  <c r="G120" i="35"/>
  <c r="AH120" i="35"/>
  <c r="H120" i="35"/>
  <c r="I120" i="35"/>
  <c r="J120" i="35"/>
  <c r="K120" i="35"/>
  <c r="L120" i="35"/>
  <c r="AI120" i="35"/>
  <c r="AO120" i="35"/>
  <c r="AO158" i="35"/>
  <c r="C107" i="35"/>
  <c r="D107" i="35"/>
  <c r="E107" i="35"/>
  <c r="F107" i="35"/>
  <c r="G107" i="35"/>
  <c r="AH107" i="35"/>
  <c r="H107" i="35"/>
  <c r="I107" i="35"/>
  <c r="J107" i="35"/>
  <c r="K107" i="35"/>
  <c r="L107" i="35"/>
  <c r="AI107" i="35"/>
  <c r="AO107" i="35"/>
  <c r="AO157" i="35"/>
  <c r="AM157" i="35"/>
  <c r="AI159" i="35"/>
  <c r="AJ159" i="35"/>
  <c r="AK159" i="35"/>
  <c r="AL159" i="35"/>
  <c r="AM159" i="35"/>
  <c r="AH159" i="35"/>
  <c r="AI158" i="35"/>
  <c r="AJ158" i="35"/>
  <c r="AK158" i="35"/>
  <c r="AL158" i="35"/>
  <c r="AM158" i="35"/>
  <c r="AH158" i="35"/>
  <c r="AI157" i="35"/>
  <c r="AJ157" i="35"/>
  <c r="AK157" i="35"/>
  <c r="AL157" i="35"/>
  <c r="AH157" i="35"/>
  <c r="M204" i="35"/>
  <c r="N204" i="35"/>
  <c r="O204" i="35"/>
  <c r="P204" i="35"/>
  <c r="Q204" i="35"/>
  <c r="AJ204" i="35"/>
  <c r="R204" i="35"/>
  <c r="S204" i="35"/>
  <c r="T204" i="35"/>
  <c r="U204" i="35"/>
  <c r="V204" i="35"/>
  <c r="AK204" i="35"/>
  <c r="AP204" i="35"/>
  <c r="M197" i="35"/>
  <c r="M198" i="35"/>
  <c r="M199" i="35"/>
  <c r="M200" i="35"/>
  <c r="M201" i="35"/>
  <c r="M202" i="35"/>
  <c r="M203" i="35"/>
  <c r="M196" i="35"/>
  <c r="N197" i="35"/>
  <c r="N198" i="35"/>
  <c r="N199" i="35"/>
  <c r="N200" i="35"/>
  <c r="N201" i="35"/>
  <c r="N202" i="35"/>
  <c r="N203" i="35"/>
  <c r="N196" i="35"/>
  <c r="O197" i="35"/>
  <c r="O198" i="35"/>
  <c r="O199" i="35"/>
  <c r="O200" i="35"/>
  <c r="O201" i="35"/>
  <c r="O202" i="35"/>
  <c r="O203" i="35"/>
  <c r="O196" i="35"/>
  <c r="P197" i="35"/>
  <c r="P198" i="35"/>
  <c r="P199" i="35"/>
  <c r="P200" i="35"/>
  <c r="P201" i="35"/>
  <c r="P202" i="35"/>
  <c r="P203" i="35"/>
  <c r="P196" i="35"/>
  <c r="Q197" i="35"/>
  <c r="Q198" i="35"/>
  <c r="Q199" i="35"/>
  <c r="Q200" i="35"/>
  <c r="Q201" i="35"/>
  <c r="Q202" i="35"/>
  <c r="Q203" i="35"/>
  <c r="Q196" i="35"/>
  <c r="AJ196" i="35"/>
  <c r="R197" i="35"/>
  <c r="R198" i="35"/>
  <c r="R199" i="35"/>
  <c r="R200" i="35"/>
  <c r="R201" i="35"/>
  <c r="R202" i="35"/>
  <c r="R203" i="35"/>
  <c r="R196" i="35"/>
  <c r="S197" i="35"/>
  <c r="S198" i="35"/>
  <c r="S199" i="35"/>
  <c r="S200" i="35"/>
  <c r="S201" i="35"/>
  <c r="S202" i="35"/>
  <c r="S203" i="35"/>
  <c r="S196" i="35"/>
  <c r="T197" i="35"/>
  <c r="T198" i="35"/>
  <c r="T199" i="35"/>
  <c r="T200" i="35"/>
  <c r="T201" i="35"/>
  <c r="T202" i="35"/>
  <c r="T203" i="35"/>
  <c r="T196" i="35"/>
  <c r="U197" i="35"/>
  <c r="U198" i="35"/>
  <c r="U199" i="35"/>
  <c r="U200" i="35"/>
  <c r="U201" i="35"/>
  <c r="U202" i="35"/>
  <c r="U203" i="35"/>
  <c r="U196" i="35"/>
  <c r="V197" i="35"/>
  <c r="V198" i="35"/>
  <c r="V199" i="35"/>
  <c r="V200" i="35"/>
  <c r="V201" i="35"/>
  <c r="V202" i="35"/>
  <c r="V203" i="35"/>
  <c r="V196" i="35"/>
  <c r="AK196" i="35"/>
  <c r="AP196" i="35"/>
  <c r="AP206" i="35"/>
  <c r="W204" i="35"/>
  <c r="X204" i="35"/>
  <c r="Y204" i="35"/>
  <c r="Z204" i="35"/>
  <c r="AA204" i="35"/>
  <c r="AL204" i="35"/>
  <c r="AB204" i="35"/>
  <c r="AC204" i="35"/>
  <c r="AD204" i="35"/>
  <c r="AE204" i="35"/>
  <c r="AF204" i="35"/>
  <c r="AM204" i="35"/>
  <c r="AQ204" i="35"/>
  <c r="W197" i="35"/>
  <c r="W198" i="35"/>
  <c r="W199" i="35"/>
  <c r="W200" i="35"/>
  <c r="W201" i="35"/>
  <c r="W202" i="35"/>
  <c r="W203" i="35"/>
  <c r="W196" i="35"/>
  <c r="X197" i="35"/>
  <c r="X198" i="35"/>
  <c r="X199" i="35"/>
  <c r="X200" i="35"/>
  <c r="X201" i="35"/>
  <c r="X202" i="35"/>
  <c r="X203" i="35"/>
  <c r="X196" i="35"/>
  <c r="Y197" i="35"/>
  <c r="Y198" i="35"/>
  <c r="Y199" i="35"/>
  <c r="Y200" i="35"/>
  <c r="Y201" i="35"/>
  <c r="Y202" i="35"/>
  <c r="Y203" i="35"/>
  <c r="Y196" i="35"/>
  <c r="Z197" i="35"/>
  <c r="Z198" i="35"/>
  <c r="Z199" i="35"/>
  <c r="Z200" i="35"/>
  <c r="Z201" i="35"/>
  <c r="Z202" i="35"/>
  <c r="Z203" i="35"/>
  <c r="Z196" i="35"/>
  <c r="AA197" i="35"/>
  <c r="AA198" i="35"/>
  <c r="AA199" i="35"/>
  <c r="AA200" i="35"/>
  <c r="AA201" i="35"/>
  <c r="AA202" i="35"/>
  <c r="AA203" i="35"/>
  <c r="AA196" i="35"/>
  <c r="AL196" i="35"/>
  <c r="AB197" i="35"/>
  <c r="AB198" i="35"/>
  <c r="AB199" i="35"/>
  <c r="AB200" i="35"/>
  <c r="AB201" i="35"/>
  <c r="AB202" i="35"/>
  <c r="AB203" i="35"/>
  <c r="AB196" i="35"/>
  <c r="AC197" i="35"/>
  <c r="AC198" i="35"/>
  <c r="AC199" i="35"/>
  <c r="AC200" i="35"/>
  <c r="AC201" i="35"/>
  <c r="AC202" i="35"/>
  <c r="AC203" i="35"/>
  <c r="AC196" i="35"/>
  <c r="AD197" i="35"/>
  <c r="AD198" i="35"/>
  <c r="AD199" i="35"/>
  <c r="AD200" i="35"/>
  <c r="AD201" i="35"/>
  <c r="AD202" i="35"/>
  <c r="AD203" i="35"/>
  <c r="AD196" i="35"/>
  <c r="AE197" i="35"/>
  <c r="AE198" i="35"/>
  <c r="AE199" i="35"/>
  <c r="AE200" i="35"/>
  <c r="AE201" i="35"/>
  <c r="AE202" i="35"/>
  <c r="AE203" i="35"/>
  <c r="AE196" i="35"/>
  <c r="AF197" i="35"/>
  <c r="AF198" i="35"/>
  <c r="AF199" i="35"/>
  <c r="AF200" i="35"/>
  <c r="AF201" i="35"/>
  <c r="AF202" i="35"/>
  <c r="AF203" i="35"/>
  <c r="AF196" i="35"/>
  <c r="AM196" i="35"/>
  <c r="AQ196" i="35"/>
  <c r="AQ206" i="35"/>
  <c r="C204" i="35"/>
  <c r="D204" i="35"/>
  <c r="E204" i="35"/>
  <c r="F204" i="35"/>
  <c r="G204" i="35"/>
  <c r="AH204" i="35"/>
  <c r="H204" i="35"/>
  <c r="I204" i="35"/>
  <c r="J204" i="35"/>
  <c r="K204" i="35"/>
  <c r="L204" i="35"/>
  <c r="AI204" i="35"/>
  <c r="AO204" i="35"/>
  <c r="C197" i="35"/>
  <c r="C198" i="35"/>
  <c r="C199" i="35"/>
  <c r="C200" i="35"/>
  <c r="C201" i="35"/>
  <c r="C202" i="35"/>
  <c r="C203" i="35"/>
  <c r="C196" i="35"/>
  <c r="D197" i="35"/>
  <c r="D198" i="35"/>
  <c r="D199" i="35"/>
  <c r="D200" i="35"/>
  <c r="D201" i="35"/>
  <c r="D202" i="35"/>
  <c r="D203" i="35"/>
  <c r="D196" i="35"/>
  <c r="E197" i="35"/>
  <c r="E198" i="35"/>
  <c r="E199" i="35"/>
  <c r="E200" i="35"/>
  <c r="E201" i="35"/>
  <c r="E202" i="35"/>
  <c r="E203" i="35"/>
  <c r="E196" i="35"/>
  <c r="F197" i="35"/>
  <c r="F198" i="35"/>
  <c r="F199" i="35"/>
  <c r="F200" i="35"/>
  <c r="F201" i="35"/>
  <c r="F202" i="35"/>
  <c r="F203" i="35"/>
  <c r="F196" i="35"/>
  <c r="G197" i="35"/>
  <c r="G198" i="35"/>
  <c r="G199" i="35"/>
  <c r="G200" i="35"/>
  <c r="G201" i="35"/>
  <c r="G202" i="35"/>
  <c r="G203" i="35"/>
  <c r="G196" i="35"/>
  <c r="AH196" i="35"/>
  <c r="H197" i="35"/>
  <c r="H198" i="35"/>
  <c r="H199" i="35"/>
  <c r="H200" i="35"/>
  <c r="H201" i="35"/>
  <c r="H202" i="35"/>
  <c r="H203" i="35"/>
  <c r="H196" i="35"/>
  <c r="I197" i="35"/>
  <c r="I198" i="35"/>
  <c r="I199" i="35"/>
  <c r="I200" i="35"/>
  <c r="I201" i="35"/>
  <c r="I202" i="35"/>
  <c r="I203" i="35"/>
  <c r="I196" i="35"/>
  <c r="J197" i="35"/>
  <c r="J198" i="35"/>
  <c r="J199" i="35"/>
  <c r="J200" i="35"/>
  <c r="J201" i="35"/>
  <c r="J202" i="35"/>
  <c r="J203" i="35"/>
  <c r="J196" i="35"/>
  <c r="K197" i="35"/>
  <c r="K198" i="35"/>
  <c r="K199" i="35"/>
  <c r="K200" i="35"/>
  <c r="K201" i="35"/>
  <c r="K202" i="35"/>
  <c r="K203" i="35"/>
  <c r="K196" i="35"/>
  <c r="L197" i="35"/>
  <c r="L198" i="35"/>
  <c r="L199" i="35"/>
  <c r="L200" i="35"/>
  <c r="L201" i="35"/>
  <c r="L202" i="35"/>
  <c r="L203" i="35"/>
  <c r="L196" i="35"/>
  <c r="AI196" i="35"/>
  <c r="AO196" i="35"/>
  <c r="AO206" i="35"/>
  <c r="AR206" i="35"/>
  <c r="AH197" i="35"/>
  <c r="AI197" i="35"/>
  <c r="AO197" i="35"/>
  <c r="AO205" i="35"/>
  <c r="AJ197" i="35"/>
  <c r="AK197" i="35"/>
  <c r="AP197" i="35"/>
  <c r="AP205" i="35"/>
  <c r="AL197" i="35"/>
  <c r="AM197" i="35"/>
  <c r="AQ197" i="35"/>
  <c r="AQ205" i="35"/>
  <c r="AR205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R229" i="35"/>
  <c r="C214" i="35"/>
  <c r="D214" i="35"/>
  <c r="E214" i="35"/>
  <c r="F214" i="35"/>
  <c r="G214" i="35"/>
  <c r="AH214" i="35"/>
  <c r="H214" i="35"/>
  <c r="I214" i="35"/>
  <c r="J214" i="35"/>
  <c r="K214" i="35"/>
  <c r="L214" i="35"/>
  <c r="AI214" i="35"/>
  <c r="AO214" i="35"/>
  <c r="M214" i="35"/>
  <c r="N214" i="35"/>
  <c r="O214" i="35"/>
  <c r="P214" i="35"/>
  <c r="Q214" i="35"/>
  <c r="AJ214" i="35"/>
  <c r="R214" i="35"/>
  <c r="S214" i="35"/>
  <c r="T214" i="35"/>
  <c r="U214" i="35"/>
  <c r="V214" i="35"/>
  <c r="AK214" i="35"/>
  <c r="AP214" i="35"/>
  <c r="W214" i="35"/>
  <c r="X214" i="35"/>
  <c r="Y214" i="35"/>
  <c r="Z214" i="35"/>
  <c r="AA214" i="35"/>
  <c r="AL214" i="35"/>
  <c r="AB214" i="35"/>
  <c r="AC214" i="35"/>
  <c r="AD214" i="35"/>
  <c r="AE214" i="35"/>
  <c r="AF214" i="35"/>
  <c r="AM214" i="35"/>
  <c r="AQ214" i="35"/>
  <c r="R162" i="35"/>
  <c r="S162" i="35"/>
  <c r="T162" i="35"/>
  <c r="U162" i="35"/>
  <c r="V162" i="35"/>
  <c r="AK162" i="35"/>
  <c r="M230" i="35"/>
  <c r="N230" i="35"/>
  <c r="O230" i="35"/>
  <c r="P230" i="35"/>
  <c r="Q230" i="35"/>
  <c r="R230" i="35"/>
  <c r="S230" i="35"/>
  <c r="T230" i="35"/>
  <c r="U230" i="35"/>
  <c r="V230" i="35"/>
  <c r="W230" i="35"/>
  <c r="X230" i="35"/>
  <c r="Y230" i="35"/>
  <c r="Z230" i="35"/>
  <c r="AA230" i="35"/>
  <c r="AB230" i="35"/>
  <c r="AC230" i="35"/>
  <c r="AD230" i="35"/>
  <c r="AE230" i="35"/>
  <c r="AF230" i="35"/>
  <c r="M231" i="35"/>
  <c r="M232" i="35"/>
  <c r="M233" i="35"/>
  <c r="M234" i="35"/>
  <c r="M235" i="35"/>
  <c r="M236" i="35"/>
  <c r="M237" i="35"/>
  <c r="M229" i="35"/>
  <c r="N231" i="35"/>
  <c r="N232" i="35"/>
  <c r="N233" i="35"/>
  <c r="N234" i="35"/>
  <c r="N235" i="35"/>
  <c r="N236" i="35"/>
  <c r="N237" i="35"/>
  <c r="N229" i="35"/>
  <c r="O231" i="35"/>
  <c r="O232" i="35"/>
  <c r="O233" i="35"/>
  <c r="O234" i="35"/>
  <c r="O235" i="35"/>
  <c r="O236" i="35"/>
  <c r="O237" i="35"/>
  <c r="O229" i="35"/>
  <c r="P231" i="35"/>
  <c r="P232" i="35"/>
  <c r="P233" i="35"/>
  <c r="P234" i="35"/>
  <c r="P235" i="35"/>
  <c r="P236" i="35"/>
  <c r="P237" i="35"/>
  <c r="P229" i="35"/>
  <c r="Q231" i="35"/>
  <c r="Q232" i="35"/>
  <c r="Q233" i="35"/>
  <c r="Q234" i="35"/>
  <c r="Q235" i="35"/>
  <c r="Q236" i="35"/>
  <c r="Q237" i="35"/>
  <c r="Q229" i="35"/>
  <c r="R231" i="35"/>
  <c r="R232" i="35"/>
  <c r="R233" i="35"/>
  <c r="R234" i="35"/>
  <c r="R235" i="35"/>
  <c r="R236" i="35"/>
  <c r="R237" i="35"/>
  <c r="R229" i="35"/>
  <c r="S231" i="35"/>
  <c r="S232" i="35"/>
  <c r="S233" i="35"/>
  <c r="S234" i="35"/>
  <c r="S235" i="35"/>
  <c r="S236" i="35"/>
  <c r="S237" i="35"/>
  <c r="S229" i="35"/>
  <c r="T231" i="35"/>
  <c r="T232" i="35"/>
  <c r="T233" i="35"/>
  <c r="T234" i="35"/>
  <c r="T235" i="35"/>
  <c r="T236" i="35"/>
  <c r="T237" i="35"/>
  <c r="T229" i="35"/>
  <c r="U231" i="35"/>
  <c r="U232" i="35"/>
  <c r="U233" i="35"/>
  <c r="U234" i="35"/>
  <c r="U235" i="35"/>
  <c r="U236" i="35"/>
  <c r="U237" i="35"/>
  <c r="U229" i="35"/>
  <c r="V231" i="35"/>
  <c r="V232" i="35"/>
  <c r="V233" i="35"/>
  <c r="V234" i="35"/>
  <c r="V235" i="35"/>
  <c r="V236" i="35"/>
  <c r="V237" i="35"/>
  <c r="V229" i="35"/>
  <c r="W231" i="35"/>
  <c r="W232" i="35"/>
  <c r="W233" i="35"/>
  <c r="W234" i="35"/>
  <c r="W235" i="35"/>
  <c r="W236" i="35"/>
  <c r="W237" i="35"/>
  <c r="W229" i="35"/>
  <c r="X231" i="35"/>
  <c r="X232" i="35"/>
  <c r="X233" i="35"/>
  <c r="X234" i="35"/>
  <c r="X235" i="35"/>
  <c r="X236" i="35"/>
  <c r="X237" i="35"/>
  <c r="X229" i="35"/>
  <c r="Y231" i="35"/>
  <c r="Y232" i="35"/>
  <c r="Y233" i="35"/>
  <c r="Y234" i="35"/>
  <c r="Y235" i="35"/>
  <c r="Y236" i="35"/>
  <c r="Y237" i="35"/>
  <c r="Y229" i="35"/>
  <c r="Z231" i="35"/>
  <c r="Z232" i="35"/>
  <c r="Z233" i="35"/>
  <c r="Z234" i="35"/>
  <c r="Z235" i="35"/>
  <c r="Z236" i="35"/>
  <c r="Z237" i="35"/>
  <c r="Z229" i="35"/>
  <c r="AA231" i="35"/>
  <c r="AA232" i="35"/>
  <c r="AA233" i="35"/>
  <c r="AA234" i="35"/>
  <c r="AA235" i="35"/>
  <c r="AA236" i="35"/>
  <c r="AA237" i="35"/>
  <c r="AA229" i="35"/>
  <c r="AB231" i="35"/>
  <c r="AB232" i="35"/>
  <c r="AB233" i="35"/>
  <c r="AB234" i="35"/>
  <c r="AB235" i="35"/>
  <c r="AB236" i="35"/>
  <c r="AB237" i="35"/>
  <c r="AB229" i="35"/>
  <c r="AC231" i="35"/>
  <c r="AC232" i="35"/>
  <c r="AC233" i="35"/>
  <c r="AC234" i="35"/>
  <c r="AC235" i="35"/>
  <c r="AC236" i="35"/>
  <c r="AC237" i="35"/>
  <c r="AC229" i="35"/>
  <c r="AD231" i="35"/>
  <c r="AD232" i="35"/>
  <c r="AD233" i="35"/>
  <c r="AD234" i="35"/>
  <c r="AD235" i="35"/>
  <c r="AD236" i="35"/>
  <c r="AD237" i="35"/>
  <c r="AD229" i="35"/>
  <c r="AE231" i="35"/>
  <c r="AE232" i="35"/>
  <c r="AE233" i="35"/>
  <c r="AE234" i="35"/>
  <c r="AE235" i="35"/>
  <c r="AE236" i="35"/>
  <c r="AE237" i="35"/>
  <c r="AE229" i="35"/>
  <c r="AF231" i="35"/>
  <c r="AF232" i="35"/>
  <c r="AF233" i="35"/>
  <c r="AF234" i="35"/>
  <c r="AF235" i="35"/>
  <c r="AF23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3" i="35"/>
  <c r="C212" i="35"/>
  <c r="C211" i="35"/>
  <c r="C210" i="35"/>
  <c r="C20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31" i="31"/>
  <c r="C27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9" i="31"/>
  <c r="D3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219" i="35"/>
  <c r="D218" i="35"/>
  <c r="D208" i="35"/>
  <c r="D215" i="35"/>
  <c r="D207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C207" i="35"/>
  <c r="D178" i="35"/>
  <c r="D170" i="35"/>
  <c r="D162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9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208" i="35"/>
  <c r="E219" i="35"/>
  <c r="E218" i="35"/>
  <c r="D100" i="35"/>
  <c r="E215" i="35"/>
  <c r="E170" i="35"/>
  <c r="E178" i="35"/>
  <c r="E162" i="35"/>
  <c r="F222" i="35"/>
  <c r="F209" i="35"/>
  <c r="F210" i="35"/>
  <c r="F211" i="35"/>
  <c r="F212" i="35"/>
  <c r="F213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7" i="31"/>
  <c r="F31" i="31"/>
  <c r="F26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219" i="35"/>
  <c r="F218" i="35"/>
  <c r="F208" i="35"/>
  <c r="E186" i="35"/>
  <c r="F215" i="35"/>
  <c r="E207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7" i="31"/>
  <c r="G26" i="31"/>
  <c r="G31" i="31"/>
  <c r="AH3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208" i="35"/>
  <c r="F100" i="35"/>
  <c r="G219" i="35"/>
  <c r="AH219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26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6" i="31"/>
  <c r="H31" i="31"/>
  <c r="AH28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H208" i="35"/>
  <c r="H219" i="35"/>
  <c r="H218" i="35"/>
  <c r="G186" i="35"/>
  <c r="AH237" i="35"/>
  <c r="D242" i="35"/>
  <c r="D266" i="35"/>
  <c r="D243" i="35"/>
  <c r="D267" i="35"/>
  <c r="AH162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20" i="35"/>
  <c r="I221" i="35"/>
  <c r="I222" i="35"/>
  <c r="I22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9" i="31"/>
  <c r="I31" i="31"/>
  <c r="I26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219" i="35"/>
  <c r="I218" i="35"/>
  <c r="H100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7" i="31"/>
  <c r="J26" i="31"/>
  <c r="J29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219" i="35"/>
  <c r="J218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7" i="31"/>
  <c r="K26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208" i="35"/>
  <c r="J100" i="35"/>
  <c r="K219" i="35"/>
  <c r="K218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L208" i="35"/>
  <c r="AI208" i="35"/>
  <c r="AO208" i="35"/>
  <c r="L219" i="35"/>
  <c r="L218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9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208" i="35"/>
  <c r="M219" i="35"/>
  <c r="M218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23" i="35"/>
  <c r="N224" i="35"/>
  <c r="N225" i="35"/>
  <c r="N226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7" i="31"/>
  <c r="N31" i="31"/>
  <c r="N26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99" i="35"/>
  <c r="M101" i="35"/>
  <c r="N219" i="35"/>
  <c r="AI230" i="35"/>
  <c r="AO230" i="35"/>
  <c r="N208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24" i="35"/>
  <c r="O225" i="35"/>
  <c r="O226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7" i="31"/>
  <c r="O26" i="31"/>
  <c r="O3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219" i="35"/>
  <c r="O218" i="35"/>
  <c r="N100" i="35"/>
  <c r="N186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M250" i="35"/>
  <c r="P226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6" i="31"/>
  <c r="P3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O100" i="35"/>
  <c r="P219" i="35"/>
  <c r="P218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9" i="31"/>
  <c r="AJ29" i="31"/>
  <c r="Q27" i="31"/>
  <c r="Q26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Q208" i="35"/>
  <c r="AJ208" i="35"/>
  <c r="Q219" i="35"/>
  <c r="Q218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O249" i="35"/>
  <c r="AJ199" i="35"/>
  <c r="AJ201" i="35"/>
  <c r="AJ202" i="35"/>
  <c r="AJ203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7" i="31"/>
  <c r="R26" i="31"/>
  <c r="R29" i="31"/>
  <c r="AJ28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208" i="35"/>
  <c r="AJ230" i="35"/>
  <c r="R219" i="35"/>
  <c r="R218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P250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9" i="31"/>
  <c r="S27" i="31"/>
  <c r="S26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00" i="35"/>
  <c r="S208" i="35"/>
  <c r="S219" i="35"/>
  <c r="S218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24" i="35"/>
  <c r="T225" i="35"/>
  <c r="T226" i="35"/>
  <c r="T209" i="35"/>
  <c r="T210" i="35"/>
  <c r="T220" i="35"/>
  <c r="T211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219" i="35"/>
  <c r="T218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215" i="35"/>
  <c r="T178" i="35"/>
  <c r="T170" i="35"/>
  <c r="U222" i="35"/>
  <c r="U213" i="35"/>
  <c r="U223" i="35"/>
  <c r="U224" i="35"/>
  <c r="U225" i="35"/>
  <c r="U226" i="35"/>
  <c r="U209" i="35"/>
  <c r="U210" i="35"/>
  <c r="U220" i="35"/>
  <c r="U211" i="35"/>
  <c r="U221" i="35"/>
  <c r="U212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208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7" i="31"/>
  <c r="V31" i="31"/>
  <c r="V26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U100" i="35"/>
  <c r="V219" i="35"/>
  <c r="V218" i="35"/>
  <c r="AK218" i="35"/>
  <c r="AP218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6" i="35"/>
  <c r="W209" i="35"/>
  <c r="W210" i="35"/>
  <c r="W220" i="35"/>
  <c r="W211" i="35"/>
  <c r="W221" i="35"/>
  <c r="W212" i="35"/>
  <c r="W222" i="35"/>
  <c r="W213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7" i="31"/>
  <c r="W26" i="31"/>
  <c r="W31" i="31"/>
  <c r="AK31" i="31"/>
  <c r="AP3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AK230" i="35"/>
  <c r="AP230" i="35"/>
  <c r="W208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6" i="31"/>
  <c r="X3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219" i="35"/>
  <c r="X218" i="35"/>
  <c r="W100" i="35"/>
  <c r="AK229" i="35"/>
  <c r="AP229" i="35"/>
  <c r="X208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9" i="31"/>
  <c r="Y26" i="31"/>
  <c r="Y3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X100" i="35"/>
  <c r="Y208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7" i="31"/>
  <c r="Z26" i="31"/>
  <c r="Z29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Y186" i="35"/>
  <c r="Z219" i="35"/>
  <c r="Z218" i="35"/>
  <c r="Z208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AA215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7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219" i="35"/>
  <c r="AL219" i="35"/>
  <c r="AA208" i="35"/>
  <c r="AL208" i="35"/>
  <c r="Z100" i="35"/>
  <c r="Z207" i="35"/>
  <c r="AL235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24" i="35"/>
  <c r="AB225" i="35"/>
  <c r="AL198" i="35"/>
  <c r="AL200" i="35"/>
  <c r="AL201" i="35"/>
  <c r="AL202" i="35"/>
  <c r="AL203" i="35"/>
  <c r="AL80" i="35"/>
  <c r="AL258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7" i="31"/>
  <c r="AL27" i="31"/>
  <c r="AL28" i="31"/>
  <c r="AQ94" i="30"/>
  <c r="AQ83" i="30"/>
  <c r="AM94" i="30"/>
  <c r="AM83" i="30"/>
  <c r="AA186" i="35"/>
  <c r="Z101" i="35"/>
  <c r="Z99" i="35"/>
  <c r="AA218" i="35"/>
  <c r="AB98" i="35"/>
  <c r="AB219" i="35"/>
  <c r="AB218" i="35"/>
  <c r="AB208" i="35"/>
  <c r="AL230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24" i="35"/>
  <c r="AC225" i="35"/>
  <c r="Z24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B186" i="35"/>
  <c r="AA101" i="35"/>
  <c r="AL101" i="35"/>
  <c r="AC98" i="35"/>
  <c r="AA99" i="35"/>
  <c r="AL99" i="35"/>
  <c r="AL229" i="35"/>
  <c r="AA100" i="35"/>
  <c r="AL100" i="35"/>
  <c r="AC208" i="35"/>
  <c r="AC219" i="35"/>
  <c r="AC218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24" i="35"/>
  <c r="AD225" i="35"/>
  <c r="AD226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7" i="31"/>
  <c r="AD31" i="31"/>
  <c r="AD26" i="31"/>
  <c r="AC186" i="35"/>
  <c r="AD98" i="35"/>
  <c r="AB101" i="35"/>
  <c r="AB99" i="35"/>
  <c r="AD208" i="35"/>
  <c r="AD219" i="35"/>
  <c r="AD218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24" i="35"/>
  <c r="AE225" i="35"/>
  <c r="AE226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7" i="31"/>
  <c r="AE26" i="31"/>
  <c r="AE31" i="31"/>
  <c r="AD247" i="35"/>
  <c r="AD271" i="35"/>
  <c r="AC101" i="35"/>
  <c r="AC99" i="35"/>
  <c r="AE98" i="35"/>
  <c r="AD186" i="35"/>
  <c r="AE208" i="35"/>
  <c r="AE219" i="35"/>
  <c r="AE218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F226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219" i="35"/>
  <c r="AM219" i="35"/>
  <c r="AQ219" i="35"/>
  <c r="AE100" i="35"/>
  <c r="AF208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<sst xmlns="http://schemas.openxmlformats.org/spreadsheetml/2006/main" count="1254" uniqueCount="705">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</sst>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3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7" fontId="0" fillId="3" borderId="0" xfId="0" applyNumberFormat="1" applyFill="1"/>
    <xf numFmtId="2" fontId="5" fillId="3" borderId="0" xfId="0" applyNumberFormat="1" applyFon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3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6.6476154935056472E-2</c:v>
                </c:pt>
                <c:pt idx="1">
                  <c:v>0.14150483395235783</c:v>
                </c:pt>
                <c:pt idx="2">
                  <c:v>0.20148764419064968</c:v>
                </c:pt>
                <c:pt idx="3">
                  <c:v>0.24257589606912472</c:v>
                </c:pt>
                <c:pt idx="4">
                  <c:v>0.27381085089669943</c:v>
                </c:pt>
                <c:pt idx="5">
                  <c:v>0.2952506593020609</c:v>
                </c:pt>
                <c:pt idx="6">
                  <c:v>0.30682347313237185</c:v>
                </c:pt>
                <c:pt idx="7">
                  <c:v>0.31169300380437237</c:v>
                </c:pt>
                <c:pt idx="8">
                  <c:v>0.30939766400518032</c:v>
                </c:pt>
                <c:pt idx="9">
                  <c:v>0.29783344566733361</c:v>
                </c:pt>
                <c:pt idx="10">
                  <c:v>0.26543582157685003</c:v>
                </c:pt>
                <c:pt idx="11">
                  <c:v>0.22987053176448316</c:v>
                </c:pt>
                <c:pt idx="12">
                  <c:v>0.19993466858260403</c:v>
                </c:pt>
                <c:pt idx="13">
                  <c:v>0.17644832918125056</c:v>
                </c:pt>
                <c:pt idx="14">
                  <c:v>0.15350567485759603</c:v>
                </c:pt>
                <c:pt idx="15">
                  <c:v>0.13026939761821155</c:v>
                </c:pt>
                <c:pt idx="16">
                  <c:v>0.11216609240690339</c:v>
                </c:pt>
                <c:pt idx="17">
                  <c:v>9.8325025820204165E-2</c:v>
                </c:pt>
                <c:pt idx="18">
                  <c:v>8.7614430152153963E-2</c:v>
                </c:pt>
                <c:pt idx="19">
                  <c:v>6.3938193684488026E-2</c:v>
                </c:pt>
                <c:pt idx="20">
                  <c:v>3.8228734211525388E-2</c:v>
                </c:pt>
                <c:pt idx="21">
                  <c:v>1.8917614575437485E-2</c:v>
                </c:pt>
                <c:pt idx="22">
                  <c:v>5.43079999821699E-3</c:v>
                </c:pt>
                <c:pt idx="23">
                  <c:v>2.6971759679120513E-3</c:v>
                </c:pt>
                <c:pt idx="24">
                  <c:v>3.7134826807655721E-3</c:v>
                </c:pt>
                <c:pt idx="25">
                  <c:v>5.352491596457616E-3</c:v>
                </c:pt>
                <c:pt idx="26">
                  <c:v>6.9036652050654497E-3</c:v>
                </c:pt>
                <c:pt idx="27">
                  <c:v>8.3254692443071217E-3</c:v>
                </c:pt>
                <c:pt idx="28">
                  <c:v>9.7150166147088029E-3</c:v>
                </c:pt>
                <c:pt idx="29">
                  <c:v>1.1139629186649692E-2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0.504754429288928</c:v>
                </c:pt>
                <c:pt idx="1">
                  <c:v>0.52232606249758851</c:v>
                </c:pt>
                <c:pt idx="2">
                  <c:v>0.52639848704321945</c:v>
                </c:pt>
                <c:pt idx="3">
                  <c:v>0.52366341464349608</c:v>
                </c:pt>
                <c:pt idx="4">
                  <c:v>0.55557787262566538</c:v>
                </c:pt>
                <c:pt idx="5">
                  <c:v>0.55472595490367327</c:v>
                </c:pt>
                <c:pt idx="6">
                  <c:v>0.53876873410864445</c:v>
                </c:pt>
                <c:pt idx="7">
                  <c:v>0.53081527620173463</c:v>
                </c:pt>
                <c:pt idx="8">
                  <c:v>0.5040047717598487</c:v>
                </c:pt>
                <c:pt idx="9">
                  <c:v>0.45081775314415695</c:v>
                </c:pt>
                <c:pt idx="10">
                  <c:v>0.30510702625362113</c:v>
                </c:pt>
                <c:pt idx="11">
                  <c:v>0.27220048408713426</c:v>
                </c:pt>
                <c:pt idx="12">
                  <c:v>0.26561484783104</c:v>
                </c:pt>
                <c:pt idx="13">
                  <c:v>0.26183754453572788</c:v>
                </c:pt>
                <c:pt idx="14">
                  <c:v>0.22469825592072368</c:v>
                </c:pt>
                <c:pt idx="15">
                  <c:v>0.1941009045731506</c:v>
                </c:pt>
                <c:pt idx="16">
                  <c:v>0.20209077936783454</c:v>
                </c:pt>
                <c:pt idx="17">
                  <c:v>0.19946373934394132</c:v>
                </c:pt>
                <c:pt idx="18">
                  <c:v>0.19664470928971922</c:v>
                </c:pt>
                <c:pt idx="19">
                  <c:v>8.479568037142747E-2</c:v>
                </c:pt>
                <c:pt idx="20">
                  <c:v>5.6866331725369888E-2</c:v>
                </c:pt>
                <c:pt idx="21">
                  <c:v>6.3271374157678181E-2</c:v>
                </c:pt>
                <c:pt idx="22">
                  <c:v>6.0181461426409497E-2</c:v>
                </c:pt>
                <c:pt idx="23">
                  <c:v>0.11020918385205408</c:v>
                </c:pt>
                <c:pt idx="24">
                  <c:v>0.10984222830199045</c:v>
                </c:pt>
                <c:pt idx="25">
                  <c:v>0.10790022811757197</c:v>
                </c:pt>
                <c:pt idx="26">
                  <c:v>0.10503689447454678</c:v>
                </c:pt>
                <c:pt idx="27">
                  <c:v>0.10171132103208949</c:v>
                </c:pt>
                <c:pt idx="28">
                  <c:v>9.8221040442851029E-2</c:v>
                </c:pt>
                <c:pt idx="29">
                  <c:v>9.4743509495410647E-2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-9.3603906610876975E-2</c:v>
                </c:pt>
                <c:pt idx="1">
                  <c:v>-0.13806902113174421</c:v>
                </c:pt>
                <c:pt idx="2">
                  <c:v>-0.16801865887011583</c:v>
                </c:pt>
                <c:pt idx="3">
                  <c:v>-0.19238348204478731</c:v>
                </c:pt>
                <c:pt idx="4">
                  <c:v>-0.22019875860325935</c:v>
                </c:pt>
                <c:pt idx="5">
                  <c:v>-0.24241923886412006</c:v>
                </c:pt>
                <c:pt idx="6">
                  <c:v>-0.25886769968266299</c:v>
                </c:pt>
                <c:pt idx="7">
                  <c:v>-0.27312423701730104</c:v>
                </c:pt>
                <c:pt idx="8">
                  <c:v>-0.28116600844799661</c:v>
                </c:pt>
                <c:pt idx="9">
                  <c:v>-0.27965146690511011</c:v>
                </c:pt>
                <c:pt idx="10">
                  <c:v>-0.25486599348931699</c:v>
                </c:pt>
                <c:pt idx="11">
                  <c:v>-0.24029320554026301</c:v>
                </c:pt>
                <c:pt idx="12">
                  <c:v>-0.23014835614500895</c:v>
                </c:pt>
                <c:pt idx="13">
                  <c:v>-0.22044429286703446</c:v>
                </c:pt>
                <c:pt idx="14">
                  <c:v>-0.20366456021408513</c:v>
                </c:pt>
                <c:pt idx="15">
                  <c:v>-0.18550023447005939</c:v>
                </c:pt>
                <c:pt idx="16">
                  <c:v>-0.1731309435125393</c:v>
                </c:pt>
                <c:pt idx="17">
                  <c:v>-0.16074836247111682</c:v>
                </c:pt>
                <c:pt idx="18">
                  <c:v>-0.14886131730984514</c:v>
                </c:pt>
                <c:pt idx="19">
                  <c:v>-0.11710244913198946</c:v>
                </c:pt>
                <c:pt idx="20">
                  <c:v>-9.368412273270077E-2</c:v>
                </c:pt>
                <c:pt idx="21">
                  <c:v>-7.8225552411353538E-2</c:v>
                </c:pt>
                <c:pt idx="22">
                  <c:v>-6.4160374701094036E-2</c:v>
                </c:pt>
                <c:pt idx="23">
                  <c:v>-6.2291707840177221E-2</c:v>
                </c:pt>
                <c:pt idx="24">
                  <c:v>-5.5761955392558633E-2</c:v>
                </c:pt>
                <c:pt idx="25">
                  <c:v>-4.9231077913537785E-2</c:v>
                </c:pt>
                <c:pt idx="26">
                  <c:v>-4.3415070371865226E-2</c:v>
                </c:pt>
                <c:pt idx="27">
                  <c:v>-3.8569546052840187E-2</c:v>
                </c:pt>
                <c:pt idx="28">
                  <c:v>-3.4707066578785827E-2</c:v>
                </c:pt>
                <c:pt idx="29">
                  <c:v>-3.1754010316631394E-2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958056"/>
        <c:axId val="-213816727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0.4776267199207096</c:v>
                </c:pt>
                <c:pt idx="1">
                  <c:v>0.52576187961643761</c:v>
                </c:pt>
                <c:pt idx="2">
                  <c:v>0.55986747640155432</c:v>
                </c:pt>
                <c:pt idx="3">
                  <c:v>0.57385579596138658</c:v>
                </c:pt>
                <c:pt idx="4">
                  <c:v>0.60918992061764765</c:v>
                </c:pt>
                <c:pt idx="5">
                  <c:v>0.60755735154776058</c:v>
                </c:pt>
                <c:pt idx="6">
                  <c:v>0.58672453496726451</c:v>
                </c:pt>
                <c:pt idx="7">
                  <c:v>0.56938406239710471</c:v>
                </c:pt>
                <c:pt idx="8">
                  <c:v>0.53223639658566135</c:v>
                </c:pt>
                <c:pt idx="9">
                  <c:v>0.46899973938536732</c:v>
                </c:pt>
                <c:pt idx="10">
                  <c:v>0.31567686921998295</c:v>
                </c:pt>
                <c:pt idx="11">
                  <c:v>0.2617778103187085</c:v>
                </c:pt>
                <c:pt idx="12">
                  <c:v>0.23540117480156386</c:v>
                </c:pt>
                <c:pt idx="13">
                  <c:v>0.21784157366770973</c:v>
                </c:pt>
                <c:pt idx="14">
                  <c:v>0.17453935285882682</c:v>
                </c:pt>
                <c:pt idx="15">
                  <c:v>0.13887008522539546</c:v>
                </c:pt>
                <c:pt idx="16">
                  <c:v>0.14112591098649485</c:v>
                </c:pt>
                <c:pt idx="17">
                  <c:v>0.1370404300285788</c:v>
                </c:pt>
                <c:pt idx="18">
                  <c:v>0.13539787276506399</c:v>
                </c:pt>
                <c:pt idx="19">
                  <c:v>3.1631438275492307E-2</c:v>
                </c:pt>
                <c:pt idx="20">
                  <c:v>1.4109399205652906E-3</c:v>
                </c:pt>
                <c:pt idx="21">
                  <c:v>3.9634200105220785E-3</c:v>
                </c:pt>
                <c:pt idx="22">
                  <c:v>1.4519189339035066E-3</c:v>
                </c:pt>
                <c:pt idx="23">
                  <c:v>5.0614680658389588E-2</c:v>
                </c:pt>
                <c:pt idx="24">
                  <c:v>5.7793752454138314E-2</c:v>
                </c:pt>
                <c:pt idx="25">
                  <c:v>6.4021641793643447E-2</c:v>
                </c:pt>
                <c:pt idx="26">
                  <c:v>6.8525495472804288E-2</c:v>
                </c:pt>
                <c:pt idx="27">
                  <c:v>7.1467228986166198E-2</c:v>
                </c:pt>
                <c:pt idx="28">
                  <c:v>7.3228987450146832E-2</c:v>
                </c:pt>
                <c:pt idx="29">
                  <c:v>7.4129107470155553E-2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958056"/>
        <c:axId val="-2138167272"/>
      </c:lineChart>
      <c:catAx>
        <c:axId val="72595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167272"/>
        <c:crosses val="autoZero"/>
        <c:auto val="1"/>
        <c:lblAlgn val="ctr"/>
        <c:lblOffset val="100"/>
        <c:noMultiLvlLbl val="0"/>
      </c:catAx>
      <c:valAx>
        <c:axId val="-21381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59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19.5389464</c:v>
                </c:pt>
                <c:pt idx="1">
                  <c:v>30.942868200000007</c:v>
                </c:pt>
                <c:pt idx="2">
                  <c:v>36.359201199999987</c:v>
                </c:pt>
                <c:pt idx="3">
                  <c:v>38.227634599999988</c:v>
                </c:pt>
                <c:pt idx="4">
                  <c:v>40.067278699999989</c:v>
                </c:pt>
                <c:pt idx="5">
                  <c:v>40.679721699999988</c:v>
                </c:pt>
                <c:pt idx="6">
                  <c:v>40.313347800000003</c:v>
                </c:pt>
                <c:pt idx="7">
                  <c:v>39.551480900000001</c:v>
                </c:pt>
                <c:pt idx="8">
                  <c:v>38.695758900000016</c:v>
                </c:pt>
                <c:pt idx="9">
                  <c:v>34.342240600000011</c:v>
                </c:pt>
                <c:pt idx="10">
                  <c:v>28.407664600000004</c:v>
                </c:pt>
                <c:pt idx="11">
                  <c:v>25.289507000000015</c:v>
                </c:pt>
                <c:pt idx="12">
                  <c:v>23.753069799999992</c:v>
                </c:pt>
                <c:pt idx="13">
                  <c:v>23.05016169999999</c:v>
                </c:pt>
                <c:pt idx="14">
                  <c:v>18.147373500000015</c:v>
                </c:pt>
                <c:pt idx="15">
                  <c:v>13.487539099999992</c:v>
                </c:pt>
                <c:pt idx="16">
                  <c:v>11.291510599999995</c:v>
                </c:pt>
                <c:pt idx="17">
                  <c:v>10.403253899999996</c:v>
                </c:pt>
                <c:pt idx="18">
                  <c:v>10.153722099999996</c:v>
                </c:pt>
                <c:pt idx="19">
                  <c:v>4.9467257999999958</c:v>
                </c:pt>
                <c:pt idx="20">
                  <c:v>0.6703617999999949</c:v>
                </c:pt>
                <c:pt idx="21">
                  <c:v>-1.2586281000000099</c:v>
                </c:pt>
                <c:pt idx="22">
                  <c:v>-1.9541571999999974</c:v>
                </c:pt>
                <c:pt idx="23">
                  <c:v>-2.0439436999999998</c:v>
                </c:pt>
                <c:pt idx="24">
                  <c:v>-1.879992499999986</c:v>
                </c:pt>
                <c:pt idx="25">
                  <c:v>-1.6428611999999987</c:v>
                </c:pt>
                <c:pt idx="26">
                  <c:v>-1.4160277000000008</c:v>
                </c:pt>
                <c:pt idx="27">
                  <c:v>-1.230985899999979</c:v>
                </c:pt>
                <c:pt idx="28">
                  <c:v>-1.0934910000000002</c:v>
                </c:pt>
                <c:pt idx="29">
                  <c:v>-0.99810130000000186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4.7054045800000006</c:v>
                </c:pt>
                <c:pt idx="1">
                  <c:v>8.9579151489999997</c:v>
                </c:pt>
                <c:pt idx="2">
                  <c:v>11.505063106000001</c:v>
                </c:pt>
                <c:pt idx="3">
                  <c:v>12.516028017</c:v>
                </c:pt>
                <c:pt idx="4">
                  <c:v>12.615046231000001</c:v>
                </c:pt>
                <c:pt idx="5">
                  <c:v>12.30476584</c:v>
                </c:pt>
                <c:pt idx="6">
                  <c:v>11.382210828</c:v>
                </c:pt>
                <c:pt idx="7">
                  <c:v>10.724210367000001</c:v>
                </c:pt>
                <c:pt idx="8">
                  <c:v>9.2547028600000019</c:v>
                </c:pt>
                <c:pt idx="9">
                  <c:v>8.4575309559999994</c:v>
                </c:pt>
                <c:pt idx="10">
                  <c:v>4.5151227020000002</c:v>
                </c:pt>
                <c:pt idx="11">
                  <c:v>1.7082010000000007</c:v>
                </c:pt>
                <c:pt idx="12">
                  <c:v>0.65924715600000017</c:v>
                </c:pt>
                <c:pt idx="13">
                  <c:v>0.26918352099999954</c:v>
                </c:pt>
                <c:pt idx="14">
                  <c:v>0.15702510399999969</c:v>
                </c:pt>
                <c:pt idx="15">
                  <c:v>0.16444896700000022</c:v>
                </c:pt>
                <c:pt idx="16">
                  <c:v>0.74944124599999995</c:v>
                </c:pt>
                <c:pt idx="17">
                  <c:v>1.1237228760000004</c:v>
                </c:pt>
                <c:pt idx="18">
                  <c:v>1.3341661260000004</c:v>
                </c:pt>
                <c:pt idx="19">
                  <c:v>1.4371603300000002</c:v>
                </c:pt>
                <c:pt idx="20">
                  <c:v>1.4767697140000005</c:v>
                </c:pt>
                <c:pt idx="21">
                  <c:v>2.057462117</c:v>
                </c:pt>
                <c:pt idx="22">
                  <c:v>2.3649624359999999</c:v>
                </c:pt>
                <c:pt idx="23">
                  <c:v>2.4923819110000007</c:v>
                </c:pt>
                <c:pt idx="24">
                  <c:v>2.5197637420000003</c:v>
                </c:pt>
                <c:pt idx="25">
                  <c:v>2.4985294229999999</c:v>
                </c:pt>
                <c:pt idx="26">
                  <c:v>2.4576251239999998</c:v>
                </c:pt>
                <c:pt idx="27">
                  <c:v>2.4118048129999998</c:v>
                </c:pt>
                <c:pt idx="28">
                  <c:v>2.3677540400000003</c:v>
                </c:pt>
                <c:pt idx="29">
                  <c:v>2.3279127580000001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5.1073390000002661E-3</c:v>
                </c:pt>
                <c:pt idx="1">
                  <c:v>1.1360639000000283E-2</c:v>
                </c:pt>
                <c:pt idx="2">
                  <c:v>1.6116722999999666E-2</c:v>
                </c:pt>
                <c:pt idx="3">
                  <c:v>1.8699536999999822E-2</c:v>
                </c:pt>
                <c:pt idx="4">
                  <c:v>1.9838125999999789E-2</c:v>
                </c:pt>
                <c:pt idx="5">
                  <c:v>1.9951810999999431E-2</c:v>
                </c:pt>
                <c:pt idx="6">
                  <c:v>1.9344224000000132E-2</c:v>
                </c:pt>
                <c:pt idx="7">
                  <c:v>1.8469473000000569E-2</c:v>
                </c:pt>
                <c:pt idx="8">
                  <c:v>1.7446879999999609E-2</c:v>
                </c:pt>
                <c:pt idx="9">
                  <c:v>1.6103135999999907E-2</c:v>
                </c:pt>
                <c:pt idx="10">
                  <c:v>1.3501141000000771E-2</c:v>
                </c:pt>
                <c:pt idx="11">
                  <c:v>1.0888700999998946E-2</c:v>
                </c:pt>
                <c:pt idx="12">
                  <c:v>9.1588379999993919E-3</c:v>
                </c:pt>
                <c:pt idx="13">
                  <c:v>8.4366449999997428E-3</c:v>
                </c:pt>
                <c:pt idx="14">
                  <c:v>8.0718109999988741E-3</c:v>
                </c:pt>
                <c:pt idx="15">
                  <c:v>7.7600889999995815E-3</c:v>
                </c:pt>
                <c:pt idx="16">
                  <c:v>7.7668890000008872E-3</c:v>
                </c:pt>
                <c:pt idx="17">
                  <c:v>7.9790880000008002E-3</c:v>
                </c:pt>
                <c:pt idx="18">
                  <c:v>8.2280759999999731E-3</c:v>
                </c:pt>
                <c:pt idx="19">
                  <c:v>7.1899489999989186E-3</c:v>
                </c:pt>
                <c:pt idx="20">
                  <c:v>5.5557789999998164E-3</c:v>
                </c:pt>
                <c:pt idx="21">
                  <c:v>4.2094650000006339E-3</c:v>
                </c:pt>
                <c:pt idx="22">
                  <c:v>3.2987609999999279E-3</c:v>
                </c:pt>
                <c:pt idx="23">
                  <c:v>3.3533669999989968E-3</c:v>
                </c:pt>
                <c:pt idx="24">
                  <c:v>3.6953309999994133E-3</c:v>
                </c:pt>
                <c:pt idx="25">
                  <c:v>3.8933760000006146E-3</c:v>
                </c:pt>
                <c:pt idx="26">
                  <c:v>3.7952200000006542E-3</c:v>
                </c:pt>
                <c:pt idx="27">
                  <c:v>3.4139920000004764E-3</c:v>
                </c:pt>
                <c:pt idx="28">
                  <c:v>2.8294669999997524E-3</c:v>
                </c:pt>
                <c:pt idx="29">
                  <c:v>2.1317400000011588E-3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2.8849825829999993</c:v>
                </c:pt>
                <c:pt idx="1">
                  <c:v>4.8413389269999998</c:v>
                </c:pt>
                <c:pt idx="2">
                  <c:v>5.848466041</c:v>
                </c:pt>
                <c:pt idx="3">
                  <c:v>6.2159003469999989</c:v>
                </c:pt>
                <c:pt idx="4">
                  <c:v>6.631233505</c:v>
                </c:pt>
                <c:pt idx="5">
                  <c:v>6.7083901459999993</c:v>
                </c:pt>
                <c:pt idx="6">
                  <c:v>6.5858542920000005</c:v>
                </c:pt>
                <c:pt idx="7">
                  <c:v>6.4196076099999999</c:v>
                </c:pt>
                <c:pt idx="8">
                  <c:v>6.1904215449999995</c:v>
                </c:pt>
                <c:pt idx="9">
                  <c:v>5.497674936000001</c:v>
                </c:pt>
                <c:pt idx="10">
                  <c:v>4.596662524000001</c:v>
                </c:pt>
                <c:pt idx="11">
                  <c:v>4.0488269240000001</c:v>
                </c:pt>
                <c:pt idx="12">
                  <c:v>3.7788931590000008</c:v>
                </c:pt>
                <c:pt idx="13">
                  <c:v>3.6530954819999994</c:v>
                </c:pt>
                <c:pt idx="14">
                  <c:v>2.8823049090000001</c:v>
                </c:pt>
                <c:pt idx="15">
                  <c:v>2.5040645459999995</c:v>
                </c:pt>
                <c:pt idx="16">
                  <c:v>2.3795289670000006</c:v>
                </c:pt>
                <c:pt idx="17">
                  <c:v>2.3375483500000005</c:v>
                </c:pt>
                <c:pt idx="18">
                  <c:v>2.3304472049999996</c:v>
                </c:pt>
                <c:pt idx="19">
                  <c:v>1.7745462160000001</c:v>
                </c:pt>
                <c:pt idx="20">
                  <c:v>1.4975649129999997</c:v>
                </c:pt>
                <c:pt idx="21">
                  <c:v>1.4177853489999999</c:v>
                </c:pt>
                <c:pt idx="22">
                  <c:v>1.3933156960000002</c:v>
                </c:pt>
                <c:pt idx="23">
                  <c:v>1.392192036</c:v>
                </c:pt>
                <c:pt idx="24">
                  <c:v>1.3980179249999996</c:v>
                </c:pt>
                <c:pt idx="25">
                  <c:v>1.4031879160000003</c:v>
                </c:pt>
                <c:pt idx="26">
                  <c:v>1.4048009850000005</c:v>
                </c:pt>
                <c:pt idx="27">
                  <c:v>1.4023038189999992</c:v>
                </c:pt>
                <c:pt idx="28">
                  <c:v>1.3961734490000008</c:v>
                </c:pt>
                <c:pt idx="29">
                  <c:v>1.3872258950000003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-1.2530618999999987</c:v>
                </c:pt>
                <c:pt idx="1">
                  <c:v>-1.7945434700000007</c:v>
                </c:pt>
                <c:pt idx="2">
                  <c:v>-1.9413042199999992</c:v>
                </c:pt>
                <c:pt idx="3">
                  <c:v>-1.8874246499999998</c:v>
                </c:pt>
                <c:pt idx="4">
                  <c:v>-0.93266549000000154</c:v>
                </c:pt>
                <c:pt idx="5">
                  <c:v>-0.31082624000000081</c:v>
                </c:pt>
                <c:pt idx="6">
                  <c:v>8.5527830000000193E-2</c:v>
                </c:pt>
                <c:pt idx="7">
                  <c:v>0.34753220999999712</c:v>
                </c:pt>
                <c:pt idx="8">
                  <c:v>0.19244109999999992</c:v>
                </c:pt>
                <c:pt idx="9">
                  <c:v>1.1809968099999999</c:v>
                </c:pt>
                <c:pt idx="10">
                  <c:v>-9.407861999999767E-2</c:v>
                </c:pt>
                <c:pt idx="11">
                  <c:v>-0.79267284999999887</c:v>
                </c:pt>
                <c:pt idx="12">
                  <c:v>-1.1351924600000025</c:v>
                </c:pt>
                <c:pt idx="13">
                  <c:v>-1.2786883499999995</c:v>
                </c:pt>
                <c:pt idx="14">
                  <c:v>-0.939042299999997</c:v>
                </c:pt>
                <c:pt idx="15">
                  <c:v>-0.72906841999999727</c:v>
                </c:pt>
                <c:pt idx="16">
                  <c:v>-0.6073039700000038</c:v>
                </c:pt>
                <c:pt idx="17">
                  <c:v>-0.5388523900000024</c:v>
                </c:pt>
                <c:pt idx="18">
                  <c:v>-0.50173915000000591</c:v>
                </c:pt>
                <c:pt idx="19">
                  <c:v>0.21191817999999785</c:v>
                </c:pt>
                <c:pt idx="20">
                  <c:v>0.58359554000000458</c:v>
                </c:pt>
                <c:pt idx="21">
                  <c:v>0.75083757999999534</c:v>
                </c:pt>
                <c:pt idx="22">
                  <c:v>0.8078505799999931</c:v>
                </c:pt>
                <c:pt idx="23">
                  <c:v>0.81287581000000131</c:v>
                </c:pt>
                <c:pt idx="24">
                  <c:v>0.91390102000000439</c:v>
                </c:pt>
                <c:pt idx="25">
                  <c:v>0.55468719000000277</c:v>
                </c:pt>
                <c:pt idx="26">
                  <c:v>0.34157142000000107</c:v>
                </c:pt>
                <c:pt idx="27">
                  <c:v>0.22119366999999812</c:v>
                </c:pt>
                <c:pt idx="28">
                  <c:v>0.1539203799999953</c:v>
                </c:pt>
                <c:pt idx="29">
                  <c:v>0.11460885000000332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2.3486693800000005</c:v>
                </c:pt>
                <c:pt idx="1">
                  <c:v>3.5794404100000037</c:v>
                </c:pt>
                <c:pt idx="2">
                  <c:v>4.0380338299999963</c:v>
                </c:pt>
                <c:pt idx="3">
                  <c:v>4.1044819599999975</c:v>
                </c:pt>
                <c:pt idx="4">
                  <c:v>4.6129073699999985</c:v>
                </c:pt>
                <c:pt idx="5">
                  <c:v>4.7368620000000021</c:v>
                </c:pt>
                <c:pt idx="6">
                  <c:v>4.5191957900000013</c:v>
                </c:pt>
                <c:pt idx="7">
                  <c:v>4.2154920900000015</c:v>
                </c:pt>
                <c:pt idx="8">
                  <c:v>3.8625126299999977</c:v>
                </c:pt>
                <c:pt idx="9">
                  <c:v>4.1817006599999971</c:v>
                </c:pt>
                <c:pt idx="10">
                  <c:v>4.4813616599999975</c:v>
                </c:pt>
                <c:pt idx="11">
                  <c:v>4.220788369999994</c:v>
                </c:pt>
                <c:pt idx="12">
                  <c:v>4.0044665499999965</c:v>
                </c:pt>
                <c:pt idx="13">
                  <c:v>3.8287057599999983</c:v>
                </c:pt>
                <c:pt idx="14">
                  <c:v>5.9450632399999961</c:v>
                </c:pt>
                <c:pt idx="15">
                  <c:v>7.0321981199999968</c:v>
                </c:pt>
                <c:pt idx="16">
                  <c:v>7.6450025599999947</c:v>
                </c:pt>
                <c:pt idx="17">
                  <c:v>7.812796640000002</c:v>
                </c:pt>
                <c:pt idx="18">
                  <c:v>7.7514195299999997</c:v>
                </c:pt>
                <c:pt idx="19">
                  <c:v>4.4278288000000003</c:v>
                </c:pt>
                <c:pt idx="20">
                  <c:v>2.7062071499999973</c:v>
                </c:pt>
                <c:pt idx="21">
                  <c:v>2.0387327500000012</c:v>
                </c:pt>
                <c:pt idx="22">
                  <c:v>1.7370815700000009</c:v>
                </c:pt>
                <c:pt idx="23">
                  <c:v>2.6702243400000043</c:v>
                </c:pt>
                <c:pt idx="24">
                  <c:v>3.180388090000001</c:v>
                </c:pt>
                <c:pt idx="25">
                  <c:v>3.4103202400000043</c:v>
                </c:pt>
                <c:pt idx="26">
                  <c:v>3.4742234500000038</c:v>
                </c:pt>
                <c:pt idx="27">
                  <c:v>3.4466437700000014</c:v>
                </c:pt>
                <c:pt idx="28">
                  <c:v>3.3722846100000012</c:v>
                </c:pt>
                <c:pt idx="29">
                  <c:v>3.2765565199999998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10.522150948999997</c:v>
                </c:pt>
                <c:pt idx="1">
                  <c:v>16.519407172999991</c:v>
                </c:pt>
                <c:pt idx="2">
                  <c:v>19.336028900000006</c:v>
                </c:pt>
                <c:pt idx="3">
                  <c:v>20.306082559</c:v>
                </c:pt>
                <c:pt idx="4">
                  <c:v>20.963096297000007</c:v>
                </c:pt>
                <c:pt idx="5">
                  <c:v>21.017972839000009</c:v>
                </c:pt>
                <c:pt idx="6">
                  <c:v>20.599737780000005</c:v>
                </c:pt>
                <c:pt idx="7">
                  <c:v>20.075081329999996</c:v>
                </c:pt>
                <c:pt idx="8">
                  <c:v>19.390806646999994</c:v>
                </c:pt>
                <c:pt idx="9">
                  <c:v>17.479221550000002</c:v>
                </c:pt>
                <c:pt idx="10">
                  <c:v>13.240946270000002</c:v>
                </c:pt>
                <c:pt idx="11">
                  <c:v>10.763714367999992</c:v>
                </c:pt>
                <c:pt idx="12">
                  <c:v>9.5591798499999907</c:v>
                </c:pt>
                <c:pt idx="13">
                  <c:v>9.0364744190000028</c:v>
                </c:pt>
                <c:pt idx="14">
                  <c:v>8.6420212589999945</c:v>
                </c:pt>
                <c:pt idx="15">
                  <c:v>7.9066572579999956</c:v>
                </c:pt>
                <c:pt idx="16">
                  <c:v>7.6903360980000057</c:v>
                </c:pt>
                <c:pt idx="17">
                  <c:v>7.6192460280000001</c:v>
                </c:pt>
                <c:pt idx="18">
                  <c:v>7.6036605680000138</c:v>
                </c:pt>
                <c:pt idx="19">
                  <c:v>4.7573460939999919</c:v>
                </c:pt>
                <c:pt idx="20">
                  <c:v>2.8100982620000106</c:v>
                </c:pt>
                <c:pt idx="21">
                  <c:v>2.010897104000005</c:v>
                </c:pt>
                <c:pt idx="22">
                  <c:v>1.7006236670000034</c:v>
                </c:pt>
                <c:pt idx="23">
                  <c:v>3.4308671859999937</c:v>
                </c:pt>
                <c:pt idx="24">
                  <c:v>4.4372146909999977</c:v>
                </c:pt>
                <c:pt idx="25">
                  <c:v>5.0386949039999962</c:v>
                </c:pt>
                <c:pt idx="26">
                  <c:v>5.3043928580000017</c:v>
                </c:pt>
                <c:pt idx="27">
                  <c:v>5.3779102880000007</c:v>
                </c:pt>
                <c:pt idx="28">
                  <c:v>5.3521668739999901</c:v>
                </c:pt>
                <c:pt idx="29">
                  <c:v>5.2811020449999964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082552"/>
        <c:axId val="-2121079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38.752199330999993</c:v>
                </c:pt>
                <c:pt idx="1">
                  <c:v>63.057787028000007</c:v>
                </c:pt>
                <c:pt idx="2">
                  <c:v>75.16160558</c:v>
                </c:pt>
                <c:pt idx="3">
                  <c:v>79.50140236999998</c:v>
                </c:pt>
                <c:pt idx="4">
                  <c:v>83.976734739000008</c:v>
                </c:pt>
                <c:pt idx="5">
                  <c:v>85.156838096000001</c:v>
                </c:pt>
                <c:pt idx="6">
                  <c:v>83.505218544000002</c:v>
                </c:pt>
                <c:pt idx="7">
                  <c:v>81.351873979999993</c:v>
                </c:pt>
                <c:pt idx="8">
                  <c:v>77.60409056200001</c:v>
                </c:pt>
                <c:pt idx="9">
                  <c:v>71.15546864800001</c:v>
                </c:pt>
                <c:pt idx="10">
                  <c:v>55.161180277000007</c:v>
                </c:pt>
                <c:pt idx="11">
                  <c:v>45.249253513000006</c:v>
                </c:pt>
                <c:pt idx="12">
                  <c:v>40.62882289299997</c:v>
                </c:pt>
                <c:pt idx="13">
                  <c:v>38.567369176999982</c:v>
                </c:pt>
                <c:pt idx="14">
                  <c:v>34.842817523000008</c:v>
                </c:pt>
                <c:pt idx="15">
                  <c:v>30.373599659999986</c:v>
                </c:pt>
                <c:pt idx="16">
                  <c:v>29.156282389999994</c:v>
                </c:pt>
                <c:pt idx="17">
                  <c:v>28.765694491999998</c:v>
                </c:pt>
                <c:pt idx="18">
                  <c:v>28.679904455000006</c:v>
                </c:pt>
                <c:pt idx="19">
                  <c:v>17.562715368999982</c:v>
                </c:pt>
                <c:pt idx="20">
                  <c:v>9.7501531580000069</c:v>
                </c:pt>
                <c:pt idx="21">
                  <c:v>7.0212962649999922</c:v>
                </c:pt>
                <c:pt idx="22">
                  <c:v>6.0529755099999996</c:v>
                </c:pt>
                <c:pt idx="23">
                  <c:v>8.7579509499999997</c:v>
                </c:pt>
                <c:pt idx="24">
                  <c:v>10.572988299000016</c:v>
                </c:pt>
                <c:pt idx="25">
                  <c:v>11.266451849000005</c:v>
                </c:pt>
                <c:pt idx="26">
                  <c:v>11.570381357000006</c:v>
                </c:pt>
                <c:pt idx="27">
                  <c:v>11.63228445200002</c:v>
                </c:pt>
                <c:pt idx="28">
                  <c:v>11.551637819999989</c:v>
                </c:pt>
                <c:pt idx="29">
                  <c:v>11.391436507999998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82552"/>
        <c:axId val="-2121079064"/>
      </c:lineChart>
      <c:catAx>
        <c:axId val="-212108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079064"/>
        <c:crosses val="autoZero"/>
        <c:auto val="1"/>
        <c:lblAlgn val="ctr"/>
        <c:lblOffset val="100"/>
        <c:tickLblSkip val="1"/>
        <c:noMultiLvlLbl val="0"/>
      </c:catAx>
      <c:valAx>
        <c:axId val="-21210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0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layout>
        <c:manualLayout>
          <c:xMode val="edge"/>
          <c:yMode val="edge"/>
          <c:x val="0.294426301744394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79672026487"/>
          <c:y val="0.103941119245525"/>
          <c:w val="0.85748871616706002"/>
          <c:h val="0.67101004384237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33.027185819999993</c:v>
                </c:pt>
                <c:pt idx="1">
                  <c:v>38.716509979999998</c:v>
                </c:pt>
                <c:pt idx="2">
                  <c:v>23.729555320000003</c:v>
                </c:pt>
                <c:pt idx="3">
                  <c:v>10.056550299999994</c:v>
                </c:pt>
                <c:pt idx="4">
                  <c:v>-1.2932719399999997</c:v>
                </c:pt>
                <c:pt idx="5">
                  <c:v>-1.276293419999996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10.059891416599999</c:v>
                </c:pt>
                <c:pt idx="1">
                  <c:v>10.424684170199999</c:v>
                </c:pt>
                <c:pt idx="2">
                  <c:v>1.4617558966000002</c:v>
                </c:pt>
                <c:pt idx="3">
                  <c:v>0.96178790900000022</c:v>
                </c:pt>
                <c:pt idx="4">
                  <c:v>2.1822679840000001</c:v>
                </c:pt>
                <c:pt idx="5">
                  <c:v>2.4127252316000001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1.4224472799999966E-2</c:v>
                </c:pt>
                <c:pt idx="1">
                  <c:v>1.826310479999993E-2</c:v>
                </c:pt>
                <c:pt idx="2">
                  <c:v>1.0011427199999545E-2</c:v>
                </c:pt>
                <c:pt idx="3">
                  <c:v>7.7848182000000319E-3</c:v>
                </c:pt>
                <c:pt idx="4">
                  <c:v>4.022540599999758E-3</c:v>
                </c:pt>
                <c:pt idx="5">
                  <c:v>3.2127590000005312E-3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5.2843842805999994</c:v>
                </c:pt>
                <c:pt idx="1">
                  <c:v>6.2803897058000002</c:v>
                </c:pt>
                <c:pt idx="2">
                  <c:v>3.7919565996000002</c:v>
                </c:pt>
                <c:pt idx="3">
                  <c:v>2.2652270567999997</c:v>
                </c:pt>
                <c:pt idx="4">
                  <c:v>1.4197751837999999</c:v>
                </c:pt>
                <c:pt idx="5">
                  <c:v>1.3987384128000002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-1.5617999460000001</c:v>
                </c:pt>
                <c:pt idx="1">
                  <c:v>0.29913434199999928</c:v>
                </c:pt>
                <c:pt idx="2">
                  <c:v>-0.84793491599999915</c:v>
                </c:pt>
                <c:pt idx="3">
                  <c:v>-0.43300915000000229</c:v>
                </c:pt>
                <c:pt idx="4">
                  <c:v>0.77381210599999972</c:v>
                </c:pt>
                <c:pt idx="5">
                  <c:v>0.27719630200000012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3.7367065899999994</c:v>
                </c:pt>
                <c:pt idx="1">
                  <c:v>4.3031526339999999</c:v>
                </c:pt>
                <c:pt idx="2">
                  <c:v>4.4960771159999968</c:v>
                </c:pt>
                <c:pt idx="3">
                  <c:v>6.9338491299999987</c:v>
                </c:pt>
                <c:pt idx="4">
                  <c:v>2.466526780000001</c:v>
                </c:pt>
                <c:pt idx="5">
                  <c:v>3.3960057180000023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17.529353175600001</c:v>
                </c:pt>
                <c:pt idx="1">
                  <c:v>19.712564029200003</c:v>
                </c:pt>
                <c:pt idx="2">
                  <c:v>10.248467233199996</c:v>
                </c:pt>
                <c:pt idx="3">
                  <c:v>7.1154492092000012</c:v>
                </c:pt>
                <c:pt idx="4">
                  <c:v>2.8779401820000023</c:v>
                </c:pt>
                <c:pt idx="5">
                  <c:v>5.2708533937999977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866856"/>
        <c:axId val="-21336378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68.089945809599996</c:v>
                </c:pt>
                <c:pt idx="1">
                  <c:v>79.754697966000009</c:v>
                </c:pt>
                <c:pt idx="2">
                  <c:v>42.889888676599995</c:v>
                </c:pt>
                <c:pt idx="3">
                  <c:v>26.907639273199994</c:v>
                </c:pt>
                <c:pt idx="4">
                  <c:v>8.431072836400002</c:v>
                </c:pt>
                <c:pt idx="5">
                  <c:v>11.482438397200003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66856"/>
        <c:axId val="-2133637864"/>
      </c:lineChart>
      <c:catAx>
        <c:axId val="72786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3637864"/>
        <c:crosses val="autoZero"/>
        <c:auto val="1"/>
        <c:lblAlgn val="ctr"/>
        <c:lblOffset val="0"/>
        <c:noMultiLvlLbl val="0"/>
      </c:catAx>
      <c:valAx>
        <c:axId val="-2133637864"/>
        <c:scaling>
          <c:orientation val="minMax"/>
          <c:max val="2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34480431443994E-3"/>
              <c:y val="0.1258267250172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786685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5426252470403"/>
          <c:w val="1"/>
          <c:h val="0.19075882682767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35.871847899999992</c:v>
                </c:pt>
                <c:pt idx="1">
                  <c:v>16.89305281</c:v>
                </c:pt>
                <c:pt idx="2">
                  <c:v>-1.284782679999998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10.242287793399999</c:v>
                </c:pt>
                <c:pt idx="1">
                  <c:v>1.2117719028000002</c:v>
                </c:pt>
                <c:pt idx="2">
                  <c:v>2.2974966078000003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1.6243788799999947E-2</c:v>
                </c:pt>
                <c:pt idx="1">
                  <c:v>8.8981226999997887E-3</c:v>
                </c:pt>
                <c:pt idx="2">
                  <c:v>3.6176498000001448E-3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5.7823869931999994</c:v>
                </c:pt>
                <c:pt idx="1">
                  <c:v>3.0285918281999997</c:v>
                </c:pt>
                <c:pt idx="2">
                  <c:v>1.4092567982999999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-0.63133280200000041</c:v>
                </c:pt>
                <c:pt idx="1">
                  <c:v>-0.64047203300000066</c:v>
                </c:pt>
                <c:pt idx="2">
                  <c:v>0.52550420399999997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4.0199296119999994</c:v>
                </c:pt>
                <c:pt idx="1">
                  <c:v>5.7149631229999978</c:v>
                </c:pt>
                <c:pt idx="2">
                  <c:v>2.9312662490000019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18.620958602400002</c:v>
                </c:pt>
                <c:pt idx="1">
                  <c:v>8.6819582211999986</c:v>
                </c:pt>
                <c:pt idx="2">
                  <c:v>4.0743967878999996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933928"/>
        <c:axId val="-2138937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73.922321887799995</c:v>
                </c:pt>
                <c:pt idx="1">
                  <c:v>34.898763974899992</c:v>
                </c:pt>
                <c:pt idx="2">
                  <c:v>9.9567556168000024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33928"/>
        <c:axId val="-2138937064"/>
      </c:lineChart>
      <c:catAx>
        <c:axId val="-213893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37064"/>
        <c:crosses val="autoZero"/>
        <c:auto val="1"/>
        <c:lblAlgn val="ctr"/>
        <c:lblOffset val="100"/>
        <c:noMultiLvlLbl val="0"/>
      </c:catAx>
      <c:valAx>
        <c:axId val="-21389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93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12058.233804899995</c:v>
                </c:pt>
                <c:pt idx="1">
                  <c:v>12475.692118800003</c:v>
                </c:pt>
                <c:pt idx="2">
                  <c:v>12552.925671699997</c:v>
                </c:pt>
                <c:pt idx="3">
                  <c:v>12573.941994299999</c:v>
                </c:pt>
                <c:pt idx="4">
                  <c:v>13530.687510800002</c:v>
                </c:pt>
                <c:pt idx="5">
                  <c:v>13694.002724799999</c:v>
                </c:pt>
                <c:pt idx="6">
                  <c:v>13471.796154199998</c:v>
                </c:pt>
                <c:pt idx="7">
                  <c:v>13451.4477553</c:v>
                </c:pt>
                <c:pt idx="8">
                  <c:v>12921.984765100004</c:v>
                </c:pt>
                <c:pt idx="9">
                  <c:v>11655.865030199999</c:v>
                </c:pt>
                <c:pt idx="10">
                  <c:v>7863.5234911000007</c:v>
                </c:pt>
                <c:pt idx="11">
                  <c:v>7125.3052348000019</c:v>
                </c:pt>
                <c:pt idx="12">
                  <c:v>7074.8406078999997</c:v>
                </c:pt>
                <c:pt idx="13">
                  <c:v>7055.9062036000005</c:v>
                </c:pt>
                <c:pt idx="14">
                  <c:v>6050.8111629000041</c:v>
                </c:pt>
                <c:pt idx="15">
                  <c:v>5229.4467460999995</c:v>
                </c:pt>
                <c:pt idx="16">
                  <c:v>5529.2481787999986</c:v>
                </c:pt>
                <c:pt idx="17">
                  <c:v>5518.0881754999973</c:v>
                </c:pt>
                <c:pt idx="18">
                  <c:v>5501.096950099999</c:v>
                </c:pt>
                <c:pt idx="19">
                  <c:v>2192.290341400002</c:v>
                </c:pt>
                <c:pt idx="20">
                  <c:v>1437.8236144999955</c:v>
                </c:pt>
                <c:pt idx="21">
                  <c:v>1737.3847453000017</c:v>
                </c:pt>
                <c:pt idx="22">
                  <c:v>1716.8326728999991</c:v>
                </c:pt>
                <c:pt idx="23">
                  <c:v>3379.5198166999999</c:v>
                </c:pt>
                <c:pt idx="24">
                  <c:v>3415.2344726000033</c:v>
                </c:pt>
                <c:pt idx="25">
                  <c:v>3408.3050890999989</c:v>
                </c:pt>
                <c:pt idx="26">
                  <c:v>3387.2394538999988</c:v>
                </c:pt>
                <c:pt idx="27">
                  <c:v>3362.6415828999984</c:v>
                </c:pt>
                <c:pt idx="28">
                  <c:v>3337.2426590000027</c:v>
                </c:pt>
                <c:pt idx="29">
                  <c:v>3311.7649285999992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5317.7295000002778</c:v>
                </c:pt>
                <c:pt idx="1">
                  <c:v>7845.7631000003021</c:v>
                </c:pt>
                <c:pt idx="2">
                  <c:v>9094.4188999999897</c:v>
                </c:pt>
                <c:pt idx="3">
                  <c:v>9618.3097999997262</c:v>
                </c:pt>
                <c:pt idx="4">
                  <c:v>10108.82429999992</c:v>
                </c:pt>
                <c:pt idx="5">
                  <c:v>10169.968599999906</c:v>
                </c:pt>
                <c:pt idx="6">
                  <c:v>9865.0558999999485</c:v>
                </c:pt>
                <c:pt idx="7">
                  <c:v>9491.8286000001535</c:v>
                </c:pt>
                <c:pt idx="8">
                  <c:v>8862.2081000001635</c:v>
                </c:pt>
                <c:pt idx="9">
                  <c:v>7799.292099999846</c:v>
                </c:pt>
                <c:pt idx="10">
                  <c:v>5437.7791999996698</c:v>
                </c:pt>
                <c:pt idx="11">
                  <c:v>3980.9049999999115</c:v>
                </c:pt>
                <c:pt idx="12">
                  <c:v>3178.8883999999089</c:v>
                </c:pt>
                <c:pt idx="13">
                  <c:v>2728.8878000001423</c:v>
                </c:pt>
                <c:pt idx="14">
                  <c:v>2032.9695000000356</c:v>
                </c:pt>
                <c:pt idx="15">
                  <c:v>1393.9087999997137</c:v>
                </c:pt>
                <c:pt idx="16">
                  <c:v>1280.7175000001735</c:v>
                </c:pt>
                <c:pt idx="17">
                  <c:v>1263.3858999997901</c:v>
                </c:pt>
                <c:pt idx="18">
                  <c:v>1312.1831000001985</c:v>
                </c:pt>
                <c:pt idx="19">
                  <c:v>-79.500599999970291</c:v>
                </c:pt>
                <c:pt idx="20">
                  <c:v>-907.12450000003446</c:v>
                </c:pt>
                <c:pt idx="21">
                  <c:v>-1082.8226000001596</c:v>
                </c:pt>
                <c:pt idx="22">
                  <c:v>-1100.0478999998886</c:v>
                </c:pt>
                <c:pt idx="23">
                  <c:v>-218.56330000021262</c:v>
                </c:pt>
                <c:pt idx="24">
                  <c:v>259.04710000031628</c:v>
                </c:pt>
                <c:pt idx="25">
                  <c:v>588.94920000006096</c:v>
                </c:pt>
                <c:pt idx="26">
                  <c:v>818.93160000006901</c:v>
                </c:pt>
                <c:pt idx="27">
                  <c:v>981.88799999991897</c:v>
                </c:pt>
                <c:pt idx="28">
                  <c:v>1097.7649999999558</c:v>
                </c:pt>
                <c:pt idx="29">
                  <c:v>1179.8847999998834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1715.1162599999989</c:v>
                </c:pt>
                <c:pt idx="1">
                  <c:v>2265.2578999999423</c:v>
                </c:pt>
                <c:pt idx="2">
                  <c:v>2432.2479599999569</c:v>
                </c:pt>
                <c:pt idx="3">
                  <c:v>2419.0534100000295</c:v>
                </c:pt>
                <c:pt idx="4">
                  <c:v>2428.6078299999608</c:v>
                </c:pt>
                <c:pt idx="5">
                  <c:v>2300.3443499999594</c:v>
                </c:pt>
                <c:pt idx="6">
                  <c:v>2067.3998900000115</c:v>
                </c:pt>
                <c:pt idx="7">
                  <c:v>1832.5127299999767</c:v>
                </c:pt>
                <c:pt idx="8">
                  <c:v>1528.4150899999986</c:v>
                </c:pt>
                <c:pt idx="9">
                  <c:v>1107.9786299999869</c:v>
                </c:pt>
                <c:pt idx="10">
                  <c:v>309.54441999999835</c:v>
                </c:pt>
                <c:pt idx="11">
                  <c:v>-106.67915000001085</c:v>
                </c:pt>
                <c:pt idx="12">
                  <c:v>-305.28929000000426</c:v>
                </c:pt>
                <c:pt idx="13">
                  <c:v>-398.62017000000196</c:v>
                </c:pt>
                <c:pt idx="14">
                  <c:v>-574.2223300000187</c:v>
                </c:pt>
                <c:pt idx="15">
                  <c:v>-704.70154000004914</c:v>
                </c:pt>
                <c:pt idx="16">
                  <c:v>-648.51672000003236</c:v>
                </c:pt>
                <c:pt idx="17">
                  <c:v>-572.99967999999353</c:v>
                </c:pt>
                <c:pt idx="18">
                  <c:v>-479.92544000000998</c:v>
                </c:pt>
                <c:pt idx="19">
                  <c:v>-850.37109999996756</c:v>
                </c:pt>
                <c:pt idx="20">
                  <c:v>-971.27296999993996</c:v>
                </c:pt>
                <c:pt idx="21">
                  <c:v>-885.59158000005846</c:v>
                </c:pt>
                <c:pt idx="22">
                  <c:v>-778.6800599999915</c:v>
                </c:pt>
                <c:pt idx="23">
                  <c:v>-393.67202000000179</c:v>
                </c:pt>
                <c:pt idx="24">
                  <c:v>-190.4164800000035</c:v>
                </c:pt>
                <c:pt idx="25">
                  <c:v>-38.26795999994647</c:v>
                </c:pt>
                <c:pt idx="26">
                  <c:v>78.848770000004151</c:v>
                </c:pt>
                <c:pt idx="27">
                  <c:v>169.49358000002394</c:v>
                </c:pt>
                <c:pt idx="28">
                  <c:v>238.24833000008948</c:v>
                </c:pt>
                <c:pt idx="29">
                  <c:v>288.73498000005566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297.04510000001756</c:v>
                </c:pt>
                <c:pt idx="1">
                  <c:v>515.94550000000163</c:v>
                </c:pt>
                <c:pt idx="2">
                  <c:v>630.63839999999618</c:v>
                </c:pt>
                <c:pt idx="3">
                  <c:v>674.79480000000331</c:v>
                </c:pt>
                <c:pt idx="4">
                  <c:v>703.54280000002473</c:v>
                </c:pt>
                <c:pt idx="5">
                  <c:v>712.73440000001574</c:v>
                </c:pt>
                <c:pt idx="6">
                  <c:v>704.62979999999516</c:v>
                </c:pt>
                <c:pt idx="7">
                  <c:v>695.9543999999878</c:v>
                </c:pt>
                <c:pt idx="8">
                  <c:v>679.39039999997476</c:v>
                </c:pt>
                <c:pt idx="9">
                  <c:v>641.03000000002794</c:v>
                </c:pt>
                <c:pt idx="10">
                  <c:v>526.98639999999432</c:v>
                </c:pt>
                <c:pt idx="11">
                  <c:v>445.59029999998165</c:v>
                </c:pt>
                <c:pt idx="12">
                  <c:v>412.06400000001304</c:v>
                </c:pt>
                <c:pt idx="13">
                  <c:v>408.8131000000285</c:v>
                </c:pt>
                <c:pt idx="14">
                  <c:v>393.96490000002086</c:v>
                </c:pt>
                <c:pt idx="15">
                  <c:v>371.68890000000829</c:v>
                </c:pt>
                <c:pt idx="16">
                  <c:v>370.35380000004079</c:v>
                </c:pt>
                <c:pt idx="17">
                  <c:v>373.71100000001024</c:v>
                </c:pt>
                <c:pt idx="18">
                  <c:v>375.24270000000251</c:v>
                </c:pt>
                <c:pt idx="19">
                  <c:v>289.54509999998845</c:v>
                </c:pt>
                <c:pt idx="20">
                  <c:v>208.43949999997858</c:v>
                </c:pt>
                <c:pt idx="21">
                  <c:v>165.05389999999898</c:v>
                </c:pt>
                <c:pt idx="22">
                  <c:v>138.93809999997029</c:v>
                </c:pt>
                <c:pt idx="23">
                  <c:v>164.61230000003707</c:v>
                </c:pt>
                <c:pt idx="24">
                  <c:v>177.88370000000577</c:v>
                </c:pt>
                <c:pt idx="25">
                  <c:v>174.89850000001024</c:v>
                </c:pt>
                <c:pt idx="26">
                  <c:v>159.68599999998696</c:v>
                </c:pt>
                <c:pt idx="27">
                  <c:v>137.09380000003148</c:v>
                </c:pt>
                <c:pt idx="28">
                  <c:v>110.89220000000205</c:v>
                </c:pt>
                <c:pt idx="29">
                  <c:v>83.652899999986403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303.49839999998221</c:v>
                </c:pt>
                <c:pt idx="1">
                  <c:v>483.95960000000196</c:v>
                </c:pt>
                <c:pt idx="2">
                  <c:v>590.68290000001434</c:v>
                </c:pt>
                <c:pt idx="3">
                  <c:v>652.9776000000129</c:v>
                </c:pt>
                <c:pt idx="4">
                  <c:v>713.18850000001839</c:v>
                </c:pt>
                <c:pt idx="5">
                  <c:v>750.93340000000899</c:v>
                </c:pt>
                <c:pt idx="6">
                  <c:v>768.12399999998161</c:v>
                </c:pt>
                <c:pt idx="7">
                  <c:v>779.72209999998449</c:v>
                </c:pt>
                <c:pt idx="8">
                  <c:v>775.69830000001821</c:v>
                </c:pt>
                <c:pt idx="9">
                  <c:v>743.03779999999097</c:v>
                </c:pt>
                <c:pt idx="10">
                  <c:v>628.85980000000563</c:v>
                </c:pt>
                <c:pt idx="11">
                  <c:v>552.09010000000126</c:v>
                </c:pt>
                <c:pt idx="12">
                  <c:v>507.65359999999055</c:v>
                </c:pt>
                <c:pt idx="13">
                  <c:v>480.19389999998384</c:v>
                </c:pt>
                <c:pt idx="14">
                  <c:v>437.42029999999795</c:v>
                </c:pt>
                <c:pt idx="15">
                  <c:v>388.56680000000051</c:v>
                </c:pt>
                <c:pt idx="16">
                  <c:v>363.81539999999222</c:v>
                </c:pt>
                <c:pt idx="17">
                  <c:v>343.69990000000689</c:v>
                </c:pt>
                <c:pt idx="18">
                  <c:v>326.00370000000112</c:v>
                </c:pt>
                <c:pt idx="19">
                  <c:v>223.10459999999148</c:v>
                </c:pt>
                <c:pt idx="20">
                  <c:v>143.62269999997807</c:v>
                </c:pt>
                <c:pt idx="21">
                  <c:v>101.14110000000801</c:v>
                </c:pt>
                <c:pt idx="22">
                  <c:v>71.457699999999022</c:v>
                </c:pt>
                <c:pt idx="23">
                  <c:v>93.248499999986961</c:v>
                </c:pt>
                <c:pt idx="24">
                  <c:v>100.45339999999851</c:v>
                </c:pt>
                <c:pt idx="25">
                  <c:v>100.6756999999925</c:v>
                </c:pt>
                <c:pt idx="26">
                  <c:v>97.476600000023609</c:v>
                </c:pt>
                <c:pt idx="27">
                  <c:v>92.936599999986356</c:v>
                </c:pt>
                <c:pt idx="28">
                  <c:v>88.454499999992549</c:v>
                </c:pt>
                <c:pt idx="29">
                  <c:v>84.849199999996927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259.25694000001022</c:v>
                </c:pt>
                <c:pt idx="1">
                  <c:v>360.477650000008</c:v>
                </c:pt>
                <c:pt idx="2">
                  <c:v>400.04417000000467</c:v>
                </c:pt>
                <c:pt idx="3">
                  <c:v>408.12773999998535</c:v>
                </c:pt>
                <c:pt idx="4">
                  <c:v>417.05458999999973</c:v>
                </c:pt>
                <c:pt idx="5">
                  <c:v>405.0352800000037</c:v>
                </c:pt>
                <c:pt idx="6">
                  <c:v>376.29377999998906</c:v>
                </c:pt>
                <c:pt idx="7">
                  <c:v>346.11337000000276</c:v>
                </c:pt>
                <c:pt idx="8">
                  <c:v>305.01688000001013</c:v>
                </c:pt>
                <c:pt idx="9">
                  <c:v>245.12421999999424</c:v>
                </c:pt>
                <c:pt idx="10">
                  <c:v>126.09162000000288</c:v>
                </c:pt>
                <c:pt idx="11">
                  <c:v>59.068160000002536</c:v>
                </c:pt>
                <c:pt idx="12">
                  <c:v>25.296539999992092</c:v>
                </c:pt>
                <c:pt idx="13">
                  <c:v>8.4849799999938114</c:v>
                </c:pt>
                <c:pt idx="14">
                  <c:v>-20.318889999998646</c:v>
                </c:pt>
                <c:pt idx="15">
                  <c:v>-44.014670000000478</c:v>
                </c:pt>
                <c:pt idx="16">
                  <c:v>-40.551769999990938</c:v>
                </c:pt>
                <c:pt idx="17">
                  <c:v>-33.307459999999992</c:v>
                </c:pt>
                <c:pt idx="18">
                  <c:v>-23.284060000009049</c:v>
                </c:pt>
                <c:pt idx="19">
                  <c:v>-83.509109999999055</c:v>
                </c:pt>
                <c:pt idx="20">
                  <c:v>-110.83231999999043</c:v>
                </c:pt>
                <c:pt idx="21">
                  <c:v>-106.37923000000228</c:v>
                </c:pt>
                <c:pt idx="22">
                  <c:v>-96.527780000003986</c:v>
                </c:pt>
                <c:pt idx="23">
                  <c:v>-43.894149999996444</c:v>
                </c:pt>
                <c:pt idx="24">
                  <c:v>-15.247620000005554</c:v>
                </c:pt>
                <c:pt idx="25">
                  <c:v>5.6058000000011816</c:v>
                </c:pt>
                <c:pt idx="26">
                  <c:v>21.168310000008205</c:v>
                </c:pt>
                <c:pt idx="27">
                  <c:v>32.903939999992872</c:v>
                </c:pt>
                <c:pt idx="28">
                  <c:v>41.659780000005412</c:v>
                </c:pt>
                <c:pt idx="29">
                  <c:v>48.067300000006071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093352"/>
        <c:axId val="-2118547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19950.879999999888</c:v>
                </c:pt>
                <c:pt idx="1">
                  <c:v>23947.093999999575</c:v>
                </c:pt>
                <c:pt idx="2">
                  <c:v>25700.957999999635</c:v>
                </c:pt>
                <c:pt idx="3">
                  <c:v>26347.205000000075</c:v>
                </c:pt>
                <c:pt idx="4">
                  <c:v>27901.906000000425</c:v>
                </c:pt>
                <c:pt idx="5">
                  <c:v>28033.018000000156</c:v>
                </c:pt>
                <c:pt idx="6">
                  <c:v>27253.299999999814</c:v>
                </c:pt>
                <c:pt idx="7">
                  <c:v>26597.578999999911</c:v>
                </c:pt>
                <c:pt idx="8">
                  <c:v>25072.714000000618</c:v>
                </c:pt>
                <c:pt idx="9">
                  <c:v>22192.328999999911</c:v>
                </c:pt>
                <c:pt idx="10">
                  <c:v>14892.785000000149</c:v>
                </c:pt>
                <c:pt idx="11">
                  <c:v>12056.279000000097</c:v>
                </c:pt>
                <c:pt idx="12">
                  <c:v>10893.453999999911</c:v>
                </c:pt>
                <c:pt idx="13">
                  <c:v>10283.666000000201</c:v>
                </c:pt>
                <c:pt idx="14">
                  <c:v>8320.625</c:v>
                </c:pt>
                <c:pt idx="15">
                  <c:v>6634.8950000004843</c:v>
                </c:pt>
                <c:pt idx="16">
                  <c:v>6855.0679999999702</c:v>
                </c:pt>
                <c:pt idx="17">
                  <c:v>6892.578000000678</c:v>
                </c:pt>
                <c:pt idx="18">
                  <c:v>7011.3169999998063</c:v>
                </c:pt>
                <c:pt idx="19">
                  <c:v>1691.5599999995902</c:v>
                </c:pt>
                <c:pt idx="20">
                  <c:v>-199.34400000050664</c:v>
                </c:pt>
                <c:pt idx="21">
                  <c:v>-71.214999999850988</c:v>
                </c:pt>
                <c:pt idx="22">
                  <c:v>-48.026999999769032</c:v>
                </c:pt>
                <c:pt idx="23">
                  <c:v>2981.2520000003278</c:v>
                </c:pt>
                <c:pt idx="24">
                  <c:v>3746.9539999999106</c:v>
                </c:pt>
                <c:pt idx="25">
                  <c:v>4240.1669999994338</c:v>
                </c:pt>
                <c:pt idx="26">
                  <c:v>4563.3509999997914</c:v>
                </c:pt>
                <c:pt idx="27">
                  <c:v>4776.9579999996349</c:v>
                </c:pt>
                <c:pt idx="28">
                  <c:v>4914.2630000002682</c:v>
                </c:pt>
                <c:pt idx="29">
                  <c:v>4996.9539999999106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93352"/>
        <c:axId val="-2118547544"/>
      </c:lineChart>
      <c:catAx>
        <c:axId val="-21390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547544"/>
        <c:crosses val="autoZero"/>
        <c:auto val="1"/>
        <c:lblAlgn val="ctr"/>
        <c:lblOffset val="100"/>
        <c:tickLblSkip val="1"/>
        <c:noMultiLvlLbl val="0"/>
      </c:catAx>
      <c:valAx>
        <c:axId val="-21185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909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layout>
        <c:manualLayout>
          <c:xMode val="edge"/>
          <c:yMode val="edge"/>
          <c:x val="0.33360388777419497"/>
          <c:y val="4.5949380002411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691112516044899E-2"/>
          <c:y val="0.110857238251579"/>
          <c:w val="0.86954231086077705"/>
          <c:h val="0.68955120892573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12638.296220100001</c:v>
                </c:pt>
                <c:pt idx="1">
                  <c:v>13039.01928592</c:v>
                </c:pt>
                <c:pt idx="2">
                  <c:v>7034.077340060001</c:v>
                </c:pt>
                <c:pt idx="3">
                  <c:v>4794.0340783800002</c:v>
                </c:pt>
                <c:pt idx="4">
                  <c:v>2337.3590644000001</c:v>
                </c:pt>
                <c:pt idx="5">
                  <c:v>3361.4387426999992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8397.0091200000425</c:v>
                </c:pt>
                <c:pt idx="1">
                  <c:v>9237.6706600000034</c:v>
                </c:pt>
                <c:pt idx="2">
                  <c:v>3471.8859799999336</c:v>
                </c:pt>
                <c:pt idx="3">
                  <c:v>1034.1389399999812</c:v>
                </c:pt>
                <c:pt idx="4">
                  <c:v>-609.9022399999958</c:v>
                </c:pt>
                <c:pt idx="5">
                  <c:v>933.48371999997767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2252.0566719999779</c:v>
                </c:pt>
                <c:pt idx="1">
                  <c:v>1767.3301379999866</c:v>
                </c:pt>
                <c:pt idx="2">
                  <c:v>-215.05330400000747</c:v>
                </c:pt>
                <c:pt idx="3">
                  <c:v>-651.30289600001049</c:v>
                </c:pt>
                <c:pt idx="4">
                  <c:v>-643.92662199999904</c:v>
                </c:pt>
                <c:pt idx="5">
                  <c:v>147.41154000004536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564.39332000000866</c:v>
                </c:pt>
                <c:pt idx="1">
                  <c:v>686.74780000000032</c:v>
                </c:pt>
                <c:pt idx="2">
                  <c:v>437.48374000000769</c:v>
                </c:pt>
                <c:pt idx="3">
                  <c:v>356.10830000001005</c:v>
                </c:pt>
                <c:pt idx="4">
                  <c:v>170.98549999999813</c:v>
                </c:pt>
                <c:pt idx="5">
                  <c:v>133.24468000000343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548.86140000000591</c:v>
                </c:pt>
                <c:pt idx="1">
                  <c:v>763.5031199999969</c:v>
                </c:pt>
                <c:pt idx="2">
                  <c:v>521.24353999999585</c:v>
                </c:pt>
                <c:pt idx="3">
                  <c:v>329.03807999999844</c:v>
                </c:pt>
                <c:pt idx="4">
                  <c:v>101.98467999999411</c:v>
                </c:pt>
                <c:pt idx="5">
                  <c:v>92.878519999998389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368.99221800000157</c:v>
                </c:pt>
                <c:pt idx="1">
                  <c:v>335.516706</c:v>
                </c:pt>
                <c:pt idx="2">
                  <c:v>39.724481999998531</c:v>
                </c:pt>
                <c:pt idx="3">
                  <c:v>-44.9334139999999</c:v>
                </c:pt>
                <c:pt idx="4">
                  <c:v>-74.576219999999736</c:v>
                </c:pt>
                <c:pt idx="5">
                  <c:v>29.881026000002748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244280"/>
        <c:axId val="20312476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24769.60859999992</c:v>
                </c:pt>
                <c:pt idx="1">
                  <c:v>25829.788000000081</c:v>
                </c:pt>
                <c:pt idx="2">
                  <c:v>11289.361800000072</c:v>
                </c:pt>
                <c:pt idx="3">
                  <c:v>5817.0836000001054</c:v>
                </c:pt>
                <c:pt idx="4">
                  <c:v>1281.9240000000223</c:v>
                </c:pt>
                <c:pt idx="5">
                  <c:v>4698.3385999998081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44280"/>
        <c:axId val="2031247640"/>
      </c:lineChart>
      <c:catAx>
        <c:axId val="20312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247640"/>
        <c:crosses val="autoZero"/>
        <c:auto val="1"/>
        <c:lblAlgn val="ctr"/>
        <c:lblOffset val="40"/>
        <c:noMultiLvlLbl val="0"/>
      </c:catAx>
      <c:valAx>
        <c:axId val="20312476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9.29204704512517E-4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244280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13428489283404"/>
          <c:w val="1"/>
          <c:h val="0.15286571510716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12838.65775301</c:v>
                </c:pt>
                <c:pt idx="1">
                  <c:v>5914.0557092200006</c:v>
                </c:pt>
                <c:pt idx="2">
                  <c:v>2849.3989035499999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8817.3398900000229</c:v>
                </c:pt>
                <c:pt idx="1">
                  <c:v>2253.0124599999572</c:v>
                </c:pt>
                <c:pt idx="2">
                  <c:v>161.79073999999093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2009.6934049999822</c:v>
                </c:pt>
                <c:pt idx="1">
                  <c:v>-433.17810000000895</c:v>
                </c:pt>
                <c:pt idx="2">
                  <c:v>-248.25754099997684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625.57056000000443</c:v>
                </c:pt>
                <c:pt idx="1">
                  <c:v>396.79602000000887</c:v>
                </c:pt>
                <c:pt idx="2">
                  <c:v>152.11509000000078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656.18226000000141</c:v>
                </c:pt>
                <c:pt idx="1">
                  <c:v>425.14080999999715</c:v>
                </c:pt>
                <c:pt idx="2">
                  <c:v>97.431599999996251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352.25446200000079</c:v>
                </c:pt>
                <c:pt idx="1">
                  <c:v>-2.6044660000006843</c:v>
                </c:pt>
                <c:pt idx="2">
                  <c:v>-22.347596999998494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991384"/>
        <c:axId val="-2120987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25299.6983</c:v>
                </c:pt>
                <c:pt idx="1">
                  <c:v>8553.2227000000894</c:v>
                </c:pt>
                <c:pt idx="2">
                  <c:v>2990.1312999999154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91384"/>
        <c:axId val="-2120987896"/>
      </c:lineChart>
      <c:catAx>
        <c:axId val="-21209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87896"/>
        <c:crosses val="autoZero"/>
        <c:auto val="1"/>
        <c:lblAlgn val="ctr"/>
        <c:lblOffset val="100"/>
        <c:noMultiLvlLbl val="0"/>
      </c:catAx>
      <c:valAx>
        <c:axId val="-21209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9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5094.7625599999992</c:v>
                </c:pt>
                <c:pt idx="1">
                  <c:v>5243.5845000000008</c:v>
                </c:pt>
                <c:pt idx="2">
                  <c:v>5272.5098700000017</c:v>
                </c:pt>
                <c:pt idx="3">
                  <c:v>5278.3660799999998</c:v>
                </c:pt>
                <c:pt idx="4">
                  <c:v>5727.8818700000011</c:v>
                </c:pt>
                <c:pt idx="5">
                  <c:v>5847.4024299999983</c:v>
                </c:pt>
                <c:pt idx="6">
                  <c:v>5852.3449199999995</c:v>
                </c:pt>
                <c:pt idx="7">
                  <c:v>5854.0756899999978</c:v>
                </c:pt>
                <c:pt idx="8">
                  <c:v>5855.0185000000019</c:v>
                </c:pt>
                <c:pt idx="9">
                  <c:v>4922.4628100000009</c:v>
                </c:pt>
                <c:pt idx="10">
                  <c:v>3990.0356600000014</c:v>
                </c:pt>
                <c:pt idx="11">
                  <c:v>3961.4375099999997</c:v>
                </c:pt>
                <c:pt idx="12">
                  <c:v>3956.8944899999988</c:v>
                </c:pt>
                <c:pt idx="13">
                  <c:v>3957.4967900000011</c:v>
                </c:pt>
                <c:pt idx="14">
                  <c:v>2673.9688400000014</c:v>
                </c:pt>
                <c:pt idx="15">
                  <c:v>2022.0063699999992</c:v>
                </c:pt>
                <c:pt idx="16">
                  <c:v>2002.1410699999979</c:v>
                </c:pt>
                <c:pt idx="17">
                  <c:v>1998.6171799999975</c:v>
                </c:pt>
                <c:pt idx="18">
                  <c:v>1997.2053100000012</c:v>
                </c:pt>
                <c:pt idx="19">
                  <c:v>468.53477000000203</c:v>
                </c:pt>
                <c:pt idx="20">
                  <c:v>-85.957720000002155</c:v>
                </c:pt>
                <c:pt idx="21">
                  <c:v>-108.46693999999843</c:v>
                </c:pt>
                <c:pt idx="22">
                  <c:v>-115.0367499999993</c:v>
                </c:pt>
                <c:pt idx="23">
                  <c:v>-115.97917999999845</c:v>
                </c:pt>
                <c:pt idx="24">
                  <c:v>-117.60060999999769</c:v>
                </c:pt>
                <c:pt idx="25">
                  <c:v>-120.50180000000182</c:v>
                </c:pt>
                <c:pt idx="26">
                  <c:v>-124.35927000000083</c:v>
                </c:pt>
                <c:pt idx="27">
                  <c:v>-128.73296000000119</c:v>
                </c:pt>
                <c:pt idx="28">
                  <c:v>-133.27142999999705</c:v>
                </c:pt>
                <c:pt idx="29">
                  <c:v>-137.73352000000159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2197.8314826000001</c:v>
                </c:pt>
                <c:pt idx="1">
                  <c:v>2290.3920539000001</c:v>
                </c:pt>
                <c:pt idx="2">
                  <c:v>2309.8126332000002</c:v>
                </c:pt>
                <c:pt idx="3">
                  <c:v>2314.8791715000002</c:v>
                </c:pt>
                <c:pt idx="4">
                  <c:v>2317.1389433999998</c:v>
                </c:pt>
                <c:pt idx="5">
                  <c:v>2318.8410373999995</c:v>
                </c:pt>
                <c:pt idx="6">
                  <c:v>2157.3025792999997</c:v>
                </c:pt>
                <c:pt idx="7">
                  <c:v>2154.1577201999999</c:v>
                </c:pt>
                <c:pt idx="8">
                  <c:v>1802.4258559</c:v>
                </c:pt>
                <c:pt idx="9">
                  <c:v>1793.3706960000002</c:v>
                </c:pt>
                <c:pt idx="10">
                  <c:v>600.78833999999995</c:v>
                </c:pt>
                <c:pt idx="11">
                  <c:v>153.64122799999996</c:v>
                </c:pt>
                <c:pt idx="12">
                  <c:v>138.5854740000002</c:v>
                </c:pt>
                <c:pt idx="13">
                  <c:v>135.13510900000006</c:v>
                </c:pt>
                <c:pt idx="14">
                  <c:v>133.69932099999983</c:v>
                </c:pt>
                <c:pt idx="15">
                  <c:v>132.60600199999999</c:v>
                </c:pt>
                <c:pt idx="16">
                  <c:v>369.47200499999985</c:v>
                </c:pt>
                <c:pt idx="17">
                  <c:v>375.18990099999996</c:v>
                </c:pt>
                <c:pt idx="18">
                  <c:v>375.38219600000002</c:v>
                </c:pt>
                <c:pt idx="19">
                  <c:v>374.33165699999995</c:v>
                </c:pt>
                <c:pt idx="20">
                  <c:v>373.16262399999982</c:v>
                </c:pt>
                <c:pt idx="21">
                  <c:v>621.97257099999979</c:v>
                </c:pt>
                <c:pt idx="22">
                  <c:v>627.89469199999985</c:v>
                </c:pt>
                <c:pt idx="23">
                  <c:v>628.45688700000005</c:v>
                </c:pt>
                <c:pt idx="24">
                  <c:v>628.08131899999989</c:v>
                </c:pt>
                <c:pt idx="25">
                  <c:v>627.54870899999992</c:v>
                </c:pt>
                <c:pt idx="26">
                  <c:v>627.01722100000006</c:v>
                </c:pt>
                <c:pt idx="27">
                  <c:v>626.52498999999989</c:v>
                </c:pt>
                <c:pt idx="28">
                  <c:v>626.08144799999991</c:v>
                </c:pt>
                <c:pt idx="29">
                  <c:v>625.68760899999984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1082.1972229999999</c:v>
                </c:pt>
                <c:pt idx="1">
                  <c:v>1120.1015669999999</c:v>
                </c:pt>
                <c:pt idx="2">
                  <c:v>1127.7981449999997</c:v>
                </c:pt>
                <c:pt idx="3">
                  <c:v>1129.7523169999999</c:v>
                </c:pt>
                <c:pt idx="4">
                  <c:v>1258.5036930000001</c:v>
                </c:pt>
                <c:pt idx="5">
                  <c:v>1262.8427690000001</c:v>
                </c:pt>
                <c:pt idx="6">
                  <c:v>1252.510591</c:v>
                </c:pt>
                <c:pt idx="7">
                  <c:v>1253.0095949999998</c:v>
                </c:pt>
                <c:pt idx="8">
                  <c:v>1231.5779519999999</c:v>
                </c:pt>
                <c:pt idx="9">
                  <c:v>1053.9104600000001</c:v>
                </c:pt>
                <c:pt idx="10">
                  <c:v>872.0068990000002</c:v>
                </c:pt>
                <c:pt idx="11">
                  <c:v>836.24337900000023</c:v>
                </c:pt>
                <c:pt idx="12">
                  <c:v>834.37087299999985</c:v>
                </c:pt>
                <c:pt idx="13">
                  <c:v>834.06653400000005</c:v>
                </c:pt>
                <c:pt idx="14">
                  <c:v>568.99209200000018</c:v>
                </c:pt>
                <c:pt idx="15">
                  <c:v>561.58637500000009</c:v>
                </c:pt>
                <c:pt idx="16">
                  <c:v>577.13155399999982</c:v>
                </c:pt>
                <c:pt idx="17">
                  <c:v>576.97042799999986</c:v>
                </c:pt>
                <c:pt idx="18">
                  <c:v>576.54438800000003</c:v>
                </c:pt>
                <c:pt idx="19">
                  <c:v>358.16985099999988</c:v>
                </c:pt>
                <c:pt idx="20">
                  <c:v>351.42670199999975</c:v>
                </c:pt>
                <c:pt idx="21">
                  <c:v>367.58274699999993</c:v>
                </c:pt>
                <c:pt idx="22">
                  <c:v>367.11800300000004</c:v>
                </c:pt>
                <c:pt idx="23">
                  <c:v>366.66224699999975</c:v>
                </c:pt>
                <c:pt idx="24">
                  <c:v>366.09443699999997</c:v>
                </c:pt>
                <c:pt idx="25">
                  <c:v>365.43005599999992</c:v>
                </c:pt>
                <c:pt idx="26">
                  <c:v>364.70709899999997</c:v>
                </c:pt>
                <c:pt idx="27">
                  <c:v>363.96325499999989</c:v>
                </c:pt>
                <c:pt idx="28">
                  <c:v>363.22698899999978</c:v>
                </c:pt>
                <c:pt idx="29">
                  <c:v>362.51736900000014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-306.72655599999962</c:v>
                </c:pt>
                <c:pt idx="1">
                  <c:v>-292.47479800000019</c:v>
                </c:pt>
                <c:pt idx="2">
                  <c:v>-271.89591500000006</c:v>
                </c:pt>
                <c:pt idx="3">
                  <c:v>-250.85573899999963</c:v>
                </c:pt>
                <c:pt idx="4">
                  <c:v>-18.693161000000146</c:v>
                </c:pt>
                <c:pt idx="5">
                  <c:v>9.3050550000007206</c:v>
                </c:pt>
                <c:pt idx="6">
                  <c:v>32.1777519999996</c:v>
                </c:pt>
                <c:pt idx="7">
                  <c:v>54.363024000000223</c:v>
                </c:pt>
                <c:pt idx="8">
                  <c:v>-14.110350999999355</c:v>
                </c:pt>
                <c:pt idx="9">
                  <c:v>281.16915200000039</c:v>
                </c:pt>
                <c:pt idx="10">
                  <c:v>-187.62367799999993</c:v>
                </c:pt>
                <c:pt idx="11">
                  <c:v>-200.22633999999925</c:v>
                </c:pt>
                <c:pt idx="12">
                  <c:v>-202.10448899999938</c:v>
                </c:pt>
                <c:pt idx="13">
                  <c:v>-201.65854899999977</c:v>
                </c:pt>
                <c:pt idx="14">
                  <c:v>-93.377715999999964</c:v>
                </c:pt>
                <c:pt idx="15">
                  <c:v>-89.47302800000034</c:v>
                </c:pt>
                <c:pt idx="16">
                  <c:v>-87.974446000000171</c:v>
                </c:pt>
                <c:pt idx="17">
                  <c:v>-86.950442999999723</c:v>
                </c:pt>
                <c:pt idx="18">
                  <c:v>-86.332314000000224</c:v>
                </c:pt>
                <c:pt idx="19">
                  <c:v>119.42589000000044</c:v>
                </c:pt>
                <c:pt idx="20">
                  <c:v>123.66212399999949</c:v>
                </c:pt>
                <c:pt idx="21">
                  <c:v>124.63526000000002</c:v>
                </c:pt>
                <c:pt idx="22">
                  <c:v>124.9275719999996</c:v>
                </c:pt>
                <c:pt idx="23">
                  <c:v>125.63573400000041</c:v>
                </c:pt>
                <c:pt idx="24">
                  <c:v>162.43120700000054</c:v>
                </c:pt>
                <c:pt idx="25">
                  <c:v>41.634712999999465</c:v>
                </c:pt>
                <c:pt idx="26">
                  <c:v>35.102828999999474</c:v>
                </c:pt>
                <c:pt idx="27">
                  <c:v>31.089600000000246</c:v>
                </c:pt>
                <c:pt idx="28">
                  <c:v>27.509997999999541</c:v>
                </c:pt>
                <c:pt idx="29">
                  <c:v>23.785380999999688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587.93242700000064</c:v>
                </c:pt>
                <c:pt idx="1">
                  <c:v>589.11652799999956</c:v>
                </c:pt>
                <c:pt idx="2">
                  <c:v>566.41907599999922</c:v>
                </c:pt>
                <c:pt idx="3">
                  <c:v>550.04842999999983</c:v>
                </c:pt>
                <c:pt idx="4">
                  <c:v>692.30338399999982</c:v>
                </c:pt>
                <c:pt idx="5">
                  <c:v>678.87055399999917</c:v>
                </c:pt>
                <c:pt idx="6">
                  <c:v>627.7385320000003</c:v>
                </c:pt>
                <c:pt idx="7">
                  <c:v>594.69994200000019</c:v>
                </c:pt>
                <c:pt idx="8">
                  <c:v>554.9452710000005</c:v>
                </c:pt>
                <c:pt idx="9">
                  <c:v>694.62292499999967</c:v>
                </c:pt>
                <c:pt idx="10">
                  <c:v>738.36167599999953</c:v>
                </c:pt>
                <c:pt idx="11">
                  <c:v>637.10078200000044</c:v>
                </c:pt>
                <c:pt idx="12">
                  <c:v>623.50371499999983</c:v>
                </c:pt>
                <c:pt idx="13">
                  <c:v>611.88588199999958</c:v>
                </c:pt>
                <c:pt idx="14">
                  <c:v>1238.407913</c:v>
                </c:pt>
                <c:pt idx="15">
                  <c:v>1241.8699980000001</c:v>
                </c:pt>
                <c:pt idx="16">
                  <c:v>1283.2634940000007</c:v>
                </c:pt>
                <c:pt idx="17">
                  <c:v>1273.3970100000006</c:v>
                </c:pt>
                <c:pt idx="18">
                  <c:v>1262.1621649999997</c:v>
                </c:pt>
                <c:pt idx="19">
                  <c:v>368.68625299999985</c:v>
                </c:pt>
                <c:pt idx="20">
                  <c:v>336.94504799999959</c:v>
                </c:pt>
                <c:pt idx="21">
                  <c:v>374.6033980000002</c:v>
                </c:pt>
                <c:pt idx="22">
                  <c:v>363.26871199999914</c:v>
                </c:pt>
                <c:pt idx="23">
                  <c:v>675.16199299999971</c:v>
                </c:pt>
                <c:pt idx="24">
                  <c:v>671.06248599999981</c:v>
                </c:pt>
                <c:pt idx="25">
                  <c:v>660.3760140000004</c:v>
                </c:pt>
                <c:pt idx="26">
                  <c:v>648.28727499999968</c:v>
                </c:pt>
                <c:pt idx="27">
                  <c:v>635.87028100000043</c:v>
                </c:pt>
                <c:pt idx="28">
                  <c:v>623.36256299999968</c:v>
                </c:pt>
                <c:pt idx="29">
                  <c:v>610.84662600000047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2.0366109999999935</c:v>
                </c:pt>
                <c:pt idx="1">
                  <c:v>3.5188009999999394</c:v>
                </c:pt>
                <c:pt idx="2">
                  <c:v>4.2287350000001425</c:v>
                </c:pt>
                <c:pt idx="3">
                  <c:v>4.4258660000000418</c:v>
                </c:pt>
                <c:pt idx="4">
                  <c:v>4.5178510000000642</c:v>
                </c:pt>
                <c:pt idx="5">
                  <c:v>4.4963249999998425</c:v>
                </c:pt>
                <c:pt idx="6">
                  <c:v>4.3821800000000621</c:v>
                </c:pt>
                <c:pt idx="7">
                  <c:v>4.2920630000000983</c:v>
                </c:pt>
                <c:pt idx="8">
                  <c:v>4.1744400000002315</c:v>
                </c:pt>
                <c:pt idx="9">
                  <c:v>3.9280289999996967</c:v>
                </c:pt>
                <c:pt idx="10">
                  <c:v>3.1810340000001815</c:v>
                </c:pt>
                <c:pt idx="11">
                  <c:v>2.6778199999998833</c:v>
                </c:pt>
                <c:pt idx="12">
                  <c:v>2.5275870000000396</c:v>
                </c:pt>
                <c:pt idx="13">
                  <c:v>2.5956519999999728</c:v>
                </c:pt>
                <c:pt idx="14">
                  <c:v>2.5777510000002621</c:v>
                </c:pt>
                <c:pt idx="15">
                  <c:v>2.4962069999996856</c:v>
                </c:pt>
                <c:pt idx="16">
                  <c:v>2.5460010000001603</c:v>
                </c:pt>
                <c:pt idx="17">
                  <c:v>2.6150559999996403</c:v>
                </c:pt>
                <c:pt idx="18">
                  <c:v>2.6551829999998517</c:v>
                </c:pt>
                <c:pt idx="19">
                  <c:v>2.0833819999998013</c:v>
                </c:pt>
                <c:pt idx="20">
                  <c:v>1.53474099999994</c:v>
                </c:pt>
                <c:pt idx="21">
                  <c:v>1.2505200000000514</c:v>
                </c:pt>
                <c:pt idx="22">
                  <c:v>1.086540000000241</c:v>
                </c:pt>
                <c:pt idx="23">
                  <c:v>1.2754599999998391</c:v>
                </c:pt>
                <c:pt idx="24">
                  <c:v>1.3655490000001009</c:v>
                </c:pt>
                <c:pt idx="25">
                  <c:v>1.3235640000002604</c:v>
                </c:pt>
                <c:pt idx="26">
                  <c:v>1.1820510000002287</c:v>
                </c:pt>
                <c:pt idx="27">
                  <c:v>0.98121899999978268</c:v>
                </c:pt>
                <c:pt idx="28">
                  <c:v>0.75260900000012043</c:v>
                </c:pt>
                <c:pt idx="29">
                  <c:v>0.51767400000017005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1219.2769149999995</c:v>
                </c:pt>
                <c:pt idx="1">
                  <c:v>1271.5915109999996</c:v>
                </c:pt>
                <c:pt idx="2">
                  <c:v>1281.9872619999996</c:v>
                </c:pt>
                <c:pt idx="3">
                  <c:v>1284.2078190000002</c:v>
                </c:pt>
                <c:pt idx="4">
                  <c:v>1070.3908719999999</c:v>
                </c:pt>
                <c:pt idx="5">
                  <c:v>1062.8724379999994</c:v>
                </c:pt>
                <c:pt idx="6">
                  <c:v>1060.7897469999998</c:v>
                </c:pt>
                <c:pt idx="7">
                  <c:v>1059.9162630000001</c:v>
                </c:pt>
                <c:pt idx="8">
                  <c:v>1059.0087779999994</c:v>
                </c:pt>
                <c:pt idx="9">
                  <c:v>721.24198299999989</c:v>
                </c:pt>
                <c:pt idx="10">
                  <c:v>332.13177400000041</c:v>
                </c:pt>
                <c:pt idx="11">
                  <c:v>303.85448600000018</c:v>
                </c:pt>
                <c:pt idx="12">
                  <c:v>297.08477000000039</c:v>
                </c:pt>
                <c:pt idx="13">
                  <c:v>293.24985500000003</c:v>
                </c:pt>
                <c:pt idx="14">
                  <c:v>100.95132300000023</c:v>
                </c:pt>
                <c:pt idx="15">
                  <c:v>90.806612999999743</c:v>
                </c:pt>
                <c:pt idx="16">
                  <c:v>85.912478999999621</c:v>
                </c:pt>
                <c:pt idx="17">
                  <c:v>81.971114999999372</c:v>
                </c:pt>
                <c:pt idx="18">
                  <c:v>78.11430399999972</c:v>
                </c:pt>
                <c:pt idx="19">
                  <c:v>-48.570169999999962</c:v>
                </c:pt>
                <c:pt idx="20">
                  <c:v>-56.147069000000556</c:v>
                </c:pt>
                <c:pt idx="21">
                  <c:v>-61.505890999999792</c:v>
                </c:pt>
                <c:pt idx="22">
                  <c:v>-65.839810000000398</c:v>
                </c:pt>
                <c:pt idx="23">
                  <c:v>1121.1783839999998</c:v>
                </c:pt>
                <c:pt idx="24">
                  <c:v>1114.9630190000007</c:v>
                </c:pt>
                <c:pt idx="25">
                  <c:v>1274.6244510000006</c:v>
                </c:pt>
                <c:pt idx="26">
                  <c:v>1281.023588</c:v>
                </c:pt>
                <c:pt idx="27">
                  <c:v>1282.097225999999</c:v>
                </c:pt>
                <c:pt idx="28">
                  <c:v>1282.1749529999997</c:v>
                </c:pt>
                <c:pt idx="29">
                  <c:v>1282.1006780000007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0.8889732999999751</c:v>
                </c:pt>
                <c:pt idx="1">
                  <c:v>1.5364649000000554</c:v>
                </c:pt>
                <c:pt idx="2">
                  <c:v>1.8471507000000429</c:v>
                </c:pt>
                <c:pt idx="3">
                  <c:v>1.9338386999999102</c:v>
                </c:pt>
                <c:pt idx="4">
                  <c:v>1.9745967999999721</c:v>
                </c:pt>
                <c:pt idx="5">
                  <c:v>1.9661762000000635</c:v>
                </c:pt>
                <c:pt idx="6">
                  <c:v>1.9179460999999947</c:v>
                </c:pt>
                <c:pt idx="7">
                  <c:v>1.880859600000008</c:v>
                </c:pt>
                <c:pt idx="8">
                  <c:v>1.8323619000000235</c:v>
                </c:pt>
                <c:pt idx="9">
                  <c:v>1.7280866999999489</c:v>
                </c:pt>
                <c:pt idx="10">
                  <c:v>1.4055160999999998</c:v>
                </c:pt>
                <c:pt idx="11">
                  <c:v>1.1892457999999806</c:v>
                </c:pt>
                <c:pt idx="12">
                  <c:v>1.126867700000048</c:v>
                </c:pt>
                <c:pt idx="13">
                  <c:v>1.1595748999999387</c:v>
                </c:pt>
                <c:pt idx="14">
                  <c:v>1.1543619000000263</c:v>
                </c:pt>
                <c:pt idx="15">
                  <c:v>1.120710000000031</c:v>
                </c:pt>
                <c:pt idx="16">
                  <c:v>1.1435820000000376</c:v>
                </c:pt>
                <c:pt idx="17">
                  <c:v>1.174082999999996</c:v>
                </c:pt>
                <c:pt idx="18">
                  <c:v>1.1912190000000464</c:v>
                </c:pt>
                <c:pt idx="19">
                  <c:v>0.94055800000001</c:v>
                </c:pt>
                <c:pt idx="20">
                  <c:v>0.69925499999999374</c:v>
                </c:pt>
                <c:pt idx="21">
                  <c:v>0.57277099999987513</c:v>
                </c:pt>
                <c:pt idx="22">
                  <c:v>0.49841899999978523</c:v>
                </c:pt>
                <c:pt idx="23">
                  <c:v>0.57788500000015119</c:v>
                </c:pt>
                <c:pt idx="24">
                  <c:v>0.6140219999999772</c:v>
                </c:pt>
                <c:pt idx="25">
                  <c:v>0.59226600000010876</c:v>
                </c:pt>
                <c:pt idx="26">
                  <c:v>0.52679399999988163</c:v>
                </c:pt>
                <c:pt idx="27">
                  <c:v>0.43525799999997616</c:v>
                </c:pt>
                <c:pt idx="28">
                  <c:v>0.33157399999981862</c:v>
                </c:pt>
                <c:pt idx="29">
                  <c:v>0.22523999999998523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2175.2088599999988</c:v>
                </c:pt>
                <c:pt idx="1">
                  <c:v>2242.9879900000014</c:v>
                </c:pt>
                <c:pt idx="2">
                  <c:v>2254.6689399999996</c:v>
                </c:pt>
                <c:pt idx="3">
                  <c:v>2255.5741299999991</c:v>
                </c:pt>
                <c:pt idx="4">
                  <c:v>2471.0303600000007</c:v>
                </c:pt>
                <c:pt idx="5">
                  <c:v>2501.7678200000009</c:v>
                </c:pt>
                <c:pt idx="6">
                  <c:v>2477.0185799999999</c:v>
                </c:pt>
                <c:pt idx="7">
                  <c:v>2469.4575299999997</c:v>
                </c:pt>
                <c:pt idx="8">
                  <c:v>2421.54205</c:v>
                </c:pt>
                <c:pt idx="9">
                  <c:v>2177.9195499999987</c:v>
                </c:pt>
                <c:pt idx="10">
                  <c:v>1491.0574899999992</c:v>
                </c:pt>
                <c:pt idx="11">
                  <c:v>1406.83511</c:v>
                </c:pt>
                <c:pt idx="12">
                  <c:v>1400.2289099999998</c:v>
                </c:pt>
                <c:pt idx="13">
                  <c:v>1399.2989899999993</c:v>
                </c:pt>
                <c:pt idx="14">
                  <c:v>1401.7444300000006</c:v>
                </c:pt>
                <c:pt idx="15">
                  <c:v>1243.7385700000013</c:v>
                </c:pt>
                <c:pt idx="16">
                  <c:v>1272.895120000001</c:v>
                </c:pt>
                <c:pt idx="17">
                  <c:v>1272.3546800000004</c:v>
                </c:pt>
                <c:pt idx="18">
                  <c:v>1271.4028399999988</c:v>
                </c:pt>
                <c:pt idx="19">
                  <c:v>526.05499000000054</c:v>
                </c:pt>
                <c:pt idx="20">
                  <c:v>370.33065999999963</c:v>
                </c:pt>
                <c:pt idx="21">
                  <c:v>394.65164000000004</c:v>
                </c:pt>
                <c:pt idx="22">
                  <c:v>390.86837000000014</c:v>
                </c:pt>
                <c:pt idx="23">
                  <c:v>554.45417999999881</c:v>
                </c:pt>
                <c:pt idx="24">
                  <c:v>557.61612000000059</c:v>
                </c:pt>
                <c:pt idx="25">
                  <c:v>556.21824000000015</c:v>
                </c:pt>
                <c:pt idx="26">
                  <c:v>553.54312000000027</c:v>
                </c:pt>
                <c:pt idx="27">
                  <c:v>550.42749000000003</c:v>
                </c:pt>
                <c:pt idx="28">
                  <c:v>547.20301000000109</c:v>
                </c:pt>
                <c:pt idx="29">
                  <c:v>544.04032999999981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4.8253090000000043</c:v>
                </c:pt>
                <c:pt idx="1">
                  <c:v>5.3375009999999747</c:v>
                </c:pt>
                <c:pt idx="2">
                  <c:v>5.5497748000000229</c:v>
                </c:pt>
                <c:pt idx="3">
                  <c:v>5.6100811000000022</c:v>
                </c:pt>
                <c:pt idx="4">
                  <c:v>5.6391016000000036</c:v>
                </c:pt>
                <c:pt idx="5">
                  <c:v>5.638120200000003</c:v>
                </c:pt>
                <c:pt idx="6">
                  <c:v>5.6133268000000953</c:v>
                </c:pt>
                <c:pt idx="7">
                  <c:v>5.5950685000000249</c:v>
                </c:pt>
                <c:pt idx="8">
                  <c:v>5.5699073000000681</c:v>
                </c:pt>
                <c:pt idx="9">
                  <c:v>5.5113384999999653</c:v>
                </c:pt>
                <c:pt idx="10">
                  <c:v>22.178779999999961</c:v>
                </c:pt>
                <c:pt idx="11">
                  <c:v>22.552013999999986</c:v>
                </c:pt>
                <c:pt idx="12">
                  <c:v>22.62241019999999</c:v>
                </c:pt>
                <c:pt idx="13">
                  <c:v>22.676365700000019</c:v>
                </c:pt>
                <c:pt idx="14">
                  <c:v>22.692846999999915</c:v>
                </c:pt>
                <c:pt idx="15">
                  <c:v>22.688929099999996</c:v>
                </c:pt>
                <c:pt idx="16">
                  <c:v>22.717319799999927</c:v>
                </c:pt>
                <c:pt idx="17">
                  <c:v>22.749165500000004</c:v>
                </c:pt>
                <c:pt idx="18">
                  <c:v>22.771659099999965</c:v>
                </c:pt>
                <c:pt idx="19">
                  <c:v>22.633160399999952</c:v>
                </c:pt>
                <c:pt idx="20">
                  <c:v>22.167249500000025</c:v>
                </c:pt>
                <c:pt idx="21">
                  <c:v>22.088669299999992</c:v>
                </c:pt>
                <c:pt idx="22">
                  <c:v>22.046924900000022</c:v>
                </c:pt>
                <c:pt idx="23">
                  <c:v>22.096226699999988</c:v>
                </c:pt>
                <c:pt idx="24">
                  <c:v>30.606923599999959</c:v>
                </c:pt>
                <c:pt idx="25">
                  <c:v>1.0588761000000204</c:v>
                </c:pt>
                <c:pt idx="26">
                  <c:v>0.20874690000005103</c:v>
                </c:pt>
                <c:pt idx="27">
                  <c:v>-1.477609999994911E-2</c:v>
                </c:pt>
                <c:pt idx="28">
                  <c:v>-0.12905499999999392</c:v>
                </c:pt>
                <c:pt idx="29">
                  <c:v>-0.22245840000005046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093096"/>
        <c:axId val="2031096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12058.233804899995</c:v>
                </c:pt>
                <c:pt idx="1">
                  <c:v>12475.692118800003</c:v>
                </c:pt>
                <c:pt idx="2">
                  <c:v>12552.925671699997</c:v>
                </c:pt>
                <c:pt idx="3">
                  <c:v>12573.941994299999</c:v>
                </c:pt>
                <c:pt idx="4">
                  <c:v>13530.687510800002</c:v>
                </c:pt>
                <c:pt idx="5">
                  <c:v>13694.002724799999</c:v>
                </c:pt>
                <c:pt idx="6">
                  <c:v>13471.796154199998</c:v>
                </c:pt>
                <c:pt idx="7">
                  <c:v>13451.4477553</c:v>
                </c:pt>
                <c:pt idx="8">
                  <c:v>12921.984765100004</c:v>
                </c:pt>
                <c:pt idx="9">
                  <c:v>11655.865030199999</c:v>
                </c:pt>
                <c:pt idx="10">
                  <c:v>7863.5234911000007</c:v>
                </c:pt>
                <c:pt idx="11">
                  <c:v>7125.3052348000019</c:v>
                </c:pt>
                <c:pt idx="12">
                  <c:v>7074.8406078999997</c:v>
                </c:pt>
                <c:pt idx="13">
                  <c:v>7055.9062036000005</c:v>
                </c:pt>
                <c:pt idx="14">
                  <c:v>6050.8111629000041</c:v>
                </c:pt>
                <c:pt idx="15">
                  <c:v>5229.4467460999995</c:v>
                </c:pt>
                <c:pt idx="16">
                  <c:v>5529.2481787999986</c:v>
                </c:pt>
                <c:pt idx="17">
                  <c:v>5518.0881754999973</c:v>
                </c:pt>
                <c:pt idx="18">
                  <c:v>5501.096950099999</c:v>
                </c:pt>
                <c:pt idx="19">
                  <c:v>2192.290341400002</c:v>
                </c:pt>
                <c:pt idx="20">
                  <c:v>1437.8236144999955</c:v>
                </c:pt>
                <c:pt idx="21">
                  <c:v>1737.3847453000017</c:v>
                </c:pt>
                <c:pt idx="22">
                  <c:v>1716.8326728999991</c:v>
                </c:pt>
                <c:pt idx="23">
                  <c:v>3379.5198166999999</c:v>
                </c:pt>
                <c:pt idx="24">
                  <c:v>3415.2344726000033</c:v>
                </c:pt>
                <c:pt idx="25">
                  <c:v>3408.3050890999989</c:v>
                </c:pt>
                <c:pt idx="26">
                  <c:v>3387.2394538999988</c:v>
                </c:pt>
                <c:pt idx="27">
                  <c:v>3362.6415828999984</c:v>
                </c:pt>
                <c:pt idx="28">
                  <c:v>3337.2426590000027</c:v>
                </c:pt>
                <c:pt idx="29">
                  <c:v>3311.7649285999992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093096"/>
        <c:axId val="2031096520"/>
      </c:lineChart>
      <c:catAx>
        <c:axId val="203109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096520"/>
        <c:crosses val="autoZero"/>
        <c:auto val="1"/>
        <c:lblAlgn val="ctr"/>
        <c:lblOffset val="100"/>
        <c:tickLblSkip val="1"/>
        <c:noMultiLvlLbl val="0"/>
      </c:catAx>
      <c:valAx>
        <c:axId val="20310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0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5323.4209760000003</c:v>
                </c:pt>
                <c:pt idx="1">
                  <c:v>5666.2608700000001</c:v>
                </c:pt>
                <c:pt idx="2">
                  <c:v>3707.9666580000003</c:v>
                </c:pt>
                <c:pt idx="3">
                  <c:v>1697.7009399999995</c:v>
                </c:pt>
                <c:pt idx="4">
                  <c:v>-108.6082399999992</c:v>
                </c:pt>
                <c:pt idx="5">
                  <c:v>-128.9197960000005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2286.0108569199997</c:v>
                </c:pt>
                <c:pt idx="1">
                  <c:v>2045.2195777599998</c:v>
                </c:pt>
                <c:pt idx="2">
                  <c:v>232.36989440000002</c:v>
                </c:pt>
                <c:pt idx="3">
                  <c:v>325.39635219999997</c:v>
                </c:pt>
                <c:pt idx="4">
                  <c:v>575.91361859999984</c:v>
                </c:pt>
                <c:pt idx="5">
                  <c:v>626.57199539999988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1143.6705890000001</c:v>
                </c:pt>
                <c:pt idx="1">
                  <c:v>1210.7702734</c:v>
                </c:pt>
                <c:pt idx="2">
                  <c:v>789.13595540000006</c:v>
                </c:pt>
                <c:pt idx="3">
                  <c:v>530.08051920000003</c:v>
                </c:pt>
                <c:pt idx="4">
                  <c:v>363.7768271999999</c:v>
                </c:pt>
                <c:pt idx="5">
                  <c:v>363.96895359999996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-228.12923379999992</c:v>
                </c:pt>
                <c:pt idx="1">
                  <c:v>72.580926400000322</c:v>
                </c:pt>
                <c:pt idx="2">
                  <c:v>-176.99815439999966</c:v>
                </c:pt>
                <c:pt idx="3">
                  <c:v>-46.260868200000004</c:v>
                </c:pt>
                <c:pt idx="4">
                  <c:v>132.25837940000002</c:v>
                </c:pt>
                <c:pt idx="5">
                  <c:v>31.824504199999684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597.16396899999984</c:v>
                </c:pt>
                <c:pt idx="1">
                  <c:v>630.17544479999992</c:v>
                </c:pt>
                <c:pt idx="2">
                  <c:v>769.8519935999999</c:v>
                </c:pt>
                <c:pt idx="3">
                  <c:v>1085.8757840000003</c:v>
                </c:pt>
                <c:pt idx="4">
                  <c:v>484.20832739999969</c:v>
                </c:pt>
                <c:pt idx="5">
                  <c:v>635.74855180000009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3.7455728000000361</c:v>
                </c:pt>
                <c:pt idx="1">
                  <c:v>4.2546073999999861</c:v>
                </c:pt>
                <c:pt idx="2">
                  <c:v>2.7119688000000677</c:v>
                </c:pt>
                <c:pt idx="3">
                  <c:v>2.4791657999998278</c:v>
                </c:pt>
                <c:pt idx="4">
                  <c:v>1.3025620000000344</c:v>
                </c:pt>
                <c:pt idx="5">
                  <c:v>0.9514234000001125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1225.4908757999997</c:v>
                </c:pt>
                <c:pt idx="1">
                  <c:v>992.76584179999975</c:v>
                </c:pt>
                <c:pt idx="2">
                  <c:v>265.45444160000022</c:v>
                </c:pt>
                <c:pt idx="3">
                  <c:v>57.646868199999702</c:v>
                </c:pt>
                <c:pt idx="4">
                  <c:v>410.52972659999995</c:v>
                </c:pt>
                <c:pt idx="5">
                  <c:v>1280.4041792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1.6362048799999911</c:v>
                </c:pt>
                <c:pt idx="1">
                  <c:v>1.8650861000000076</c:v>
                </c:pt>
                <c:pt idx="2">
                  <c:v>1.2071132799999986</c:v>
                </c:pt>
                <c:pt idx="3">
                  <c:v>1.1140304000000243</c:v>
                </c:pt>
                <c:pt idx="4">
                  <c:v>0.59247039999995654</c:v>
                </c:pt>
                <c:pt idx="5">
                  <c:v>0.42222639999995409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2279.8940560000001</c:v>
                </c:pt>
                <c:pt idx="1">
                  <c:v>2409.5411059999997</c:v>
                </c:pt>
                <c:pt idx="2">
                  <c:v>1419.8329859999999</c:v>
                </c:pt>
                <c:pt idx="3">
                  <c:v>1117.2892400000005</c:v>
                </c:pt>
                <c:pt idx="4">
                  <c:v>453.58419399999985</c:v>
                </c:pt>
                <c:pt idx="5">
                  <c:v>550.28643800000032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5.3923535000000014</c:v>
                </c:pt>
                <c:pt idx="1">
                  <c:v>5.5855522600000311</c:v>
                </c:pt>
                <c:pt idx="2">
                  <c:v>22.544483379999974</c:v>
                </c:pt>
                <c:pt idx="3">
                  <c:v>22.712046779999969</c:v>
                </c:pt>
                <c:pt idx="4">
                  <c:v>23.801198799999998</c:v>
                </c:pt>
                <c:pt idx="5">
                  <c:v>0.1802667000000156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210616"/>
        <c:axId val="-211823223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12638.296220100001</c:v>
                </c:pt>
                <c:pt idx="1">
                  <c:v>13039.01928592</c:v>
                </c:pt>
                <c:pt idx="2">
                  <c:v>7034.077340060001</c:v>
                </c:pt>
                <c:pt idx="3">
                  <c:v>4794.0340783800002</c:v>
                </c:pt>
                <c:pt idx="4">
                  <c:v>2337.3590644000001</c:v>
                </c:pt>
                <c:pt idx="5">
                  <c:v>3361.4387426999992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210616"/>
        <c:axId val="-2118232232"/>
      </c:lineChart>
      <c:catAx>
        <c:axId val="-21182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232232"/>
        <c:crosses val="autoZero"/>
        <c:auto val="1"/>
        <c:lblAlgn val="ctr"/>
        <c:lblOffset val="100"/>
        <c:noMultiLvlLbl val="0"/>
      </c:catAx>
      <c:valAx>
        <c:axId val="-21182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2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5494.8409229999997</c:v>
                </c:pt>
                <c:pt idx="1">
                  <c:v>2702.833799</c:v>
                </c:pt>
                <c:pt idx="2">
                  <c:v>-118.76401799999985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2165.6152173399996</c:v>
                </c:pt>
                <c:pt idx="1">
                  <c:v>278.88312329999997</c:v>
                </c:pt>
                <c:pt idx="2">
                  <c:v>601.24280699999986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1177.2204311999999</c:v>
                </c:pt>
                <c:pt idx="1">
                  <c:v>659.60823730000004</c:v>
                </c:pt>
                <c:pt idx="2">
                  <c:v>363.87289039999996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-77.7741536999998</c:v>
                </c:pt>
                <c:pt idx="1">
                  <c:v>-111.62951129999983</c:v>
                </c:pt>
                <c:pt idx="2">
                  <c:v>82.041441799999859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613.66970689999994</c:v>
                </c:pt>
                <c:pt idx="1">
                  <c:v>927.86388880000004</c:v>
                </c:pt>
                <c:pt idx="2">
                  <c:v>559.97843959999989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4.0000901000000111</c:v>
                </c:pt>
                <c:pt idx="1">
                  <c:v>2.5955672999999475</c:v>
                </c:pt>
                <c:pt idx="2">
                  <c:v>1.1269927000000735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1109.1283587999997</c:v>
                </c:pt>
                <c:pt idx="1">
                  <c:v>161.55065489999996</c:v>
                </c:pt>
                <c:pt idx="2">
                  <c:v>845.46695290000002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1.7506454899999992</c:v>
                </c:pt>
                <c:pt idx="1">
                  <c:v>1.1605718400000113</c:v>
                </c:pt>
                <c:pt idx="2">
                  <c:v>0.50734839999995529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2344.7175809999999</c:v>
                </c:pt>
                <c:pt idx="1">
                  <c:v>1268.5611130000002</c:v>
                </c:pt>
                <c:pt idx="2">
                  <c:v>501.93531600000006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5.4889528800000162</c:v>
                </c:pt>
                <c:pt idx="1">
                  <c:v>22.62826507999997</c:v>
                </c:pt>
                <c:pt idx="2">
                  <c:v>11.990732750000006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344168"/>
        <c:axId val="12023850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12838.65775301</c:v>
                </c:pt>
                <c:pt idx="1">
                  <c:v>5914.0557092200006</c:v>
                </c:pt>
                <c:pt idx="2">
                  <c:v>2849.3989035499999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44168"/>
        <c:axId val="1202385000"/>
      </c:lineChart>
      <c:catAx>
        <c:axId val="-211834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385000"/>
        <c:crosses val="autoZero"/>
        <c:auto val="1"/>
        <c:lblAlgn val="ctr"/>
        <c:lblOffset val="100"/>
        <c:noMultiLvlLbl val="0"/>
      </c:catAx>
      <c:valAx>
        <c:axId val="120238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34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5094.7625599999992</c:v>
                </c:pt>
                <c:pt idx="1">
                  <c:v>5243.5845000000008</c:v>
                </c:pt>
                <c:pt idx="2">
                  <c:v>5272.5098700000017</c:v>
                </c:pt>
                <c:pt idx="3">
                  <c:v>5278.3660799999998</c:v>
                </c:pt>
                <c:pt idx="4">
                  <c:v>5727.8818700000011</c:v>
                </c:pt>
                <c:pt idx="5">
                  <c:v>5847.4024299999983</c:v>
                </c:pt>
                <c:pt idx="6">
                  <c:v>5852.3449199999995</c:v>
                </c:pt>
                <c:pt idx="7">
                  <c:v>5854.0756899999978</c:v>
                </c:pt>
                <c:pt idx="8">
                  <c:v>5855.0185000000019</c:v>
                </c:pt>
                <c:pt idx="9">
                  <c:v>4922.4628100000009</c:v>
                </c:pt>
                <c:pt idx="10">
                  <c:v>3990.0356600000014</c:v>
                </c:pt>
                <c:pt idx="11">
                  <c:v>3961.4375099999997</c:v>
                </c:pt>
                <c:pt idx="12">
                  <c:v>3956.8944899999988</c:v>
                </c:pt>
                <c:pt idx="13">
                  <c:v>3957.4967900000011</c:v>
                </c:pt>
                <c:pt idx="14">
                  <c:v>2673.9688400000014</c:v>
                </c:pt>
                <c:pt idx="15">
                  <c:v>2022.0063699999992</c:v>
                </c:pt>
                <c:pt idx="16">
                  <c:v>2002.1410699999979</c:v>
                </c:pt>
                <c:pt idx="17">
                  <c:v>1998.6171799999975</c:v>
                </c:pt>
                <c:pt idx="18">
                  <c:v>1997.2053100000012</c:v>
                </c:pt>
                <c:pt idx="19">
                  <c:v>468.53477000000203</c:v>
                </c:pt>
                <c:pt idx="20">
                  <c:v>-85.957720000002155</c:v>
                </c:pt>
                <c:pt idx="21">
                  <c:v>-108.46693999999843</c:v>
                </c:pt>
                <c:pt idx="22">
                  <c:v>-115.0367499999993</c:v>
                </c:pt>
                <c:pt idx="23">
                  <c:v>-115.97917999999845</c:v>
                </c:pt>
                <c:pt idx="24">
                  <c:v>-117.60060999999769</c:v>
                </c:pt>
                <c:pt idx="25">
                  <c:v>-120.50180000000182</c:v>
                </c:pt>
                <c:pt idx="26">
                  <c:v>-124.35927000000083</c:v>
                </c:pt>
                <c:pt idx="27">
                  <c:v>-128.73296000000119</c:v>
                </c:pt>
                <c:pt idx="28">
                  <c:v>-133.27142999999705</c:v>
                </c:pt>
                <c:pt idx="29">
                  <c:v>-137.73352000000159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2197.8314826000001</c:v>
                </c:pt>
                <c:pt idx="1">
                  <c:v>2290.3920539000001</c:v>
                </c:pt>
                <c:pt idx="2">
                  <c:v>2309.8126332000002</c:v>
                </c:pt>
                <c:pt idx="3">
                  <c:v>2314.8791715000002</c:v>
                </c:pt>
                <c:pt idx="4">
                  <c:v>2317.1389433999998</c:v>
                </c:pt>
                <c:pt idx="5">
                  <c:v>2318.8410373999995</c:v>
                </c:pt>
                <c:pt idx="6">
                  <c:v>2157.3025792999997</c:v>
                </c:pt>
                <c:pt idx="7">
                  <c:v>2154.1577201999999</c:v>
                </c:pt>
                <c:pt idx="8">
                  <c:v>1802.4258559</c:v>
                </c:pt>
                <c:pt idx="9">
                  <c:v>1793.3706960000002</c:v>
                </c:pt>
                <c:pt idx="10">
                  <c:v>600.78833999999995</c:v>
                </c:pt>
                <c:pt idx="11">
                  <c:v>153.64122799999996</c:v>
                </c:pt>
                <c:pt idx="12">
                  <c:v>138.5854740000002</c:v>
                </c:pt>
                <c:pt idx="13">
                  <c:v>135.13510900000006</c:v>
                </c:pt>
                <c:pt idx="14">
                  <c:v>133.69932099999983</c:v>
                </c:pt>
                <c:pt idx="15">
                  <c:v>132.60600199999999</c:v>
                </c:pt>
                <c:pt idx="16">
                  <c:v>369.47200499999985</c:v>
                </c:pt>
                <c:pt idx="17">
                  <c:v>375.18990099999996</c:v>
                </c:pt>
                <c:pt idx="18">
                  <c:v>375.38219600000002</c:v>
                </c:pt>
                <c:pt idx="19">
                  <c:v>374.33165699999995</c:v>
                </c:pt>
                <c:pt idx="20">
                  <c:v>373.16262399999982</c:v>
                </c:pt>
                <c:pt idx="21">
                  <c:v>621.97257099999979</c:v>
                </c:pt>
                <c:pt idx="22">
                  <c:v>627.89469199999985</c:v>
                </c:pt>
                <c:pt idx="23">
                  <c:v>628.45688700000005</c:v>
                </c:pt>
                <c:pt idx="24">
                  <c:v>628.08131899999989</c:v>
                </c:pt>
                <c:pt idx="25">
                  <c:v>627.54870899999992</c:v>
                </c:pt>
                <c:pt idx="26">
                  <c:v>627.01722100000006</c:v>
                </c:pt>
                <c:pt idx="27">
                  <c:v>626.52498999999989</c:v>
                </c:pt>
                <c:pt idx="28">
                  <c:v>626.08144799999991</c:v>
                </c:pt>
                <c:pt idx="29">
                  <c:v>625.68760899999984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1082.1972229999999</c:v>
                </c:pt>
                <c:pt idx="1">
                  <c:v>1120.1015669999999</c:v>
                </c:pt>
                <c:pt idx="2">
                  <c:v>1127.7981449999997</c:v>
                </c:pt>
                <c:pt idx="3">
                  <c:v>1129.7523169999999</c:v>
                </c:pt>
                <c:pt idx="4">
                  <c:v>1258.5036930000001</c:v>
                </c:pt>
                <c:pt idx="5">
                  <c:v>1262.8427690000001</c:v>
                </c:pt>
                <c:pt idx="6">
                  <c:v>1252.510591</c:v>
                </c:pt>
                <c:pt idx="7">
                  <c:v>1253.0095949999998</c:v>
                </c:pt>
                <c:pt idx="8">
                  <c:v>1231.5779519999999</c:v>
                </c:pt>
                <c:pt idx="9">
                  <c:v>1053.9104600000001</c:v>
                </c:pt>
                <c:pt idx="10">
                  <c:v>872.0068990000002</c:v>
                </c:pt>
                <c:pt idx="11">
                  <c:v>836.24337900000023</c:v>
                </c:pt>
                <c:pt idx="12">
                  <c:v>834.37087299999985</c:v>
                </c:pt>
                <c:pt idx="13">
                  <c:v>834.06653400000005</c:v>
                </c:pt>
                <c:pt idx="14">
                  <c:v>568.99209200000018</c:v>
                </c:pt>
                <c:pt idx="15">
                  <c:v>561.58637500000009</c:v>
                </c:pt>
                <c:pt idx="16">
                  <c:v>577.13155399999982</c:v>
                </c:pt>
                <c:pt idx="17">
                  <c:v>576.97042799999986</c:v>
                </c:pt>
                <c:pt idx="18">
                  <c:v>576.54438800000003</c:v>
                </c:pt>
                <c:pt idx="19">
                  <c:v>358.16985099999988</c:v>
                </c:pt>
                <c:pt idx="20">
                  <c:v>351.42670199999975</c:v>
                </c:pt>
                <c:pt idx="21">
                  <c:v>367.58274699999993</c:v>
                </c:pt>
                <c:pt idx="22">
                  <c:v>367.11800300000004</c:v>
                </c:pt>
                <c:pt idx="23">
                  <c:v>366.66224699999975</c:v>
                </c:pt>
                <c:pt idx="24">
                  <c:v>366.09443699999997</c:v>
                </c:pt>
                <c:pt idx="25">
                  <c:v>365.43005599999992</c:v>
                </c:pt>
                <c:pt idx="26">
                  <c:v>364.70709899999997</c:v>
                </c:pt>
                <c:pt idx="27">
                  <c:v>363.96325499999989</c:v>
                </c:pt>
                <c:pt idx="28">
                  <c:v>363.22698899999978</c:v>
                </c:pt>
                <c:pt idx="29">
                  <c:v>362.51736900000014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-306.72655599999962</c:v>
                </c:pt>
                <c:pt idx="1">
                  <c:v>-292.47479800000019</c:v>
                </c:pt>
                <c:pt idx="2">
                  <c:v>-271.89591500000006</c:v>
                </c:pt>
                <c:pt idx="3">
                  <c:v>-250.85573899999963</c:v>
                </c:pt>
                <c:pt idx="4">
                  <c:v>-18.693161000000146</c:v>
                </c:pt>
                <c:pt idx="5">
                  <c:v>9.3050550000007206</c:v>
                </c:pt>
                <c:pt idx="6">
                  <c:v>32.1777519999996</c:v>
                </c:pt>
                <c:pt idx="7">
                  <c:v>54.363024000000223</c:v>
                </c:pt>
                <c:pt idx="8">
                  <c:v>-14.110350999999355</c:v>
                </c:pt>
                <c:pt idx="9">
                  <c:v>281.16915200000039</c:v>
                </c:pt>
                <c:pt idx="10">
                  <c:v>-187.62367799999993</c:v>
                </c:pt>
                <c:pt idx="11">
                  <c:v>-200.22633999999925</c:v>
                </c:pt>
                <c:pt idx="12">
                  <c:v>-202.10448899999938</c:v>
                </c:pt>
                <c:pt idx="13">
                  <c:v>-201.65854899999977</c:v>
                </c:pt>
                <c:pt idx="14">
                  <c:v>-93.377715999999964</c:v>
                </c:pt>
                <c:pt idx="15">
                  <c:v>-89.47302800000034</c:v>
                </c:pt>
                <c:pt idx="16">
                  <c:v>-87.974446000000171</c:v>
                </c:pt>
                <c:pt idx="17">
                  <c:v>-86.950442999999723</c:v>
                </c:pt>
                <c:pt idx="18">
                  <c:v>-86.332314000000224</c:v>
                </c:pt>
                <c:pt idx="19">
                  <c:v>119.42589000000044</c:v>
                </c:pt>
                <c:pt idx="20">
                  <c:v>123.66212399999949</c:v>
                </c:pt>
                <c:pt idx="21">
                  <c:v>124.63526000000002</c:v>
                </c:pt>
                <c:pt idx="22">
                  <c:v>124.9275719999996</c:v>
                </c:pt>
                <c:pt idx="23">
                  <c:v>125.63573400000041</c:v>
                </c:pt>
                <c:pt idx="24">
                  <c:v>162.43120700000054</c:v>
                </c:pt>
                <c:pt idx="25">
                  <c:v>41.634712999999465</c:v>
                </c:pt>
                <c:pt idx="26">
                  <c:v>35.102828999999474</c:v>
                </c:pt>
                <c:pt idx="27">
                  <c:v>31.089600000000246</c:v>
                </c:pt>
                <c:pt idx="28">
                  <c:v>27.509997999999541</c:v>
                </c:pt>
                <c:pt idx="29">
                  <c:v>23.785380999999688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587.93242700000064</c:v>
                </c:pt>
                <c:pt idx="1">
                  <c:v>589.11652799999956</c:v>
                </c:pt>
                <c:pt idx="2">
                  <c:v>566.41907599999922</c:v>
                </c:pt>
                <c:pt idx="3">
                  <c:v>550.04842999999983</c:v>
                </c:pt>
                <c:pt idx="4">
                  <c:v>692.30338399999982</c:v>
                </c:pt>
                <c:pt idx="5">
                  <c:v>678.87055399999917</c:v>
                </c:pt>
                <c:pt idx="6">
                  <c:v>627.7385320000003</c:v>
                </c:pt>
                <c:pt idx="7">
                  <c:v>594.69994200000019</c:v>
                </c:pt>
                <c:pt idx="8">
                  <c:v>554.9452710000005</c:v>
                </c:pt>
                <c:pt idx="9">
                  <c:v>694.62292499999967</c:v>
                </c:pt>
                <c:pt idx="10">
                  <c:v>738.36167599999953</c:v>
                </c:pt>
                <c:pt idx="11">
                  <c:v>637.10078200000044</c:v>
                </c:pt>
                <c:pt idx="12">
                  <c:v>623.50371499999983</c:v>
                </c:pt>
                <c:pt idx="13">
                  <c:v>611.88588199999958</c:v>
                </c:pt>
                <c:pt idx="14">
                  <c:v>1238.407913</c:v>
                </c:pt>
                <c:pt idx="15">
                  <c:v>1241.8699980000001</c:v>
                </c:pt>
                <c:pt idx="16">
                  <c:v>1283.2634940000007</c:v>
                </c:pt>
                <c:pt idx="17">
                  <c:v>1273.3970100000006</c:v>
                </c:pt>
                <c:pt idx="18">
                  <c:v>1262.1621649999997</c:v>
                </c:pt>
                <c:pt idx="19">
                  <c:v>368.68625299999985</c:v>
                </c:pt>
                <c:pt idx="20">
                  <c:v>336.94504799999959</c:v>
                </c:pt>
                <c:pt idx="21">
                  <c:v>374.6033980000002</c:v>
                </c:pt>
                <c:pt idx="22">
                  <c:v>363.26871199999914</c:v>
                </c:pt>
                <c:pt idx="23">
                  <c:v>675.16199299999971</c:v>
                </c:pt>
                <c:pt idx="24">
                  <c:v>671.06248599999981</c:v>
                </c:pt>
                <c:pt idx="25">
                  <c:v>660.3760140000004</c:v>
                </c:pt>
                <c:pt idx="26">
                  <c:v>648.28727499999968</c:v>
                </c:pt>
                <c:pt idx="27">
                  <c:v>635.87028100000043</c:v>
                </c:pt>
                <c:pt idx="28">
                  <c:v>623.36256299999968</c:v>
                </c:pt>
                <c:pt idx="29">
                  <c:v>610.84662600000047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2.0366109999999935</c:v>
                </c:pt>
                <c:pt idx="1">
                  <c:v>3.5188009999999394</c:v>
                </c:pt>
                <c:pt idx="2">
                  <c:v>4.2287350000001425</c:v>
                </c:pt>
                <c:pt idx="3">
                  <c:v>4.4258660000000418</c:v>
                </c:pt>
                <c:pt idx="4">
                  <c:v>4.5178510000000642</c:v>
                </c:pt>
                <c:pt idx="5">
                  <c:v>4.4963249999998425</c:v>
                </c:pt>
                <c:pt idx="6">
                  <c:v>4.3821800000000621</c:v>
                </c:pt>
                <c:pt idx="7">
                  <c:v>4.2920630000000983</c:v>
                </c:pt>
                <c:pt idx="8">
                  <c:v>4.1744400000002315</c:v>
                </c:pt>
                <c:pt idx="9">
                  <c:v>3.9280289999996967</c:v>
                </c:pt>
                <c:pt idx="10">
                  <c:v>3.1810340000001815</c:v>
                </c:pt>
                <c:pt idx="11">
                  <c:v>2.6778199999998833</c:v>
                </c:pt>
                <c:pt idx="12">
                  <c:v>2.5275870000000396</c:v>
                </c:pt>
                <c:pt idx="13">
                  <c:v>2.5956519999999728</c:v>
                </c:pt>
                <c:pt idx="14">
                  <c:v>2.5777510000002621</c:v>
                </c:pt>
                <c:pt idx="15">
                  <c:v>2.4962069999996856</c:v>
                </c:pt>
                <c:pt idx="16">
                  <c:v>2.5460010000001603</c:v>
                </c:pt>
                <c:pt idx="17">
                  <c:v>2.6150559999996403</c:v>
                </c:pt>
                <c:pt idx="18">
                  <c:v>2.6551829999998517</c:v>
                </c:pt>
                <c:pt idx="19">
                  <c:v>2.0833819999998013</c:v>
                </c:pt>
                <c:pt idx="20">
                  <c:v>1.53474099999994</c:v>
                </c:pt>
                <c:pt idx="21">
                  <c:v>1.2505200000000514</c:v>
                </c:pt>
                <c:pt idx="22">
                  <c:v>1.086540000000241</c:v>
                </c:pt>
                <c:pt idx="23">
                  <c:v>1.2754599999998391</c:v>
                </c:pt>
                <c:pt idx="24">
                  <c:v>1.3655490000001009</c:v>
                </c:pt>
                <c:pt idx="25">
                  <c:v>1.3235640000002604</c:v>
                </c:pt>
                <c:pt idx="26">
                  <c:v>1.1820510000002287</c:v>
                </c:pt>
                <c:pt idx="27">
                  <c:v>0.98121899999978268</c:v>
                </c:pt>
                <c:pt idx="28">
                  <c:v>0.75260900000012043</c:v>
                </c:pt>
                <c:pt idx="29">
                  <c:v>0.51767400000017005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3400.2000572999982</c:v>
                </c:pt>
                <c:pt idx="1">
                  <c:v>3521.4534669000013</c:v>
                </c:pt>
                <c:pt idx="2">
                  <c:v>3544.0531274999994</c:v>
                </c:pt>
                <c:pt idx="3">
                  <c:v>3547.3258687999992</c:v>
                </c:pt>
                <c:pt idx="4">
                  <c:v>3549.0349304000001</c:v>
                </c:pt>
                <c:pt idx="5">
                  <c:v>3572.2445544000002</c:v>
                </c:pt>
                <c:pt idx="6">
                  <c:v>3545.3395998999995</c:v>
                </c:pt>
                <c:pt idx="7">
                  <c:v>3536.8497210999994</c:v>
                </c:pt>
                <c:pt idx="8">
                  <c:v>3487.9530971999998</c:v>
                </c:pt>
                <c:pt idx="9">
                  <c:v>2906.4009581999985</c:v>
                </c:pt>
                <c:pt idx="10">
                  <c:v>1846.7735600999997</c:v>
                </c:pt>
                <c:pt idx="11">
                  <c:v>1734.4308558000002</c:v>
                </c:pt>
                <c:pt idx="12">
                  <c:v>1721.0629579000001</c:v>
                </c:pt>
                <c:pt idx="13">
                  <c:v>1716.3847855999993</c:v>
                </c:pt>
                <c:pt idx="14">
                  <c:v>1526.5429619000006</c:v>
                </c:pt>
                <c:pt idx="15">
                  <c:v>1358.3548221000012</c:v>
                </c:pt>
                <c:pt idx="16">
                  <c:v>1382.6685008000009</c:v>
                </c:pt>
                <c:pt idx="17">
                  <c:v>1378.2490434999995</c:v>
                </c:pt>
                <c:pt idx="18">
                  <c:v>1373.4800220999987</c:v>
                </c:pt>
                <c:pt idx="19">
                  <c:v>501.05853840000054</c:v>
                </c:pt>
                <c:pt idx="20">
                  <c:v>337.05009549999909</c:v>
                </c:pt>
                <c:pt idx="21">
                  <c:v>355.80718930000012</c:v>
                </c:pt>
                <c:pt idx="22">
                  <c:v>347.57390389999955</c:v>
                </c:pt>
                <c:pt idx="23">
                  <c:v>1698.3066756999988</c:v>
                </c:pt>
                <c:pt idx="24">
                  <c:v>1703.8000846000014</c:v>
                </c:pt>
                <c:pt idx="25">
                  <c:v>1832.4938331000008</c:v>
                </c:pt>
                <c:pt idx="26">
                  <c:v>1835.3022489000002</c:v>
                </c:pt>
                <c:pt idx="27">
                  <c:v>1832.9451978999991</c:v>
                </c:pt>
                <c:pt idx="28">
                  <c:v>1829.5804820000008</c:v>
                </c:pt>
                <c:pt idx="29">
                  <c:v>1826.1437896000004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425608"/>
        <c:axId val="-21184221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12058.233804899995</c:v>
                </c:pt>
                <c:pt idx="1">
                  <c:v>12475.692118800003</c:v>
                </c:pt>
                <c:pt idx="2">
                  <c:v>12552.925671699997</c:v>
                </c:pt>
                <c:pt idx="3">
                  <c:v>12573.941994299999</c:v>
                </c:pt>
                <c:pt idx="4">
                  <c:v>13530.687510800002</c:v>
                </c:pt>
                <c:pt idx="5">
                  <c:v>13694.002724799999</c:v>
                </c:pt>
                <c:pt idx="6">
                  <c:v>13471.796154199998</c:v>
                </c:pt>
                <c:pt idx="7">
                  <c:v>13451.4477553</c:v>
                </c:pt>
                <c:pt idx="8">
                  <c:v>12921.984765100004</c:v>
                </c:pt>
                <c:pt idx="9">
                  <c:v>11655.865030199999</c:v>
                </c:pt>
                <c:pt idx="10">
                  <c:v>7863.5234911000007</c:v>
                </c:pt>
                <c:pt idx="11">
                  <c:v>7125.3052348000019</c:v>
                </c:pt>
                <c:pt idx="12">
                  <c:v>7074.8406078999997</c:v>
                </c:pt>
                <c:pt idx="13">
                  <c:v>7055.9062036000005</c:v>
                </c:pt>
                <c:pt idx="14">
                  <c:v>6050.8111629000041</c:v>
                </c:pt>
                <c:pt idx="15">
                  <c:v>5229.4467460999995</c:v>
                </c:pt>
                <c:pt idx="16">
                  <c:v>5529.2481787999986</c:v>
                </c:pt>
                <c:pt idx="17">
                  <c:v>5518.0881754999973</c:v>
                </c:pt>
                <c:pt idx="18">
                  <c:v>5501.096950099999</c:v>
                </c:pt>
                <c:pt idx="19">
                  <c:v>2192.290341400002</c:v>
                </c:pt>
                <c:pt idx="20">
                  <c:v>1437.8236144999955</c:v>
                </c:pt>
                <c:pt idx="21">
                  <c:v>1737.3847453000017</c:v>
                </c:pt>
                <c:pt idx="22">
                  <c:v>1716.8326728999991</c:v>
                </c:pt>
                <c:pt idx="23">
                  <c:v>3379.5198166999999</c:v>
                </c:pt>
                <c:pt idx="24">
                  <c:v>3415.2344726000033</c:v>
                </c:pt>
                <c:pt idx="25">
                  <c:v>3408.3050890999989</c:v>
                </c:pt>
                <c:pt idx="26">
                  <c:v>3387.2394538999988</c:v>
                </c:pt>
                <c:pt idx="27">
                  <c:v>3362.6415828999984</c:v>
                </c:pt>
                <c:pt idx="28">
                  <c:v>3337.2426590000027</c:v>
                </c:pt>
                <c:pt idx="29">
                  <c:v>3311.7649285999992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25608"/>
        <c:axId val="-2118422120"/>
      </c:lineChart>
      <c:catAx>
        <c:axId val="-211842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22120"/>
        <c:crosses val="autoZero"/>
        <c:auto val="1"/>
        <c:lblAlgn val="ctr"/>
        <c:lblOffset val="100"/>
        <c:tickLblSkip val="1"/>
        <c:noMultiLvlLbl val="0"/>
      </c:catAx>
      <c:valAx>
        <c:axId val="-21184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layout>
        <c:manualLayout>
          <c:xMode val="edge"/>
          <c:yMode val="edge"/>
          <c:x val="0.351063497103707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5939129765401"/>
          <c:y val="0.102405726187142"/>
          <c:w val="0.86164414262712496"/>
          <c:h val="0.73731629045485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0.18517107600877764</c:v>
                </c:pt>
                <c:pt idx="1">
                  <c:v>0.30419964918226378</c:v>
                </c:pt>
                <c:pt idx="2">
                  <c:v>0.20503900519255674</c:v>
                </c:pt>
                <c:pt idx="3">
                  <c:v>9.8462627936392225E-2</c:v>
                </c:pt>
                <c:pt idx="4">
                  <c:v>1.3797561486771498E-2</c:v>
                </c:pt>
                <c:pt idx="5">
                  <c:v>8.2872543694377365E-3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0.52654405321977948</c:v>
                </c:pt>
                <c:pt idx="1">
                  <c:v>0.51582649802361158</c:v>
                </c:pt>
                <c:pt idx="2">
                  <c:v>0.26589163172564945</c:v>
                </c:pt>
                <c:pt idx="3">
                  <c:v>0.17541916258921464</c:v>
                </c:pt>
                <c:pt idx="4">
                  <c:v>8.0074115892700415E-2</c:v>
                </c:pt>
                <c:pt idx="5">
                  <c:v>0.10152259871249399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-0.16245476545215673</c:v>
                </c:pt>
                <c:pt idx="1">
                  <c:v>-0.26704573018343813</c:v>
                </c:pt>
                <c:pt idx="2">
                  <c:v>-0.22988328165114172</c:v>
                </c:pt>
                <c:pt idx="3">
                  <c:v>-0.15706866137910999</c:v>
                </c:pt>
                <c:pt idx="4">
                  <c:v>-7.0824742615576836E-2</c:v>
                </c:pt>
                <c:pt idx="5">
                  <c:v>-3.9535354246732088E-2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59992"/>
        <c:axId val="-2138262808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0.54926035850354715</c:v>
                </c:pt>
                <c:pt idx="1">
                  <c:v>0.55298041697663169</c:v>
                </c:pt>
                <c:pt idx="2">
                  <c:v>0.24104735617335837</c:v>
                </c:pt>
                <c:pt idx="3">
                  <c:v>0.11681314745620508</c:v>
                </c:pt>
                <c:pt idx="4">
                  <c:v>2.3046942395503756E-2</c:v>
                </c:pt>
                <c:pt idx="5">
                  <c:v>7.0274492234583263E-2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59992"/>
        <c:axId val="-2138262808"/>
      </c:lineChart>
      <c:catAx>
        <c:axId val="-21382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62808"/>
        <c:crosses val="autoZero"/>
        <c:auto val="1"/>
        <c:lblAlgn val="ctr"/>
        <c:lblOffset val="0"/>
        <c:noMultiLvlLbl val="0"/>
      </c:catAx>
      <c:valAx>
        <c:axId val="-213826280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25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layout>
        <c:manualLayout>
          <c:xMode val="edge"/>
          <c:yMode val="edge"/>
          <c:x val="0.293676605396418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140879320407194E-2"/>
          <c:y val="0.10666559165109001"/>
          <c:w val="0.90985912067959296"/>
          <c:h val="0.64564885461023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5323.4209760000003</c:v>
                </c:pt>
                <c:pt idx="1">
                  <c:v>5666.2608700000001</c:v>
                </c:pt>
                <c:pt idx="2">
                  <c:v>3707.9666580000003</c:v>
                </c:pt>
                <c:pt idx="3">
                  <c:v>1697.7009399999995</c:v>
                </c:pt>
                <c:pt idx="4">
                  <c:v>-108.6082399999992</c:v>
                </c:pt>
                <c:pt idx="5">
                  <c:v>-128.9197960000005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2286.0108569199997</c:v>
                </c:pt>
                <c:pt idx="1">
                  <c:v>2045.2195777599998</c:v>
                </c:pt>
                <c:pt idx="2">
                  <c:v>232.36989440000002</c:v>
                </c:pt>
                <c:pt idx="3">
                  <c:v>325.39635219999997</c:v>
                </c:pt>
                <c:pt idx="4">
                  <c:v>575.91361859999984</c:v>
                </c:pt>
                <c:pt idx="5">
                  <c:v>626.57199539999988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1143.6705890000001</c:v>
                </c:pt>
                <c:pt idx="1">
                  <c:v>1210.7702734</c:v>
                </c:pt>
                <c:pt idx="2">
                  <c:v>789.13595540000006</c:v>
                </c:pt>
                <c:pt idx="3">
                  <c:v>530.08051920000003</c:v>
                </c:pt>
                <c:pt idx="4">
                  <c:v>363.7768271999999</c:v>
                </c:pt>
                <c:pt idx="5">
                  <c:v>363.96895359999996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-228.12923379999992</c:v>
                </c:pt>
                <c:pt idx="1">
                  <c:v>72.580926400000322</c:v>
                </c:pt>
                <c:pt idx="2">
                  <c:v>-176.99815439999966</c:v>
                </c:pt>
                <c:pt idx="3">
                  <c:v>-46.260868200000004</c:v>
                </c:pt>
                <c:pt idx="4">
                  <c:v>132.25837940000002</c:v>
                </c:pt>
                <c:pt idx="5">
                  <c:v>31.824504199999684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597.16396899999984</c:v>
                </c:pt>
                <c:pt idx="1">
                  <c:v>630.17544479999992</c:v>
                </c:pt>
                <c:pt idx="2">
                  <c:v>769.8519935999999</c:v>
                </c:pt>
                <c:pt idx="3">
                  <c:v>1085.8757840000003</c:v>
                </c:pt>
                <c:pt idx="4">
                  <c:v>484.20832739999969</c:v>
                </c:pt>
                <c:pt idx="5">
                  <c:v>635.74855180000009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3.7455728000000361</c:v>
                </c:pt>
                <c:pt idx="1">
                  <c:v>4.2546073999999861</c:v>
                </c:pt>
                <c:pt idx="2">
                  <c:v>2.7119688000000677</c:v>
                </c:pt>
                <c:pt idx="3">
                  <c:v>2.4791657999998278</c:v>
                </c:pt>
                <c:pt idx="4">
                  <c:v>1.3025620000000344</c:v>
                </c:pt>
                <c:pt idx="5">
                  <c:v>0.9514234000001125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3512.4134901799998</c:v>
                </c:pt>
                <c:pt idx="1">
                  <c:v>3409.7575861599994</c:v>
                </c:pt>
                <c:pt idx="2">
                  <c:v>1709.0390242599999</c:v>
                </c:pt>
                <c:pt idx="3">
                  <c:v>1198.7621853800003</c:v>
                </c:pt>
                <c:pt idx="4">
                  <c:v>888.50758979999978</c:v>
                </c:pt>
                <c:pt idx="5">
                  <c:v>1831.2931103000003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917560"/>
        <c:axId val="-21209140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12638.296220100001</c:v>
                </c:pt>
                <c:pt idx="1">
                  <c:v>13039.01928592</c:v>
                </c:pt>
                <c:pt idx="2">
                  <c:v>7034.077340060001</c:v>
                </c:pt>
                <c:pt idx="3">
                  <c:v>4794.0340783800002</c:v>
                </c:pt>
                <c:pt idx="4">
                  <c:v>2337.3590644000001</c:v>
                </c:pt>
                <c:pt idx="5">
                  <c:v>3361.4387426999992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17560"/>
        <c:axId val="-2120914072"/>
      </c:lineChart>
      <c:catAx>
        <c:axId val="-212091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14072"/>
        <c:crosses val="autoZero"/>
        <c:auto val="1"/>
        <c:lblAlgn val="ctr"/>
        <c:lblOffset val="100"/>
        <c:noMultiLvlLbl val="0"/>
      </c:catAx>
      <c:valAx>
        <c:axId val="-212091407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579107002847401E-3"/>
              <c:y val="0.23713146238188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1756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678457182907503"/>
          <c:w val="1"/>
          <c:h val="0.20317971219286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5494.8409229999997</c:v>
                </c:pt>
                <c:pt idx="1">
                  <c:v>2702.833799</c:v>
                </c:pt>
                <c:pt idx="2">
                  <c:v>-118.76401799999985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2165.6152173399996</c:v>
                </c:pt>
                <c:pt idx="1">
                  <c:v>278.88312329999997</c:v>
                </c:pt>
                <c:pt idx="2">
                  <c:v>601.24280699999986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1177.2204311999999</c:v>
                </c:pt>
                <c:pt idx="1">
                  <c:v>659.60823730000004</c:v>
                </c:pt>
                <c:pt idx="2">
                  <c:v>363.87289039999996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-77.7741536999998</c:v>
                </c:pt>
                <c:pt idx="1">
                  <c:v>-111.62951129999983</c:v>
                </c:pt>
                <c:pt idx="2">
                  <c:v>82.041441799999859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613.66970689999994</c:v>
                </c:pt>
                <c:pt idx="1">
                  <c:v>927.86388880000004</c:v>
                </c:pt>
                <c:pt idx="2">
                  <c:v>559.97843959999989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4.0000901000000111</c:v>
                </c:pt>
                <c:pt idx="1">
                  <c:v>2.5955672999999475</c:v>
                </c:pt>
                <c:pt idx="2">
                  <c:v>1.1269927000000735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3461.0855381699994</c:v>
                </c:pt>
                <c:pt idx="1">
                  <c:v>1453.9006048200001</c:v>
                </c:pt>
                <c:pt idx="2">
                  <c:v>1359.90035005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431192"/>
        <c:axId val="-21184572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12838.65775301</c:v>
                </c:pt>
                <c:pt idx="1">
                  <c:v>5914.0557092200006</c:v>
                </c:pt>
                <c:pt idx="2">
                  <c:v>2849.3989035499999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31192"/>
        <c:axId val="-2118457272"/>
      </c:lineChart>
      <c:catAx>
        <c:axId val="-211843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57272"/>
        <c:crosses val="autoZero"/>
        <c:auto val="1"/>
        <c:lblAlgn val="ctr"/>
        <c:lblOffset val="100"/>
        <c:noMultiLvlLbl val="0"/>
      </c:catAx>
      <c:valAx>
        <c:axId val="-2118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3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5558.7600018000003</c:v>
                </c:pt>
                <c:pt idx="1">
                  <c:v>4892.5077407000008</c:v>
                </c:pt>
                <c:pt idx="2">
                  <c:v>4869.4049346000011</c:v>
                </c:pt>
                <c:pt idx="3">
                  <c:v>4918.7686091000005</c:v>
                </c:pt>
                <c:pt idx="4">
                  <c:v>5419.0532438</c:v>
                </c:pt>
                <c:pt idx="5">
                  <c:v>5471.6149552999996</c:v>
                </c:pt>
                <c:pt idx="6">
                  <c:v>5378.8670425</c:v>
                </c:pt>
                <c:pt idx="7">
                  <c:v>5398.3583989000008</c:v>
                </c:pt>
                <c:pt idx="8">
                  <c:v>5168.3096633999985</c:v>
                </c:pt>
                <c:pt idx="9">
                  <c:v>4664.9102729000015</c:v>
                </c:pt>
                <c:pt idx="10">
                  <c:v>3051.5293585999989</c:v>
                </c:pt>
                <c:pt idx="11">
                  <c:v>2913.9047987000004</c:v>
                </c:pt>
                <c:pt idx="12">
                  <c:v>2933.3419015999998</c:v>
                </c:pt>
                <c:pt idx="13">
                  <c:v>2917.566830300002</c:v>
                </c:pt>
                <c:pt idx="14">
                  <c:v>2484.3198181000007</c:v>
                </c:pt>
                <c:pt idx="15">
                  <c:v>2156.0572534999997</c:v>
                </c:pt>
                <c:pt idx="16">
                  <c:v>2340.0048545000009</c:v>
                </c:pt>
                <c:pt idx="17">
                  <c:v>2311.7185216000007</c:v>
                </c:pt>
                <c:pt idx="18">
                  <c:v>2295.9823083000019</c:v>
                </c:pt>
                <c:pt idx="19">
                  <c:v>774.84873689999995</c:v>
                </c:pt>
                <c:pt idx="20">
                  <c:v>604.71853130000034</c:v>
                </c:pt>
                <c:pt idx="21">
                  <c:v>792.42114959999924</c:v>
                </c:pt>
                <c:pt idx="22">
                  <c:v>756.33881950000011</c:v>
                </c:pt>
                <c:pt idx="23">
                  <c:v>1410.0101763999999</c:v>
                </c:pt>
                <c:pt idx="24">
                  <c:v>1307.4074582000012</c:v>
                </c:pt>
                <c:pt idx="25">
                  <c:v>1277.5820952999995</c:v>
                </c:pt>
                <c:pt idx="26">
                  <c:v>1267.6184020999985</c:v>
                </c:pt>
                <c:pt idx="27">
                  <c:v>1259.5486409999992</c:v>
                </c:pt>
                <c:pt idx="28">
                  <c:v>1250.9888903999986</c:v>
                </c:pt>
                <c:pt idx="29">
                  <c:v>1241.8386716000005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3308.9984399999739</c:v>
                </c:pt>
                <c:pt idx="1">
                  <c:v>4675.7257100001079</c:v>
                </c:pt>
                <c:pt idx="2">
                  <c:v>5352.6417999999248</c:v>
                </c:pt>
                <c:pt idx="3">
                  <c:v>5644.6378100000074</c:v>
                </c:pt>
                <c:pt idx="4">
                  <c:v>5948.0036500000642</c:v>
                </c:pt>
                <c:pt idx="5">
                  <c:v>5982.5811300001005</c:v>
                </c:pt>
                <c:pt idx="6">
                  <c:v>5800.3542199999793</c:v>
                </c:pt>
                <c:pt idx="7">
                  <c:v>5585.2350900000456</c:v>
                </c:pt>
                <c:pt idx="8">
                  <c:v>5208.7812100000738</c:v>
                </c:pt>
                <c:pt idx="9">
                  <c:v>4568.5196700001106</c:v>
                </c:pt>
                <c:pt idx="10">
                  <c:v>3134.3423200000689</c:v>
                </c:pt>
                <c:pt idx="11">
                  <c:v>2311.3181800001548</c:v>
                </c:pt>
                <c:pt idx="12">
                  <c:v>1858.9680100000551</c:v>
                </c:pt>
                <c:pt idx="13">
                  <c:v>1595.1743099999294</c:v>
                </c:pt>
                <c:pt idx="14">
                  <c:v>1164.2113699999463</c:v>
                </c:pt>
                <c:pt idx="15">
                  <c:v>780.86959999993269</c:v>
                </c:pt>
                <c:pt idx="16">
                  <c:v>726.51090999998269</c:v>
                </c:pt>
                <c:pt idx="17">
                  <c:v>713.92656999990868</c:v>
                </c:pt>
                <c:pt idx="18">
                  <c:v>740.65687000004982</c:v>
                </c:pt>
                <c:pt idx="19">
                  <c:v>-128.43312999993213</c:v>
                </c:pt>
                <c:pt idx="20">
                  <c:v>-588.32912000009674</c:v>
                </c:pt>
                <c:pt idx="21">
                  <c:v>-662.03179000006639</c:v>
                </c:pt>
                <c:pt idx="22">
                  <c:v>-665.53121000019019</c:v>
                </c:pt>
                <c:pt idx="23">
                  <c:v>-117.11533000011696</c:v>
                </c:pt>
                <c:pt idx="24">
                  <c:v>146.63033999997424</c:v>
                </c:pt>
                <c:pt idx="25">
                  <c:v>335.49503000002005</c:v>
                </c:pt>
                <c:pt idx="26">
                  <c:v>471.78459999973711</c:v>
                </c:pt>
                <c:pt idx="27">
                  <c:v>571.68973999971058</c:v>
                </c:pt>
                <c:pt idx="28">
                  <c:v>644.91927000005671</c:v>
                </c:pt>
                <c:pt idx="29">
                  <c:v>698.21180000022287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666.15732900000148</c:v>
                </c:pt>
                <c:pt idx="1">
                  <c:v>767.74422799998956</c:v>
                </c:pt>
                <c:pt idx="2">
                  <c:v>793.35112199999458</c:v>
                </c:pt>
                <c:pt idx="3">
                  <c:v>783.79955800000425</c:v>
                </c:pt>
                <c:pt idx="4">
                  <c:v>797.26670100000138</c:v>
                </c:pt>
                <c:pt idx="5">
                  <c:v>754.79164100000071</c:v>
                </c:pt>
                <c:pt idx="6">
                  <c:v>678.23942600000555</c:v>
                </c:pt>
                <c:pt idx="7">
                  <c:v>606.04514600001494</c:v>
                </c:pt>
                <c:pt idx="8">
                  <c:v>505.32815400001709</c:v>
                </c:pt>
                <c:pt idx="9">
                  <c:v>361.9379079999926</c:v>
                </c:pt>
                <c:pt idx="10">
                  <c:v>78.254225000010592</c:v>
                </c:pt>
                <c:pt idx="11">
                  <c:v>-33.649816999985887</c:v>
                </c:pt>
                <c:pt idx="12">
                  <c:v>-86.527247000009083</c:v>
                </c:pt>
                <c:pt idx="13">
                  <c:v>-115.98595200003092</c:v>
                </c:pt>
                <c:pt idx="14">
                  <c:v>-185.04433999998491</c:v>
                </c:pt>
                <c:pt idx="15">
                  <c:v>-230.38530700001138</c:v>
                </c:pt>
                <c:pt idx="16">
                  <c:v>-204.49326000002293</c:v>
                </c:pt>
                <c:pt idx="17">
                  <c:v>-182.35329400000774</c:v>
                </c:pt>
                <c:pt idx="18">
                  <c:v>-154.17886300001737</c:v>
                </c:pt>
                <c:pt idx="19">
                  <c:v>-305.66181699999561</c:v>
                </c:pt>
                <c:pt idx="20">
                  <c:v>-329.07435499997973</c:v>
                </c:pt>
                <c:pt idx="21">
                  <c:v>-286.6930039999761</c:v>
                </c:pt>
                <c:pt idx="22">
                  <c:v>-251.33596599999964</c:v>
                </c:pt>
                <c:pt idx="23">
                  <c:v>-110.07662599998821</c:v>
                </c:pt>
                <c:pt idx="24">
                  <c:v>-56.702121000015723</c:v>
                </c:pt>
                <c:pt idx="25">
                  <c:v>-11.068414999998822</c:v>
                </c:pt>
                <c:pt idx="26">
                  <c:v>26.453514999983781</c:v>
                </c:pt>
                <c:pt idx="27">
                  <c:v>56.787006000001384</c:v>
                </c:pt>
                <c:pt idx="28">
                  <c:v>80.516780999992989</c:v>
                </c:pt>
                <c:pt idx="29">
                  <c:v>98.413994000000457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132.62893000000622</c:v>
                </c:pt>
                <c:pt idx="1">
                  <c:v>213.28870999999344</c:v>
                </c:pt>
                <c:pt idx="2">
                  <c:v>251.36769999998796</c:v>
                </c:pt>
                <c:pt idx="3">
                  <c:v>264.93219999999565</c:v>
                </c:pt>
                <c:pt idx="4">
                  <c:v>276.2273000000132</c:v>
                </c:pt>
                <c:pt idx="5">
                  <c:v>279.60409999999683</c:v>
                </c:pt>
                <c:pt idx="6">
                  <c:v>275.93189999999595</c:v>
                </c:pt>
                <c:pt idx="7">
                  <c:v>272.58800000000338</c:v>
                </c:pt>
                <c:pt idx="8">
                  <c:v>265.41279999999097</c:v>
                </c:pt>
                <c:pt idx="9">
                  <c:v>248.67290000000503</c:v>
                </c:pt>
                <c:pt idx="10">
                  <c:v>199.25370000000112</c:v>
                </c:pt>
                <c:pt idx="11">
                  <c:v>168.72459999998682</c:v>
                </c:pt>
                <c:pt idx="12">
                  <c:v>157.78730000001087</c:v>
                </c:pt>
                <c:pt idx="13">
                  <c:v>157.38369999999122</c:v>
                </c:pt>
                <c:pt idx="14">
                  <c:v>150.02600000001257</c:v>
                </c:pt>
                <c:pt idx="15">
                  <c:v>140.24659999999858</c:v>
                </c:pt>
                <c:pt idx="16">
                  <c:v>140.63949999999022</c:v>
                </c:pt>
                <c:pt idx="17">
                  <c:v>142.22140000000945</c:v>
                </c:pt>
                <c:pt idx="18">
                  <c:v>142.87709999999788</c:v>
                </c:pt>
                <c:pt idx="19">
                  <c:v>104.8923000000068</c:v>
                </c:pt>
                <c:pt idx="20">
                  <c:v>74.124299999995856</c:v>
                </c:pt>
                <c:pt idx="21">
                  <c:v>60.180999999996857</c:v>
                </c:pt>
                <c:pt idx="22">
                  <c:v>51.567199999990407</c:v>
                </c:pt>
                <c:pt idx="23">
                  <c:v>64.850800000000163</c:v>
                </c:pt>
                <c:pt idx="24">
                  <c:v>69.600500000000466</c:v>
                </c:pt>
                <c:pt idx="25">
                  <c:v>67.775800000003073</c:v>
                </c:pt>
                <c:pt idx="26">
                  <c:v>61.630700000008801</c:v>
                </c:pt>
                <c:pt idx="27">
                  <c:v>52.989399999991292</c:v>
                </c:pt>
                <c:pt idx="28">
                  <c:v>43.126199999998789</c:v>
                </c:pt>
                <c:pt idx="29">
                  <c:v>32.89100000000326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100.25592999999935</c:v>
                </c:pt>
                <c:pt idx="1">
                  <c:v>136.69873000000371</c:v>
                </c:pt>
                <c:pt idx="2">
                  <c:v>155.13463999999658</c:v>
                </c:pt>
                <c:pt idx="3">
                  <c:v>164.54520999999659</c:v>
                </c:pt>
                <c:pt idx="4">
                  <c:v>176.55159999999887</c:v>
                </c:pt>
                <c:pt idx="5">
                  <c:v>181.05593999999837</c:v>
                </c:pt>
                <c:pt idx="6">
                  <c:v>180.03929000000062</c:v>
                </c:pt>
                <c:pt idx="7">
                  <c:v>178.64130999999907</c:v>
                </c:pt>
                <c:pt idx="8">
                  <c:v>172.63529999999446</c:v>
                </c:pt>
                <c:pt idx="9">
                  <c:v>158.55391999999847</c:v>
                </c:pt>
                <c:pt idx="10">
                  <c:v>120.17743999999948</c:v>
                </c:pt>
                <c:pt idx="11">
                  <c:v>101.05587999999989</c:v>
                </c:pt>
                <c:pt idx="12">
                  <c:v>91.122280000003229</c:v>
                </c:pt>
                <c:pt idx="13">
                  <c:v>84.861040000003413</c:v>
                </c:pt>
                <c:pt idx="14">
                  <c:v>72.728680000000168</c:v>
                </c:pt>
                <c:pt idx="15">
                  <c:v>60.269150000000081</c:v>
                </c:pt>
                <c:pt idx="16">
                  <c:v>56.914360000002489</c:v>
                </c:pt>
                <c:pt idx="17">
                  <c:v>53.781950000004144</c:v>
                </c:pt>
                <c:pt idx="18">
                  <c:v>51.227460000001884</c:v>
                </c:pt>
                <c:pt idx="19">
                  <c:v>20.525830000005953</c:v>
                </c:pt>
                <c:pt idx="20">
                  <c:v>4.1188599999950384</c:v>
                </c:pt>
                <c:pt idx="21">
                  <c:v>-1.0269200000038836</c:v>
                </c:pt>
                <c:pt idx="22">
                  <c:v>-4.7493700000050012</c:v>
                </c:pt>
                <c:pt idx="23">
                  <c:v>7.3623000000006869</c:v>
                </c:pt>
                <c:pt idx="24">
                  <c:v>10.660980000000563</c:v>
                </c:pt>
                <c:pt idx="25">
                  <c:v>12.233070000002044</c:v>
                </c:pt>
                <c:pt idx="26">
                  <c:v>13.078119999998307</c:v>
                </c:pt>
                <c:pt idx="27">
                  <c:v>13.533159999999043</c:v>
                </c:pt>
                <c:pt idx="28">
                  <c:v>13.845209999999497</c:v>
                </c:pt>
                <c:pt idx="29">
                  <c:v>14.164449999996577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111.83341200000268</c:v>
                </c:pt>
                <c:pt idx="1">
                  <c:v>140.36901300000045</c:v>
                </c:pt>
                <c:pt idx="2">
                  <c:v>151.05138900000111</c:v>
                </c:pt>
                <c:pt idx="3">
                  <c:v>152.7003610000038</c:v>
                </c:pt>
                <c:pt idx="4">
                  <c:v>156.65658400000393</c:v>
                </c:pt>
                <c:pt idx="5">
                  <c:v>151.28447600000163</c:v>
                </c:pt>
                <c:pt idx="6">
                  <c:v>139.55989599999975</c:v>
                </c:pt>
                <c:pt idx="7">
                  <c:v>127.96152599999914</c:v>
                </c:pt>
                <c:pt idx="8">
                  <c:v>111.53912399999717</c:v>
                </c:pt>
                <c:pt idx="9">
                  <c:v>87.467617999997856</c:v>
                </c:pt>
                <c:pt idx="10">
                  <c:v>38.916060000003199</c:v>
                </c:pt>
                <c:pt idx="11">
                  <c:v>16.196782999994866</c:v>
                </c:pt>
                <c:pt idx="12">
                  <c:v>4.8482629999980418</c:v>
                </c:pt>
                <c:pt idx="13">
                  <c:v>-1.3567730000022493</c:v>
                </c:pt>
                <c:pt idx="14">
                  <c:v>-13.667224999995597</c:v>
                </c:pt>
                <c:pt idx="15">
                  <c:v>-22.858669999996891</c:v>
                </c:pt>
                <c:pt idx="16">
                  <c:v>-20.348168000002261</c:v>
                </c:pt>
                <c:pt idx="17">
                  <c:v>-17.615310000002864</c:v>
                </c:pt>
                <c:pt idx="18">
                  <c:v>-13.7972660000014</c:v>
                </c:pt>
                <c:pt idx="19">
                  <c:v>-40.231138000004648</c:v>
                </c:pt>
                <c:pt idx="20">
                  <c:v>-48.247500999999829</c:v>
                </c:pt>
                <c:pt idx="21">
                  <c:v>-44.246624000000338</c:v>
                </c:pt>
                <c:pt idx="22">
                  <c:v>-39.950249999996231</c:v>
                </c:pt>
                <c:pt idx="23">
                  <c:v>-17.593314000000646</c:v>
                </c:pt>
                <c:pt idx="24">
                  <c:v>-7.969520000000557</c:v>
                </c:pt>
                <c:pt idx="25">
                  <c:v>-0.2865120000042225</c:v>
                </c:pt>
                <c:pt idx="26">
                  <c:v>5.7816450000027544</c:v>
                </c:pt>
                <c:pt idx="27">
                  <c:v>10.549735000002329</c:v>
                </c:pt>
                <c:pt idx="28">
                  <c:v>14.220661000004839</c:v>
                </c:pt>
                <c:pt idx="29">
                  <c:v>16.982233999997334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664968"/>
        <c:axId val="-2118668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9878.6349999997765</c:v>
                </c:pt>
                <c:pt idx="1">
                  <c:v>10826.333999999799</c:v>
                </c:pt>
                <c:pt idx="2">
                  <c:v>11572.952000000048</c:v>
                </c:pt>
                <c:pt idx="3">
                  <c:v>11929.382999999914</c:v>
                </c:pt>
                <c:pt idx="4">
                  <c:v>12773.757999999914</c:v>
                </c:pt>
                <c:pt idx="5">
                  <c:v>12820.93200000003</c:v>
                </c:pt>
                <c:pt idx="6">
                  <c:v>12452.990999999922</c:v>
                </c:pt>
                <c:pt idx="7">
                  <c:v>12168.828999999911</c:v>
                </c:pt>
                <c:pt idx="8">
                  <c:v>11432.006000000052</c:v>
                </c:pt>
                <c:pt idx="9">
                  <c:v>10090.060999999754</c:v>
                </c:pt>
                <c:pt idx="10">
                  <c:v>6622.4729999997653</c:v>
                </c:pt>
                <c:pt idx="11">
                  <c:v>5477.5509999999776</c:v>
                </c:pt>
                <c:pt idx="12">
                  <c:v>4959.5400000000373</c:v>
                </c:pt>
                <c:pt idx="13">
                  <c:v>4637.6429999996908</c:v>
                </c:pt>
                <c:pt idx="14">
                  <c:v>3672.5740000000224</c:v>
                </c:pt>
                <c:pt idx="15">
                  <c:v>2884.1990000000224</c:v>
                </c:pt>
                <c:pt idx="16">
                  <c:v>3039.2289999998175</c:v>
                </c:pt>
                <c:pt idx="17">
                  <c:v>3021.6809999998659</c:v>
                </c:pt>
                <c:pt idx="18">
                  <c:v>3062.7690000003204</c:v>
                </c:pt>
                <c:pt idx="19">
                  <c:v>425.94099999964237</c:v>
                </c:pt>
                <c:pt idx="20">
                  <c:v>-282.68900000024587</c:v>
                </c:pt>
                <c:pt idx="21">
                  <c:v>-141.39600000018254</c:v>
                </c:pt>
                <c:pt idx="22">
                  <c:v>-153.66100000031292</c:v>
                </c:pt>
                <c:pt idx="23">
                  <c:v>1237.438000000082</c:v>
                </c:pt>
                <c:pt idx="24">
                  <c:v>1469.6280000000261</c:v>
                </c:pt>
                <c:pt idx="25">
                  <c:v>1681.7310000001453</c:v>
                </c:pt>
                <c:pt idx="26">
                  <c:v>1846.3470000000671</c:v>
                </c:pt>
                <c:pt idx="27">
                  <c:v>1965.098000000231</c:v>
                </c:pt>
                <c:pt idx="28">
                  <c:v>2047.6170000000857</c:v>
                </c:pt>
                <c:pt idx="29">
                  <c:v>2102.5020000003278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64968"/>
        <c:axId val="-2118668872"/>
      </c:lineChart>
      <c:catAx>
        <c:axId val="-21186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668872"/>
        <c:crosses val="autoZero"/>
        <c:auto val="1"/>
        <c:lblAlgn val="ctr"/>
        <c:lblOffset val="100"/>
        <c:tickLblSkip val="1"/>
        <c:noMultiLvlLbl val="0"/>
      </c:catAx>
      <c:valAx>
        <c:axId val="-21186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6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>
        <c:manualLayout>
          <c:xMode val="edge"/>
          <c:yMode val="edge"/>
          <c:x val="0.293664095520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563587279604"/>
          <c:y val="0.10653435796418501"/>
          <c:w val="0.84873196985830701"/>
          <c:h val="0.6657220950652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5131.6989060000005</c:v>
                </c:pt>
                <c:pt idx="1">
                  <c:v>5216.4120665999999</c:v>
                </c:pt>
                <c:pt idx="2">
                  <c:v>2860.1325414600005</c:v>
                </c:pt>
                <c:pt idx="3">
                  <c:v>1975.7223349600004</c:v>
                </c:pt>
                <c:pt idx="4">
                  <c:v>974.1792270000002</c:v>
                </c:pt>
                <c:pt idx="5">
                  <c:v>1259.5153400799995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4986.001482000016</c:v>
                </c:pt>
                <c:pt idx="1">
                  <c:v>5429.0942640000621</c:v>
                </c:pt>
                <c:pt idx="2">
                  <c:v>2012.802838000031</c:v>
                </c:pt>
                <c:pt idx="3">
                  <c:v>566.70616399998835</c:v>
                </c:pt>
                <c:pt idx="4">
                  <c:v>-377.27542200009918</c:v>
                </c:pt>
                <c:pt idx="5">
                  <c:v>544.42008799994949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761.66378759999827</c:v>
                </c:pt>
                <c:pt idx="1">
                  <c:v>581.26845500000616</c:v>
                </c:pt>
                <c:pt idx="2">
                  <c:v>-68.590626200000045</c:v>
                </c:pt>
                <c:pt idx="3">
                  <c:v>-215.414508200011</c:v>
                </c:pt>
                <c:pt idx="4">
                  <c:v>-206.77641439999189</c:v>
                </c:pt>
                <c:pt idx="5">
                  <c:v>50.220576199995961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227.68896799999931</c:v>
                </c:pt>
                <c:pt idx="1">
                  <c:v>268.44193999999845</c:v>
                </c:pt>
                <c:pt idx="2">
                  <c:v>166.63506000000052</c:v>
                </c:pt>
                <c:pt idx="3">
                  <c:v>134.17538000000059</c:v>
                </c:pt>
                <c:pt idx="4">
                  <c:v>64.064759999996753</c:v>
                </c:pt>
                <c:pt idx="5">
                  <c:v>51.682620000001045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146.63722199999901</c:v>
                </c:pt>
                <c:pt idx="1">
                  <c:v>174.1851519999982</c:v>
                </c:pt>
                <c:pt idx="2">
                  <c:v>93.989064000001235</c:v>
                </c:pt>
                <c:pt idx="3">
                  <c:v>48.543750000002909</c:v>
                </c:pt>
                <c:pt idx="4">
                  <c:v>3.2731699999974806</c:v>
                </c:pt>
                <c:pt idx="5">
                  <c:v>13.370801999999093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142.5221518000024</c:v>
                </c:pt>
                <c:pt idx="1">
                  <c:v>123.56252799999911</c:v>
                </c:pt>
                <c:pt idx="2">
                  <c:v>8.987421599999653</c:v>
                </c:pt>
                <c:pt idx="3">
                  <c:v>-22.970110400001612</c:v>
                </c:pt>
                <c:pt idx="4">
                  <c:v>-31.60144179999952</c:v>
                </c:pt>
                <c:pt idx="5">
                  <c:v>9.4495526000006063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749976"/>
        <c:axId val="-2118746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11396.212399999891</c:v>
                </c:pt>
                <c:pt idx="1">
                  <c:v>11792.963799999934</c:v>
                </c:pt>
                <c:pt idx="2">
                  <c:v>5073.9561999998987</c:v>
                </c:pt>
                <c:pt idx="3">
                  <c:v>2486.7637999999338</c:v>
                </c:pt>
                <c:pt idx="4">
                  <c:v>425.86399999987333</c:v>
                </c:pt>
                <c:pt idx="5">
                  <c:v>1928.6590000001713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749976"/>
        <c:axId val="-2118746488"/>
      </c:lineChart>
      <c:catAx>
        <c:axId val="-211874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746488"/>
        <c:crosses val="autoZero"/>
        <c:auto val="1"/>
        <c:lblAlgn val="ctr"/>
        <c:lblOffset val="100"/>
        <c:noMultiLvlLbl val="0"/>
      </c:catAx>
      <c:valAx>
        <c:axId val="-21187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74997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5174.0554862999998</c:v>
                </c:pt>
                <c:pt idx="1">
                  <c:v>2417.9274382100002</c:v>
                </c:pt>
                <c:pt idx="2">
                  <c:v>1116.8472835399998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5207.5478730000395</c:v>
                </c:pt>
                <c:pt idx="1">
                  <c:v>1289.7545010000097</c:v>
                </c:pt>
                <c:pt idx="2">
                  <c:v>83.572332999925152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671.46612130000221</c:v>
                </c:pt>
                <c:pt idx="1">
                  <c:v>-142.00256720000553</c:v>
                </c:pt>
                <c:pt idx="2">
                  <c:v>-78.277919099997973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248.06545399999888</c:v>
                </c:pt>
                <c:pt idx="1">
                  <c:v>150.40522000000055</c:v>
                </c:pt>
                <c:pt idx="2">
                  <c:v>57.873689999998902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160.41118699999862</c:v>
                </c:pt>
                <c:pt idx="1">
                  <c:v>71.266407000002076</c:v>
                </c:pt>
                <c:pt idx="2">
                  <c:v>8.3219859999982866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133.04233990000074</c:v>
                </c:pt>
                <c:pt idx="1">
                  <c:v>-6.9913444000009797</c:v>
                </c:pt>
                <c:pt idx="2">
                  <c:v>-11.075944599999456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826840"/>
        <c:axId val="-21188233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11594.588099999914</c:v>
                </c:pt>
                <c:pt idx="1">
                  <c:v>3780.359999999916</c:v>
                </c:pt>
                <c:pt idx="2">
                  <c:v>1177.2615000000224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26840"/>
        <c:axId val="-2118823352"/>
      </c:lineChart>
      <c:catAx>
        <c:axId val="-21188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23352"/>
        <c:crosses val="autoZero"/>
        <c:auto val="1"/>
        <c:lblAlgn val="ctr"/>
        <c:lblOffset val="100"/>
        <c:noMultiLvlLbl val="0"/>
      </c:catAx>
      <c:valAx>
        <c:axId val="-21188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2372.3934090000002</c:v>
                </c:pt>
                <c:pt idx="1">
                  <c:v>2117.1624720000009</c:v>
                </c:pt>
                <c:pt idx="2">
                  <c:v>2109.8179320000008</c:v>
                </c:pt>
                <c:pt idx="3">
                  <c:v>2127.5945169999995</c:v>
                </c:pt>
                <c:pt idx="4">
                  <c:v>2348.8716670000003</c:v>
                </c:pt>
                <c:pt idx="5">
                  <c:v>2389.5580330000003</c:v>
                </c:pt>
                <c:pt idx="6">
                  <c:v>2392.2891440000003</c:v>
                </c:pt>
                <c:pt idx="7">
                  <c:v>2399.6257450000003</c:v>
                </c:pt>
                <c:pt idx="8">
                  <c:v>2405.480618999999</c:v>
                </c:pt>
                <c:pt idx="9">
                  <c:v>1981.4876720000011</c:v>
                </c:pt>
                <c:pt idx="10">
                  <c:v>1607.7161579999993</c:v>
                </c:pt>
                <c:pt idx="11">
                  <c:v>1649.909004000001</c:v>
                </c:pt>
                <c:pt idx="12">
                  <c:v>1650.0423349999983</c:v>
                </c:pt>
                <c:pt idx="13">
                  <c:v>1646.613569000001</c:v>
                </c:pt>
                <c:pt idx="14">
                  <c:v>1053.8228670000008</c:v>
                </c:pt>
                <c:pt idx="15">
                  <c:v>822.22665099999904</c:v>
                </c:pt>
                <c:pt idx="16">
                  <c:v>850.31733100000019</c:v>
                </c:pt>
                <c:pt idx="17">
                  <c:v>846.47661200000039</c:v>
                </c:pt>
                <c:pt idx="18">
                  <c:v>840.2797100000007</c:v>
                </c:pt>
                <c:pt idx="19">
                  <c:v>134.20563899999979</c:v>
                </c:pt>
                <c:pt idx="20">
                  <c:v>-40.289804000000004</c:v>
                </c:pt>
                <c:pt idx="21">
                  <c:v>-18.801841000000422</c:v>
                </c:pt>
                <c:pt idx="22">
                  <c:v>-25.110486999999921</c:v>
                </c:pt>
                <c:pt idx="23">
                  <c:v>-31.473242000000027</c:v>
                </c:pt>
                <c:pt idx="24">
                  <c:v>-37.055277999999817</c:v>
                </c:pt>
                <c:pt idx="25">
                  <c:v>-41.823393000000578</c:v>
                </c:pt>
                <c:pt idx="26">
                  <c:v>-45.927810000001045</c:v>
                </c:pt>
                <c:pt idx="27">
                  <c:v>-49.48240000000078</c:v>
                </c:pt>
                <c:pt idx="28">
                  <c:v>-52.571110000000772</c:v>
                </c:pt>
                <c:pt idx="29">
                  <c:v>-55.258809999999357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1093.3704183</c:v>
                </c:pt>
                <c:pt idx="1">
                  <c:v>930.53225120000002</c:v>
                </c:pt>
                <c:pt idx="2">
                  <c:v>925.95000730000004</c:v>
                </c:pt>
                <c:pt idx="3">
                  <c:v>938.56075229999988</c:v>
                </c:pt>
                <c:pt idx="4">
                  <c:v>949.58817260000001</c:v>
                </c:pt>
                <c:pt idx="5">
                  <c:v>957.73053429999993</c:v>
                </c:pt>
                <c:pt idx="6">
                  <c:v>888.20864850000009</c:v>
                </c:pt>
                <c:pt idx="7">
                  <c:v>899.01931490000015</c:v>
                </c:pt>
                <c:pt idx="8">
                  <c:v>739.02393910000001</c:v>
                </c:pt>
                <c:pt idx="9">
                  <c:v>754.36565129999997</c:v>
                </c:pt>
                <c:pt idx="10">
                  <c:v>211.63288509999995</c:v>
                </c:pt>
                <c:pt idx="11">
                  <c:v>53.688607999999988</c:v>
                </c:pt>
                <c:pt idx="12">
                  <c:v>68.821591800000022</c:v>
                </c:pt>
                <c:pt idx="13">
                  <c:v>66.854910700000005</c:v>
                </c:pt>
                <c:pt idx="14">
                  <c:v>63.675860400000033</c:v>
                </c:pt>
                <c:pt idx="15">
                  <c:v>61.061245999999983</c:v>
                </c:pt>
                <c:pt idx="16">
                  <c:v>171.66000689999998</c:v>
                </c:pt>
                <c:pt idx="17">
                  <c:v>158.73340350000001</c:v>
                </c:pt>
                <c:pt idx="18">
                  <c:v>157.00497740000003</c:v>
                </c:pt>
                <c:pt idx="19">
                  <c:v>156.55430129999996</c:v>
                </c:pt>
                <c:pt idx="20">
                  <c:v>156.25414120000005</c:v>
                </c:pt>
                <c:pt idx="21">
                  <c:v>273.33830030000001</c:v>
                </c:pt>
                <c:pt idx="22">
                  <c:v>261.37408369999997</c:v>
                </c:pt>
                <c:pt idx="23">
                  <c:v>260.8294765</c:v>
                </c:pt>
                <c:pt idx="24">
                  <c:v>261.43154619999996</c:v>
                </c:pt>
                <c:pt idx="25">
                  <c:v>261.92732489999992</c:v>
                </c:pt>
                <c:pt idx="26">
                  <c:v>262.2361472</c:v>
                </c:pt>
                <c:pt idx="27">
                  <c:v>262.40627559999996</c:v>
                </c:pt>
                <c:pt idx="28">
                  <c:v>262.48422770000002</c:v>
                </c:pt>
                <c:pt idx="29">
                  <c:v>262.50349140000003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496.61883879999993</c:v>
                </c:pt>
                <c:pt idx="1">
                  <c:v>432.10247440000001</c:v>
                </c:pt>
                <c:pt idx="2">
                  <c:v>430.15835160000006</c:v>
                </c:pt>
                <c:pt idx="3">
                  <c:v>434.86985709999999</c:v>
                </c:pt>
                <c:pt idx="4">
                  <c:v>495.67388310000001</c:v>
                </c:pt>
                <c:pt idx="5">
                  <c:v>492.95556280000005</c:v>
                </c:pt>
                <c:pt idx="6">
                  <c:v>489.98956159999989</c:v>
                </c:pt>
                <c:pt idx="7">
                  <c:v>492.68472859999997</c:v>
                </c:pt>
                <c:pt idx="8">
                  <c:v>484.56322130000001</c:v>
                </c:pt>
                <c:pt idx="9">
                  <c:v>408.05537879999997</c:v>
                </c:pt>
                <c:pt idx="10">
                  <c:v>337.99572979999994</c:v>
                </c:pt>
                <c:pt idx="11">
                  <c:v>332.91602999999998</c:v>
                </c:pt>
                <c:pt idx="12">
                  <c:v>334.26412959999993</c:v>
                </c:pt>
                <c:pt idx="13">
                  <c:v>333.54976569999997</c:v>
                </c:pt>
                <c:pt idx="14">
                  <c:v>215.34243400000003</c:v>
                </c:pt>
                <c:pt idx="15">
                  <c:v>226.08647080000003</c:v>
                </c:pt>
                <c:pt idx="16">
                  <c:v>233.6411994</c:v>
                </c:pt>
                <c:pt idx="17">
                  <c:v>231.68813290000003</c:v>
                </c:pt>
                <c:pt idx="18">
                  <c:v>230.62051860000008</c:v>
                </c:pt>
                <c:pt idx="19">
                  <c:v>133.25762370000007</c:v>
                </c:pt>
                <c:pt idx="20">
                  <c:v>141.9670423</c:v>
                </c:pt>
                <c:pt idx="21">
                  <c:v>149.75967109999999</c:v>
                </c:pt>
                <c:pt idx="22">
                  <c:v>147.8267902</c:v>
                </c:pt>
                <c:pt idx="23">
                  <c:v>146.92190870000002</c:v>
                </c:pt>
                <c:pt idx="24">
                  <c:v>146.23974630000009</c:v>
                </c:pt>
                <c:pt idx="25">
                  <c:v>145.6611236</c:v>
                </c:pt>
                <c:pt idx="26">
                  <c:v>145.15467220000005</c:v>
                </c:pt>
                <c:pt idx="27">
                  <c:v>144.70640209999999</c:v>
                </c:pt>
                <c:pt idx="28">
                  <c:v>144.3072813</c:v>
                </c:pt>
                <c:pt idx="29">
                  <c:v>143.95062089999999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-140.91844800000013</c:v>
                </c:pt>
                <c:pt idx="1">
                  <c:v>-117.55150099999992</c:v>
                </c:pt>
                <c:pt idx="2">
                  <c:v>-108.22628200000008</c:v>
                </c:pt>
                <c:pt idx="3">
                  <c:v>-100.58265199999983</c:v>
                </c:pt>
                <c:pt idx="4">
                  <c:v>4.7680900000000292</c:v>
                </c:pt>
                <c:pt idx="5">
                  <c:v>3.7009000000000469</c:v>
                </c:pt>
                <c:pt idx="6">
                  <c:v>11.86745400000018</c:v>
                </c:pt>
                <c:pt idx="7">
                  <c:v>21.247550000000047</c:v>
                </c:pt>
                <c:pt idx="8">
                  <c:v>-11.001169000000118</c:v>
                </c:pt>
                <c:pt idx="9">
                  <c:v>129.70061900000019</c:v>
                </c:pt>
                <c:pt idx="10">
                  <c:v>-101.74639399999978</c:v>
                </c:pt>
                <c:pt idx="11">
                  <c:v>-82.619365000000016</c:v>
                </c:pt>
                <c:pt idx="12">
                  <c:v>-80.989656999999625</c:v>
                </c:pt>
                <c:pt idx="13">
                  <c:v>-81.222654999999577</c:v>
                </c:pt>
                <c:pt idx="14">
                  <c:v>-31.912006000000019</c:v>
                </c:pt>
                <c:pt idx="15">
                  <c:v>-36.794276999999965</c:v>
                </c:pt>
                <c:pt idx="16">
                  <c:v>-36.912081999999828</c:v>
                </c:pt>
                <c:pt idx="17">
                  <c:v>-36.462860999999975</c:v>
                </c:pt>
                <c:pt idx="18">
                  <c:v>-36.118823999999677</c:v>
                </c:pt>
                <c:pt idx="19">
                  <c:v>58.923138000000108</c:v>
                </c:pt>
                <c:pt idx="20">
                  <c:v>49.143886999999722</c:v>
                </c:pt>
                <c:pt idx="21">
                  <c:v>48.978083999999853</c:v>
                </c:pt>
                <c:pt idx="22">
                  <c:v>49.708928000000014</c:v>
                </c:pt>
                <c:pt idx="23">
                  <c:v>50.604245999999875</c:v>
                </c:pt>
                <c:pt idx="24">
                  <c:v>67.955638000000363</c:v>
                </c:pt>
                <c:pt idx="25">
                  <c:v>10.581709000000046</c:v>
                </c:pt>
                <c:pt idx="26">
                  <c:v>14.469922000000224</c:v>
                </c:pt>
                <c:pt idx="27">
                  <c:v>13.499049000000014</c:v>
                </c:pt>
                <c:pt idx="28">
                  <c:v>11.944512999999915</c:v>
                </c:pt>
                <c:pt idx="29">
                  <c:v>10.258996999999908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285.39997600000015</c:v>
                </c:pt>
                <c:pt idx="1">
                  <c:v>252.27604699999983</c:v>
                </c:pt>
                <c:pt idx="2">
                  <c:v>240.03238899999974</c:v>
                </c:pt>
                <c:pt idx="3">
                  <c:v>235.11730399999988</c:v>
                </c:pt>
                <c:pt idx="4">
                  <c:v>306.26560400000017</c:v>
                </c:pt>
                <c:pt idx="5">
                  <c:v>293.09566799999993</c:v>
                </c:pt>
                <c:pt idx="6">
                  <c:v>269.57992400000012</c:v>
                </c:pt>
                <c:pt idx="7">
                  <c:v>257.29826800000001</c:v>
                </c:pt>
                <c:pt idx="8">
                  <c:v>240.63680299999987</c:v>
                </c:pt>
                <c:pt idx="9">
                  <c:v>310.66773599999988</c:v>
                </c:pt>
                <c:pt idx="10">
                  <c:v>324.31799599999977</c:v>
                </c:pt>
                <c:pt idx="11">
                  <c:v>272.75747199999978</c:v>
                </c:pt>
                <c:pt idx="12">
                  <c:v>271.86636500000031</c:v>
                </c:pt>
                <c:pt idx="13">
                  <c:v>267.60241500000029</c:v>
                </c:pt>
                <c:pt idx="14">
                  <c:v>572.13120000000026</c:v>
                </c:pt>
                <c:pt idx="15">
                  <c:v>538.2953080000002</c:v>
                </c:pt>
                <c:pt idx="16">
                  <c:v>556.65239100000008</c:v>
                </c:pt>
                <c:pt idx="17">
                  <c:v>551.42029899999989</c:v>
                </c:pt>
                <c:pt idx="18">
                  <c:v>548.0341370000001</c:v>
                </c:pt>
                <c:pt idx="19">
                  <c:v>121.30378900000005</c:v>
                </c:pt>
                <c:pt idx="20">
                  <c:v>152.09790699999985</c:v>
                </c:pt>
                <c:pt idx="21">
                  <c:v>174.213933</c:v>
                </c:pt>
                <c:pt idx="22">
                  <c:v>164.78897999999981</c:v>
                </c:pt>
                <c:pt idx="23">
                  <c:v>314.53615300000001</c:v>
                </c:pt>
                <c:pt idx="24">
                  <c:v>294.01600300000018</c:v>
                </c:pt>
                <c:pt idx="25">
                  <c:v>287.47801000000027</c:v>
                </c:pt>
                <c:pt idx="26">
                  <c:v>282.43538199999966</c:v>
                </c:pt>
                <c:pt idx="27">
                  <c:v>277.4034230000002</c:v>
                </c:pt>
                <c:pt idx="28">
                  <c:v>272.24701699999969</c:v>
                </c:pt>
                <c:pt idx="29">
                  <c:v>266.99762999999984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0.76969439999993483</c:v>
                </c:pt>
                <c:pt idx="1">
                  <c:v>1.1977701000000707</c:v>
                </c:pt>
                <c:pt idx="2">
                  <c:v>1.3656115999999656</c:v>
                </c:pt>
                <c:pt idx="3">
                  <c:v>1.397878999999989</c:v>
                </c:pt>
                <c:pt idx="4">
                  <c:v>1.4289529999999786</c:v>
                </c:pt>
                <c:pt idx="5">
                  <c:v>1.4242851999999857</c:v>
                </c:pt>
                <c:pt idx="6">
                  <c:v>1.3891371999999365</c:v>
                </c:pt>
                <c:pt idx="7">
                  <c:v>1.3663437999999815</c:v>
                </c:pt>
                <c:pt idx="8">
                  <c:v>1.3292393000000402</c:v>
                </c:pt>
                <c:pt idx="9">
                  <c:v>1.2431308999999828</c:v>
                </c:pt>
                <c:pt idx="10">
                  <c:v>0.97503549999998995</c:v>
                </c:pt>
                <c:pt idx="11">
                  <c:v>0.83103080000000773</c:v>
                </c:pt>
                <c:pt idx="12">
                  <c:v>0.80498080000006667</c:v>
                </c:pt>
                <c:pt idx="13">
                  <c:v>0.83606389999999919</c:v>
                </c:pt>
                <c:pt idx="14">
                  <c:v>0.819340400000101</c:v>
                </c:pt>
                <c:pt idx="15">
                  <c:v>0.78504840000005061</c:v>
                </c:pt>
                <c:pt idx="16">
                  <c:v>0.80686209999998937</c:v>
                </c:pt>
                <c:pt idx="17">
                  <c:v>0.82910230000004503</c:v>
                </c:pt>
                <c:pt idx="18">
                  <c:v>0.83979299999998602</c:v>
                </c:pt>
                <c:pt idx="19">
                  <c:v>0.62218259999997372</c:v>
                </c:pt>
                <c:pt idx="20">
                  <c:v>0.45386070000006384</c:v>
                </c:pt>
                <c:pt idx="21">
                  <c:v>0.38570370000002185</c:v>
                </c:pt>
                <c:pt idx="22">
                  <c:v>0.34396649999996498</c:v>
                </c:pt>
                <c:pt idx="23">
                  <c:v>0.42569009999999707</c:v>
                </c:pt>
                <c:pt idx="24">
                  <c:v>0.4468246999999792</c:v>
                </c:pt>
                <c:pt idx="25">
                  <c:v>0.4241392999999789</c:v>
                </c:pt>
                <c:pt idx="26">
                  <c:v>0.37412229999995361</c:v>
                </c:pt>
                <c:pt idx="27">
                  <c:v>0.30916979999994965</c:v>
                </c:pt>
                <c:pt idx="28">
                  <c:v>0.23762799999997242</c:v>
                </c:pt>
                <c:pt idx="29">
                  <c:v>0.164928199999963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452.48696900000004</c:v>
                </c:pt>
                <c:pt idx="1">
                  <c:v>381.89576899999997</c:v>
                </c:pt>
                <c:pt idx="2">
                  <c:v>378.7985970000002</c:v>
                </c:pt>
                <c:pt idx="3">
                  <c:v>383.50153599999999</c:v>
                </c:pt>
                <c:pt idx="4">
                  <c:v>310.03341900000009</c:v>
                </c:pt>
                <c:pt idx="5">
                  <c:v>324.3776949999999</c:v>
                </c:pt>
                <c:pt idx="6">
                  <c:v>326.82549100000006</c:v>
                </c:pt>
                <c:pt idx="7">
                  <c:v>327.48570500000005</c:v>
                </c:pt>
                <c:pt idx="8">
                  <c:v>327.64045899999996</c:v>
                </c:pt>
                <c:pt idx="9">
                  <c:v>205.03769499999999</c:v>
                </c:pt>
                <c:pt idx="10">
                  <c:v>85.366497999999865</c:v>
                </c:pt>
                <c:pt idx="11">
                  <c:v>100.9571719999999</c:v>
                </c:pt>
                <c:pt idx="12">
                  <c:v>100.29620600000021</c:v>
                </c:pt>
                <c:pt idx="13">
                  <c:v>97.254220999999916</c:v>
                </c:pt>
                <c:pt idx="14">
                  <c:v>25.428461999999854</c:v>
                </c:pt>
                <c:pt idx="15">
                  <c:v>32.971571999999924</c:v>
                </c:pt>
                <c:pt idx="16">
                  <c:v>31.356507000000192</c:v>
                </c:pt>
                <c:pt idx="17">
                  <c:v>28.935455999999931</c:v>
                </c:pt>
                <c:pt idx="18">
                  <c:v>26.714265999999952</c:v>
                </c:pt>
                <c:pt idx="19">
                  <c:v>-20.071596</c:v>
                </c:pt>
                <c:pt idx="20">
                  <c:v>-15.065239999999903</c:v>
                </c:pt>
                <c:pt idx="21">
                  <c:v>-16.631196000000045</c:v>
                </c:pt>
                <c:pt idx="22">
                  <c:v>-18.567277000000104</c:v>
                </c:pt>
                <c:pt idx="23">
                  <c:v>420.10876899999994</c:v>
                </c:pt>
                <c:pt idx="24">
                  <c:v>332.31387499999983</c:v>
                </c:pt>
                <c:pt idx="25">
                  <c:v>387.27053100000012</c:v>
                </c:pt>
                <c:pt idx="26">
                  <c:v>383.11311699999987</c:v>
                </c:pt>
                <c:pt idx="27">
                  <c:v>386.40917399999989</c:v>
                </c:pt>
                <c:pt idx="28">
                  <c:v>389.60541599999988</c:v>
                </c:pt>
                <c:pt idx="29">
                  <c:v>391.98367899999994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0.41628879999996116</c:v>
                </c:pt>
                <c:pt idx="1">
                  <c:v>0.67047619999999597</c:v>
                </c:pt>
                <c:pt idx="2">
                  <c:v>0.77883959999996932</c:v>
                </c:pt>
                <c:pt idx="3">
                  <c:v>0.80391470000000709</c:v>
                </c:pt>
                <c:pt idx="4">
                  <c:v>0.82161569999999529</c:v>
                </c:pt>
                <c:pt idx="5">
                  <c:v>0.81866930000001048</c:v>
                </c:pt>
                <c:pt idx="6">
                  <c:v>0.79847499999999627</c:v>
                </c:pt>
                <c:pt idx="7">
                  <c:v>0.78446109999998725</c:v>
                </c:pt>
                <c:pt idx="8">
                  <c:v>0.7634614000000397</c:v>
                </c:pt>
                <c:pt idx="9">
                  <c:v>0.71611769999998387</c:v>
                </c:pt>
                <c:pt idx="10">
                  <c:v>0.56919879999998102</c:v>
                </c:pt>
                <c:pt idx="11">
                  <c:v>0.48396269999994956</c:v>
                </c:pt>
                <c:pt idx="12">
                  <c:v>0.46513160000000653</c:v>
                </c:pt>
                <c:pt idx="13">
                  <c:v>0.48158610000001545</c:v>
                </c:pt>
                <c:pt idx="14">
                  <c:v>0.47485850000003893</c:v>
                </c:pt>
                <c:pt idx="15">
                  <c:v>0.45751899999999068</c:v>
                </c:pt>
                <c:pt idx="16">
                  <c:v>0.46932860000003984</c:v>
                </c:pt>
                <c:pt idx="17">
                  <c:v>0.48241230000002133</c:v>
                </c:pt>
                <c:pt idx="18">
                  <c:v>0.4892282999999793</c:v>
                </c:pt>
                <c:pt idx="19">
                  <c:v>0.37190669999995407</c:v>
                </c:pt>
                <c:pt idx="20">
                  <c:v>0.2741275999999857</c:v>
                </c:pt>
                <c:pt idx="21">
                  <c:v>0.23022550000001729</c:v>
                </c:pt>
                <c:pt idx="22">
                  <c:v>0.20369599999997945</c:v>
                </c:pt>
                <c:pt idx="23">
                  <c:v>0.2455573999999956</c:v>
                </c:pt>
                <c:pt idx="24">
                  <c:v>0.25854290000000901</c:v>
                </c:pt>
                <c:pt idx="25">
                  <c:v>0.24673150000000987</c:v>
                </c:pt>
                <c:pt idx="26">
                  <c:v>0.21826870000001009</c:v>
                </c:pt>
                <c:pt idx="27">
                  <c:v>0.18032869999996137</c:v>
                </c:pt>
                <c:pt idx="28">
                  <c:v>0.13806020000004082</c:v>
                </c:pt>
                <c:pt idx="29">
                  <c:v>9.4891400000051362E-2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996.08892699999979</c:v>
                </c:pt>
                <c:pt idx="1">
                  <c:v>892.14455499999985</c:v>
                </c:pt>
                <c:pt idx="2">
                  <c:v>888.59797499999968</c:v>
                </c:pt>
                <c:pt idx="3">
                  <c:v>895.34566900000027</c:v>
                </c:pt>
                <c:pt idx="4">
                  <c:v>999.41868500000055</c:v>
                </c:pt>
                <c:pt idx="5">
                  <c:v>1005.7618680000005</c:v>
                </c:pt>
                <c:pt idx="6">
                  <c:v>995.73113600000033</c:v>
                </c:pt>
                <c:pt idx="7">
                  <c:v>996.66030200000023</c:v>
                </c:pt>
                <c:pt idx="8">
                  <c:v>977.69463499999983</c:v>
                </c:pt>
                <c:pt idx="9">
                  <c:v>871.48121100000026</c:v>
                </c:pt>
                <c:pt idx="10">
                  <c:v>575.16736500000025</c:v>
                </c:pt>
                <c:pt idx="11">
                  <c:v>576.2696219999998</c:v>
                </c:pt>
                <c:pt idx="12">
                  <c:v>579.08775200000036</c:v>
                </c:pt>
                <c:pt idx="13">
                  <c:v>576.84430100000009</c:v>
                </c:pt>
                <c:pt idx="14">
                  <c:v>575.73415899999964</c:v>
                </c:pt>
                <c:pt idx="15">
                  <c:v>502.1337080000003</c:v>
                </c:pt>
                <c:pt idx="16">
                  <c:v>523.14174800000001</c:v>
                </c:pt>
                <c:pt idx="17">
                  <c:v>520.713933</c:v>
                </c:pt>
                <c:pt idx="18">
                  <c:v>519.19524200000069</c:v>
                </c:pt>
                <c:pt idx="19">
                  <c:v>180.81131800000003</c:v>
                </c:pt>
                <c:pt idx="20">
                  <c:v>151.20273700000052</c:v>
                </c:pt>
                <c:pt idx="21">
                  <c:v>172.27011099999982</c:v>
                </c:pt>
                <c:pt idx="22">
                  <c:v>167.10100200000034</c:v>
                </c:pt>
                <c:pt idx="23">
                  <c:v>239.11641599999984</c:v>
                </c:pt>
                <c:pt idx="24">
                  <c:v>229.34380200000032</c:v>
                </c:pt>
                <c:pt idx="25">
                  <c:v>226.88333599999987</c:v>
                </c:pt>
                <c:pt idx="26">
                  <c:v>225.31412199999977</c:v>
                </c:pt>
                <c:pt idx="27">
                  <c:v>223.84846500000003</c:v>
                </c:pt>
                <c:pt idx="28">
                  <c:v>222.42764299999999</c:v>
                </c:pt>
                <c:pt idx="29">
                  <c:v>221.07220400000006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2.1339284999999961</c:v>
                </c:pt>
                <c:pt idx="1">
                  <c:v>2.0774267999999836</c:v>
                </c:pt>
                <c:pt idx="2">
                  <c:v>2.1315135000000112</c:v>
                </c:pt>
                <c:pt idx="3">
                  <c:v>2.1598319999999944</c:v>
                </c:pt>
                <c:pt idx="4">
                  <c:v>2.1831543999999781</c:v>
                </c:pt>
                <c:pt idx="5">
                  <c:v>2.1917396999999994</c:v>
                </c:pt>
                <c:pt idx="6">
                  <c:v>2.1880712000000244</c:v>
                </c:pt>
                <c:pt idx="7">
                  <c:v>2.1859804999999994</c:v>
                </c:pt>
                <c:pt idx="8">
                  <c:v>2.178455299999996</c:v>
                </c:pt>
                <c:pt idx="9">
                  <c:v>2.1550611999999774</c:v>
                </c:pt>
                <c:pt idx="10">
                  <c:v>9.5348864000000049</c:v>
                </c:pt>
                <c:pt idx="11">
                  <c:v>8.7112621999999931</c:v>
                </c:pt>
                <c:pt idx="12">
                  <c:v>8.683066800000006</c:v>
                </c:pt>
                <c:pt idx="13">
                  <c:v>8.7526528999999869</c:v>
                </c:pt>
                <c:pt idx="14">
                  <c:v>8.802642800000001</c:v>
                </c:pt>
                <c:pt idx="15">
                  <c:v>8.8340072999999961</c:v>
                </c:pt>
                <c:pt idx="16">
                  <c:v>8.8715625000000102</c:v>
                </c:pt>
                <c:pt idx="17">
                  <c:v>8.902031600000015</c:v>
                </c:pt>
                <c:pt idx="18">
                  <c:v>8.9232599999999991</c:v>
                </c:pt>
                <c:pt idx="19">
                  <c:v>8.8704346000000101</c:v>
                </c:pt>
                <c:pt idx="20">
                  <c:v>8.6798724999999877</c:v>
                </c:pt>
                <c:pt idx="21">
                  <c:v>8.6781580000000247</c:v>
                </c:pt>
                <c:pt idx="22">
                  <c:v>8.6691371000000288</c:v>
                </c:pt>
                <c:pt idx="23">
                  <c:v>8.695201700000041</c:v>
                </c:pt>
                <c:pt idx="24">
                  <c:v>12.456758100000002</c:v>
                </c:pt>
                <c:pt idx="25">
                  <c:v>-1.0674170000000345</c:v>
                </c:pt>
                <c:pt idx="26">
                  <c:v>0.23045870000004243</c:v>
                </c:pt>
                <c:pt idx="27">
                  <c:v>0.26875380000001314</c:v>
                </c:pt>
                <c:pt idx="28">
                  <c:v>0.16821420000002263</c:v>
                </c:pt>
                <c:pt idx="29">
                  <c:v>7.1039700000028461E-2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980824"/>
        <c:axId val="21379759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5558.7600018000003</c:v>
                </c:pt>
                <c:pt idx="1">
                  <c:v>4892.5077407000008</c:v>
                </c:pt>
                <c:pt idx="2">
                  <c:v>4869.4049346000011</c:v>
                </c:pt>
                <c:pt idx="3">
                  <c:v>4918.7686091000005</c:v>
                </c:pt>
                <c:pt idx="4">
                  <c:v>5419.0532438</c:v>
                </c:pt>
                <c:pt idx="5">
                  <c:v>5471.6149552999996</c:v>
                </c:pt>
                <c:pt idx="6">
                  <c:v>5378.8670425</c:v>
                </c:pt>
                <c:pt idx="7">
                  <c:v>5398.3583989000008</c:v>
                </c:pt>
                <c:pt idx="8">
                  <c:v>5168.3096633999985</c:v>
                </c:pt>
                <c:pt idx="9">
                  <c:v>4664.9102729000015</c:v>
                </c:pt>
                <c:pt idx="10">
                  <c:v>3051.5293585999989</c:v>
                </c:pt>
                <c:pt idx="11">
                  <c:v>2913.9047987000004</c:v>
                </c:pt>
                <c:pt idx="12">
                  <c:v>2933.3419015999998</c:v>
                </c:pt>
                <c:pt idx="13">
                  <c:v>2917.566830300002</c:v>
                </c:pt>
                <c:pt idx="14">
                  <c:v>2484.3198181000007</c:v>
                </c:pt>
                <c:pt idx="15">
                  <c:v>2156.0572534999997</c:v>
                </c:pt>
                <c:pt idx="16">
                  <c:v>2340.0048545000009</c:v>
                </c:pt>
                <c:pt idx="17">
                  <c:v>2311.7185216000007</c:v>
                </c:pt>
                <c:pt idx="18">
                  <c:v>2295.9823083000019</c:v>
                </c:pt>
                <c:pt idx="19">
                  <c:v>774.84873689999995</c:v>
                </c:pt>
                <c:pt idx="20">
                  <c:v>604.71853130000034</c:v>
                </c:pt>
                <c:pt idx="21">
                  <c:v>792.42114959999924</c:v>
                </c:pt>
                <c:pt idx="22">
                  <c:v>756.33881950000011</c:v>
                </c:pt>
                <c:pt idx="23">
                  <c:v>1410.0101763999999</c:v>
                </c:pt>
                <c:pt idx="24">
                  <c:v>1307.4074582000012</c:v>
                </c:pt>
                <c:pt idx="25">
                  <c:v>1277.5820952999995</c:v>
                </c:pt>
                <c:pt idx="26">
                  <c:v>1267.6184020999985</c:v>
                </c:pt>
                <c:pt idx="27">
                  <c:v>1259.5486409999992</c:v>
                </c:pt>
                <c:pt idx="28">
                  <c:v>1250.9888903999986</c:v>
                </c:pt>
                <c:pt idx="29">
                  <c:v>1241.8386716000005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80824"/>
        <c:axId val="2137975944"/>
      </c:lineChart>
      <c:catAx>
        <c:axId val="21379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975944"/>
        <c:crosses val="autoZero"/>
        <c:auto val="1"/>
        <c:lblAlgn val="ctr"/>
        <c:lblOffset val="100"/>
        <c:tickLblSkip val="1"/>
        <c:noMultiLvlLbl val="0"/>
      </c:catAx>
      <c:valAx>
        <c:axId val="21379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9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2215.1679994000006</c:v>
                </c:pt>
                <c:pt idx="1">
                  <c:v>2313.6882426000002</c:v>
                </c:pt>
                <c:pt idx="2">
                  <c:v>1521.6207866</c:v>
                </c:pt>
                <c:pt idx="3">
                  <c:v>698.70118860000002</c:v>
                </c:pt>
                <c:pt idx="4">
                  <c:v>-30.546130400000038</c:v>
                </c:pt>
                <c:pt idx="5">
                  <c:v>-49.012704600000504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967.60032033999994</c:v>
                </c:pt>
                <c:pt idx="1">
                  <c:v>847.66961762000005</c:v>
                </c:pt>
                <c:pt idx="2">
                  <c:v>92.9347712</c:v>
                </c:pt>
                <c:pt idx="3">
                  <c:v>141.00278702</c:v>
                </c:pt>
                <c:pt idx="4">
                  <c:v>242.64550958000001</c:v>
                </c:pt>
                <c:pt idx="5">
                  <c:v>262.31149335999999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457.884681</c:v>
                </c:pt>
                <c:pt idx="1">
                  <c:v>473.64969062</c:v>
                </c:pt>
                <c:pt idx="2">
                  <c:v>310.81361781999993</c:v>
                </c:pt>
                <c:pt idx="3">
                  <c:v>211.05878908000005</c:v>
                </c:pt>
                <c:pt idx="4">
                  <c:v>146.54303172000002</c:v>
                </c:pt>
                <c:pt idx="5">
                  <c:v>144.75602001999999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-92.502158599999987</c:v>
                </c:pt>
                <c:pt idx="1">
                  <c:v>31.103070800000069</c:v>
                </c:pt>
                <c:pt idx="2">
                  <c:v>-75.698015399999804</c:v>
                </c:pt>
                <c:pt idx="3">
                  <c:v>-17.472981199999868</c:v>
                </c:pt>
                <c:pt idx="4">
                  <c:v>53.278156599999967</c:v>
                </c:pt>
                <c:pt idx="5">
                  <c:v>12.150838000000022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263.81826399999994</c:v>
                </c:pt>
                <c:pt idx="1">
                  <c:v>274.25567979999994</c:v>
                </c:pt>
                <c:pt idx="2">
                  <c:v>341.73508960000009</c:v>
                </c:pt>
                <c:pt idx="3">
                  <c:v>463.14118480000008</c:v>
                </c:pt>
                <c:pt idx="4">
                  <c:v>219.93059519999997</c:v>
                </c:pt>
                <c:pt idx="5">
                  <c:v>277.31229239999993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1.2319816199999878</c:v>
                </c:pt>
                <c:pt idx="1">
                  <c:v>1.3504272799999852</c:v>
                </c:pt>
                <c:pt idx="2">
                  <c:v>0.85329028000003293</c:v>
                </c:pt>
                <c:pt idx="3">
                  <c:v>0.77659768000000895</c:v>
                </c:pt>
                <c:pt idx="4">
                  <c:v>0.41120914000000541</c:v>
                </c:pt>
                <c:pt idx="5">
                  <c:v>0.30199751999996349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381.34325800000005</c:v>
                </c:pt>
                <c:pt idx="1">
                  <c:v>302.27340900000002</c:v>
                </c:pt>
                <c:pt idx="2">
                  <c:v>81.860511799999955</c:v>
                </c:pt>
                <c:pt idx="3">
                  <c:v>19.981241000000001</c:v>
                </c:pt>
                <c:pt idx="4">
                  <c:v>140.43178619999995</c:v>
                </c:pt>
                <c:pt idx="5">
                  <c:v>387.67638339999996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0.69822699999998572</c:v>
                </c:pt>
                <c:pt idx="1">
                  <c:v>0.77623690000000356</c:v>
                </c:pt>
                <c:pt idx="2">
                  <c:v>0.4949475399999983</c:v>
                </c:pt>
                <c:pt idx="3">
                  <c:v>0.45407897999999702</c:v>
                </c:pt>
                <c:pt idx="4">
                  <c:v>0.24242987999999741</c:v>
                </c:pt>
                <c:pt idx="5">
                  <c:v>0.17565610000001469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934.31916220000005</c:v>
                </c:pt>
                <c:pt idx="1">
                  <c:v>969.46583040000019</c:v>
                </c:pt>
                <c:pt idx="2">
                  <c:v>576.62063980000005</c:v>
                </c:pt>
                <c:pt idx="3">
                  <c:v>449.19918980000023</c:v>
                </c:pt>
                <c:pt idx="4">
                  <c:v>191.80681360000017</c:v>
                </c:pt>
                <c:pt idx="5">
                  <c:v>223.90915399999994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2.1371710399999926</c:v>
                </c:pt>
                <c:pt idx="1">
                  <c:v>2.1798615799999994</c:v>
                </c:pt>
                <c:pt idx="2">
                  <c:v>8.8969022199999976</c:v>
                </c:pt>
                <c:pt idx="3">
                  <c:v>8.8802592000000065</c:v>
                </c:pt>
                <c:pt idx="4">
                  <c:v>9.4358254800000161</c:v>
                </c:pt>
                <c:pt idx="5">
                  <c:v>-6.5790119999985561E-2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867928"/>
        <c:axId val="21378712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5131.6989060000005</c:v>
                </c:pt>
                <c:pt idx="1">
                  <c:v>5216.4120665999999</c:v>
                </c:pt>
                <c:pt idx="2">
                  <c:v>2860.1325414600005</c:v>
                </c:pt>
                <c:pt idx="3">
                  <c:v>1975.7223349600004</c:v>
                </c:pt>
                <c:pt idx="4">
                  <c:v>974.1792270000002</c:v>
                </c:pt>
                <c:pt idx="5">
                  <c:v>1259.5153400799995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67928"/>
        <c:axId val="2137871288"/>
      </c:lineChart>
      <c:catAx>
        <c:axId val="21378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871288"/>
        <c:crosses val="autoZero"/>
        <c:auto val="1"/>
        <c:lblAlgn val="ctr"/>
        <c:lblOffset val="100"/>
        <c:noMultiLvlLbl val="0"/>
      </c:catAx>
      <c:valAx>
        <c:axId val="213787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8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2264.4281210000004</c:v>
                </c:pt>
                <c:pt idx="1">
                  <c:v>1110.1609876</c:v>
                </c:pt>
                <c:pt idx="2">
                  <c:v>-39.779417500000271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907.63496897999994</c:v>
                </c:pt>
                <c:pt idx="1">
                  <c:v>116.96877911</c:v>
                </c:pt>
                <c:pt idx="2">
                  <c:v>252.47850147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465.76718581</c:v>
                </c:pt>
                <c:pt idx="1">
                  <c:v>260.93620344999999</c:v>
                </c:pt>
                <c:pt idx="2">
                  <c:v>145.64952586999999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-30.699543899999959</c:v>
                </c:pt>
                <c:pt idx="1">
                  <c:v>-46.585498299999834</c:v>
                </c:pt>
                <c:pt idx="2">
                  <c:v>32.714497299999991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269.03697189999991</c:v>
                </c:pt>
                <c:pt idx="1">
                  <c:v>402.43813720000009</c:v>
                </c:pt>
                <c:pt idx="2">
                  <c:v>248.62144379999995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1.2912044499999866</c:v>
                </c:pt>
                <c:pt idx="1">
                  <c:v>0.81494398000002088</c:v>
                </c:pt>
                <c:pt idx="2">
                  <c:v>0.35660332999998445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341.8083335</c:v>
                </c:pt>
                <c:pt idx="1">
                  <c:v>50.920876399999976</c:v>
                </c:pt>
                <c:pt idx="2">
                  <c:v>264.05408479999994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0.73723194999999464</c:v>
                </c:pt>
                <c:pt idx="1">
                  <c:v>0.47451325999999766</c:v>
                </c:pt>
                <c:pt idx="2">
                  <c:v>0.20904299000000603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951.89249630000018</c:v>
                </c:pt>
                <c:pt idx="1">
                  <c:v>512.90991480000014</c:v>
                </c:pt>
                <c:pt idx="2">
                  <c:v>207.85798380000006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2.158516309999996</c:v>
                </c:pt>
                <c:pt idx="1">
                  <c:v>8.8885807100000029</c:v>
                </c:pt>
                <c:pt idx="2">
                  <c:v>4.6850176800000156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784520"/>
        <c:axId val="2137783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5174.0554862999998</c:v>
                </c:pt>
                <c:pt idx="1">
                  <c:v>2417.9274382100002</c:v>
                </c:pt>
                <c:pt idx="2">
                  <c:v>1116.8472835399998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84520"/>
        <c:axId val="2137783880"/>
      </c:lineChart>
      <c:catAx>
        <c:axId val="21377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83880"/>
        <c:crosses val="autoZero"/>
        <c:auto val="1"/>
        <c:lblAlgn val="ctr"/>
        <c:lblOffset val="100"/>
        <c:noMultiLvlLbl val="0"/>
      </c:catAx>
      <c:valAx>
        <c:axId val="21377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8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2372.3934090000002</c:v>
                </c:pt>
                <c:pt idx="1">
                  <c:v>2117.1624720000009</c:v>
                </c:pt>
                <c:pt idx="2">
                  <c:v>2109.8179320000008</c:v>
                </c:pt>
                <c:pt idx="3">
                  <c:v>2127.5945169999995</c:v>
                </c:pt>
                <c:pt idx="4">
                  <c:v>2348.8716670000003</c:v>
                </c:pt>
                <c:pt idx="5">
                  <c:v>2389.5580330000003</c:v>
                </c:pt>
                <c:pt idx="6">
                  <c:v>2392.2891440000003</c:v>
                </c:pt>
                <c:pt idx="7">
                  <c:v>2399.6257450000003</c:v>
                </c:pt>
                <c:pt idx="8">
                  <c:v>2405.480618999999</c:v>
                </c:pt>
                <c:pt idx="9">
                  <c:v>1981.4876720000011</c:v>
                </c:pt>
                <c:pt idx="10">
                  <c:v>1607.7161579999993</c:v>
                </c:pt>
                <c:pt idx="11">
                  <c:v>1649.909004000001</c:v>
                </c:pt>
                <c:pt idx="12">
                  <c:v>1650.0423349999983</c:v>
                </c:pt>
                <c:pt idx="13">
                  <c:v>1646.613569000001</c:v>
                </c:pt>
                <c:pt idx="14">
                  <c:v>1053.8228670000008</c:v>
                </c:pt>
                <c:pt idx="15">
                  <c:v>822.22665099999904</c:v>
                </c:pt>
                <c:pt idx="16">
                  <c:v>850.31733100000019</c:v>
                </c:pt>
                <c:pt idx="17">
                  <c:v>846.47661200000039</c:v>
                </c:pt>
                <c:pt idx="18">
                  <c:v>840.2797100000007</c:v>
                </c:pt>
                <c:pt idx="19">
                  <c:v>134.20563899999979</c:v>
                </c:pt>
                <c:pt idx="20">
                  <c:v>-40.289804000000004</c:v>
                </c:pt>
                <c:pt idx="21">
                  <c:v>-18.801841000000422</c:v>
                </c:pt>
                <c:pt idx="22">
                  <c:v>-25.110486999999921</c:v>
                </c:pt>
                <c:pt idx="23">
                  <c:v>-31.473242000000027</c:v>
                </c:pt>
                <c:pt idx="24">
                  <c:v>-37.055277999999817</c:v>
                </c:pt>
                <c:pt idx="25">
                  <c:v>-41.823393000000578</c:v>
                </c:pt>
                <c:pt idx="26">
                  <c:v>-45.927810000001045</c:v>
                </c:pt>
                <c:pt idx="27">
                  <c:v>-49.48240000000078</c:v>
                </c:pt>
                <c:pt idx="28">
                  <c:v>-52.571110000000772</c:v>
                </c:pt>
                <c:pt idx="29">
                  <c:v>-55.258809999999357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1093.3704183</c:v>
                </c:pt>
                <c:pt idx="1">
                  <c:v>930.53225120000002</c:v>
                </c:pt>
                <c:pt idx="2">
                  <c:v>925.95000730000004</c:v>
                </c:pt>
                <c:pt idx="3">
                  <c:v>938.56075229999988</c:v>
                </c:pt>
                <c:pt idx="4">
                  <c:v>949.58817260000001</c:v>
                </c:pt>
                <c:pt idx="5">
                  <c:v>957.73053429999993</c:v>
                </c:pt>
                <c:pt idx="6">
                  <c:v>888.20864850000009</c:v>
                </c:pt>
                <c:pt idx="7">
                  <c:v>899.01931490000015</c:v>
                </c:pt>
                <c:pt idx="8">
                  <c:v>739.02393910000001</c:v>
                </c:pt>
                <c:pt idx="9">
                  <c:v>754.36565129999997</c:v>
                </c:pt>
                <c:pt idx="10">
                  <c:v>211.63288509999995</c:v>
                </c:pt>
                <c:pt idx="11">
                  <c:v>53.688607999999988</c:v>
                </c:pt>
                <c:pt idx="12">
                  <c:v>68.821591800000022</c:v>
                </c:pt>
                <c:pt idx="13">
                  <c:v>66.854910700000005</c:v>
                </c:pt>
                <c:pt idx="14">
                  <c:v>63.675860400000033</c:v>
                </c:pt>
                <c:pt idx="15">
                  <c:v>61.061245999999983</c:v>
                </c:pt>
                <c:pt idx="16">
                  <c:v>171.66000689999998</c:v>
                </c:pt>
                <c:pt idx="17">
                  <c:v>158.73340350000001</c:v>
                </c:pt>
                <c:pt idx="18">
                  <c:v>157.00497740000003</c:v>
                </c:pt>
                <c:pt idx="19">
                  <c:v>156.55430129999996</c:v>
                </c:pt>
                <c:pt idx="20">
                  <c:v>156.25414120000005</c:v>
                </c:pt>
                <c:pt idx="21">
                  <c:v>273.33830030000001</c:v>
                </c:pt>
                <c:pt idx="22">
                  <c:v>261.37408369999997</c:v>
                </c:pt>
                <c:pt idx="23">
                  <c:v>260.8294765</c:v>
                </c:pt>
                <c:pt idx="24">
                  <c:v>261.43154619999996</c:v>
                </c:pt>
                <c:pt idx="25">
                  <c:v>261.92732489999992</c:v>
                </c:pt>
                <c:pt idx="26">
                  <c:v>262.2361472</c:v>
                </c:pt>
                <c:pt idx="27">
                  <c:v>262.40627559999996</c:v>
                </c:pt>
                <c:pt idx="28">
                  <c:v>262.48422770000002</c:v>
                </c:pt>
                <c:pt idx="29">
                  <c:v>262.50349140000003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496.61883879999993</c:v>
                </c:pt>
                <c:pt idx="1">
                  <c:v>432.10247440000001</c:v>
                </c:pt>
                <c:pt idx="2">
                  <c:v>430.15835160000006</c:v>
                </c:pt>
                <c:pt idx="3">
                  <c:v>434.86985709999999</c:v>
                </c:pt>
                <c:pt idx="4">
                  <c:v>495.67388310000001</c:v>
                </c:pt>
                <c:pt idx="5">
                  <c:v>492.95556280000005</c:v>
                </c:pt>
                <c:pt idx="6">
                  <c:v>489.98956159999989</c:v>
                </c:pt>
                <c:pt idx="7">
                  <c:v>492.68472859999997</c:v>
                </c:pt>
                <c:pt idx="8">
                  <c:v>484.56322130000001</c:v>
                </c:pt>
                <c:pt idx="9">
                  <c:v>408.05537879999997</c:v>
                </c:pt>
                <c:pt idx="10">
                  <c:v>337.99572979999994</c:v>
                </c:pt>
                <c:pt idx="11">
                  <c:v>332.91602999999998</c:v>
                </c:pt>
                <c:pt idx="12">
                  <c:v>334.26412959999993</c:v>
                </c:pt>
                <c:pt idx="13">
                  <c:v>333.54976569999997</c:v>
                </c:pt>
                <c:pt idx="14">
                  <c:v>215.34243400000003</c:v>
                </c:pt>
                <c:pt idx="15">
                  <c:v>226.08647080000003</c:v>
                </c:pt>
                <c:pt idx="16">
                  <c:v>233.6411994</c:v>
                </c:pt>
                <c:pt idx="17">
                  <c:v>231.68813290000003</c:v>
                </c:pt>
                <c:pt idx="18">
                  <c:v>230.62051860000008</c:v>
                </c:pt>
                <c:pt idx="19">
                  <c:v>133.25762370000007</c:v>
                </c:pt>
                <c:pt idx="20">
                  <c:v>141.9670423</c:v>
                </c:pt>
                <c:pt idx="21">
                  <c:v>149.75967109999999</c:v>
                </c:pt>
                <c:pt idx="22">
                  <c:v>147.8267902</c:v>
                </c:pt>
                <c:pt idx="23">
                  <c:v>146.92190870000002</c:v>
                </c:pt>
                <c:pt idx="24">
                  <c:v>146.23974630000009</c:v>
                </c:pt>
                <c:pt idx="25">
                  <c:v>145.6611236</c:v>
                </c:pt>
                <c:pt idx="26">
                  <c:v>145.15467220000005</c:v>
                </c:pt>
                <c:pt idx="27">
                  <c:v>144.70640209999999</c:v>
                </c:pt>
                <c:pt idx="28">
                  <c:v>144.3072813</c:v>
                </c:pt>
                <c:pt idx="29">
                  <c:v>143.95062089999999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-140.91844800000013</c:v>
                </c:pt>
                <c:pt idx="1">
                  <c:v>-117.55150099999992</c:v>
                </c:pt>
                <c:pt idx="2">
                  <c:v>-108.22628200000008</c:v>
                </c:pt>
                <c:pt idx="3">
                  <c:v>-100.58265199999983</c:v>
                </c:pt>
                <c:pt idx="4">
                  <c:v>4.7680900000000292</c:v>
                </c:pt>
                <c:pt idx="5">
                  <c:v>3.7009000000000469</c:v>
                </c:pt>
                <c:pt idx="6">
                  <c:v>11.86745400000018</c:v>
                </c:pt>
                <c:pt idx="7">
                  <c:v>21.247550000000047</c:v>
                </c:pt>
                <c:pt idx="8">
                  <c:v>-11.001169000000118</c:v>
                </c:pt>
                <c:pt idx="9">
                  <c:v>129.70061900000019</c:v>
                </c:pt>
                <c:pt idx="10">
                  <c:v>-101.74639399999978</c:v>
                </c:pt>
                <c:pt idx="11">
                  <c:v>-82.619365000000016</c:v>
                </c:pt>
                <c:pt idx="12">
                  <c:v>-80.989656999999625</c:v>
                </c:pt>
                <c:pt idx="13">
                  <c:v>-81.222654999999577</c:v>
                </c:pt>
                <c:pt idx="14">
                  <c:v>-31.912006000000019</c:v>
                </c:pt>
                <c:pt idx="15">
                  <c:v>-36.794276999999965</c:v>
                </c:pt>
                <c:pt idx="16">
                  <c:v>-36.912081999999828</c:v>
                </c:pt>
                <c:pt idx="17">
                  <c:v>-36.462860999999975</c:v>
                </c:pt>
                <c:pt idx="18">
                  <c:v>-36.118823999999677</c:v>
                </c:pt>
                <c:pt idx="19">
                  <c:v>58.923138000000108</c:v>
                </c:pt>
                <c:pt idx="20">
                  <c:v>49.143886999999722</c:v>
                </c:pt>
                <c:pt idx="21">
                  <c:v>48.978083999999853</c:v>
                </c:pt>
                <c:pt idx="22">
                  <c:v>49.708928000000014</c:v>
                </c:pt>
                <c:pt idx="23">
                  <c:v>50.604245999999875</c:v>
                </c:pt>
                <c:pt idx="24">
                  <c:v>67.955638000000363</c:v>
                </c:pt>
                <c:pt idx="25">
                  <c:v>10.581709000000046</c:v>
                </c:pt>
                <c:pt idx="26">
                  <c:v>14.469922000000224</c:v>
                </c:pt>
                <c:pt idx="27">
                  <c:v>13.499049000000014</c:v>
                </c:pt>
                <c:pt idx="28">
                  <c:v>11.944512999999915</c:v>
                </c:pt>
                <c:pt idx="29">
                  <c:v>10.258996999999908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285.39997600000015</c:v>
                </c:pt>
                <c:pt idx="1">
                  <c:v>252.27604699999983</c:v>
                </c:pt>
                <c:pt idx="2">
                  <c:v>240.03238899999974</c:v>
                </c:pt>
                <c:pt idx="3">
                  <c:v>235.11730399999988</c:v>
                </c:pt>
                <c:pt idx="4">
                  <c:v>306.26560400000017</c:v>
                </c:pt>
                <c:pt idx="5">
                  <c:v>293.09566799999993</c:v>
                </c:pt>
                <c:pt idx="6">
                  <c:v>269.57992400000012</c:v>
                </c:pt>
                <c:pt idx="7">
                  <c:v>257.29826800000001</c:v>
                </c:pt>
                <c:pt idx="8">
                  <c:v>240.63680299999987</c:v>
                </c:pt>
                <c:pt idx="9">
                  <c:v>310.66773599999988</c:v>
                </c:pt>
                <c:pt idx="10">
                  <c:v>324.31799599999977</c:v>
                </c:pt>
                <c:pt idx="11">
                  <c:v>272.75747199999978</c:v>
                </c:pt>
                <c:pt idx="12">
                  <c:v>271.86636500000031</c:v>
                </c:pt>
                <c:pt idx="13">
                  <c:v>267.60241500000029</c:v>
                </c:pt>
                <c:pt idx="14">
                  <c:v>572.13120000000026</c:v>
                </c:pt>
                <c:pt idx="15">
                  <c:v>538.2953080000002</c:v>
                </c:pt>
                <c:pt idx="16">
                  <c:v>556.65239100000008</c:v>
                </c:pt>
                <c:pt idx="17">
                  <c:v>551.42029899999989</c:v>
                </c:pt>
                <c:pt idx="18">
                  <c:v>548.0341370000001</c:v>
                </c:pt>
                <c:pt idx="19">
                  <c:v>121.30378900000005</c:v>
                </c:pt>
                <c:pt idx="20">
                  <c:v>152.09790699999985</c:v>
                </c:pt>
                <c:pt idx="21">
                  <c:v>174.213933</c:v>
                </c:pt>
                <c:pt idx="22">
                  <c:v>164.78897999999981</c:v>
                </c:pt>
                <c:pt idx="23">
                  <c:v>314.53615300000001</c:v>
                </c:pt>
                <c:pt idx="24">
                  <c:v>294.01600300000018</c:v>
                </c:pt>
                <c:pt idx="25">
                  <c:v>287.47801000000027</c:v>
                </c:pt>
                <c:pt idx="26">
                  <c:v>282.43538199999966</c:v>
                </c:pt>
                <c:pt idx="27">
                  <c:v>277.4034230000002</c:v>
                </c:pt>
                <c:pt idx="28">
                  <c:v>272.24701699999969</c:v>
                </c:pt>
                <c:pt idx="29">
                  <c:v>266.99762999999984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0.76969439999993483</c:v>
                </c:pt>
                <c:pt idx="1">
                  <c:v>1.1977701000000707</c:v>
                </c:pt>
                <c:pt idx="2">
                  <c:v>1.3656115999999656</c:v>
                </c:pt>
                <c:pt idx="3">
                  <c:v>1.397878999999989</c:v>
                </c:pt>
                <c:pt idx="4">
                  <c:v>1.4289529999999786</c:v>
                </c:pt>
                <c:pt idx="5">
                  <c:v>1.4242851999999857</c:v>
                </c:pt>
                <c:pt idx="6">
                  <c:v>1.3891371999999365</c:v>
                </c:pt>
                <c:pt idx="7">
                  <c:v>1.3663437999999815</c:v>
                </c:pt>
                <c:pt idx="8">
                  <c:v>1.3292393000000402</c:v>
                </c:pt>
                <c:pt idx="9">
                  <c:v>1.2431308999999828</c:v>
                </c:pt>
                <c:pt idx="10">
                  <c:v>0.97503549999998995</c:v>
                </c:pt>
                <c:pt idx="11">
                  <c:v>0.83103080000000773</c:v>
                </c:pt>
                <c:pt idx="12">
                  <c:v>0.80498080000006667</c:v>
                </c:pt>
                <c:pt idx="13">
                  <c:v>0.83606389999999919</c:v>
                </c:pt>
                <c:pt idx="14">
                  <c:v>0.819340400000101</c:v>
                </c:pt>
                <c:pt idx="15">
                  <c:v>0.78504840000005061</c:v>
                </c:pt>
                <c:pt idx="16">
                  <c:v>0.80686209999998937</c:v>
                </c:pt>
                <c:pt idx="17">
                  <c:v>0.82910230000004503</c:v>
                </c:pt>
                <c:pt idx="18">
                  <c:v>0.83979299999998602</c:v>
                </c:pt>
                <c:pt idx="19">
                  <c:v>0.62218259999997372</c:v>
                </c:pt>
                <c:pt idx="20">
                  <c:v>0.45386070000006384</c:v>
                </c:pt>
                <c:pt idx="21">
                  <c:v>0.38570370000002185</c:v>
                </c:pt>
                <c:pt idx="22">
                  <c:v>0.34396649999996498</c:v>
                </c:pt>
                <c:pt idx="23">
                  <c:v>0.42569009999999707</c:v>
                </c:pt>
                <c:pt idx="24">
                  <c:v>0.4468246999999792</c:v>
                </c:pt>
                <c:pt idx="25">
                  <c:v>0.4241392999999789</c:v>
                </c:pt>
                <c:pt idx="26">
                  <c:v>0.37412229999995361</c:v>
                </c:pt>
                <c:pt idx="27">
                  <c:v>0.30916979999994965</c:v>
                </c:pt>
                <c:pt idx="28">
                  <c:v>0.23762799999997242</c:v>
                </c:pt>
                <c:pt idx="29">
                  <c:v>0.164928199999963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1451.1261132999998</c:v>
                </c:pt>
                <c:pt idx="1">
                  <c:v>1276.7882269999998</c:v>
                </c:pt>
                <c:pt idx="2">
                  <c:v>1270.3069250999997</c:v>
                </c:pt>
                <c:pt idx="3">
                  <c:v>1281.8109517000003</c:v>
                </c:pt>
                <c:pt idx="4">
                  <c:v>1312.4568741000005</c:v>
                </c:pt>
                <c:pt idx="5">
                  <c:v>1333.1499720000004</c:v>
                </c:pt>
                <c:pt idx="6">
                  <c:v>1325.5431732000004</c:v>
                </c:pt>
                <c:pt idx="7">
                  <c:v>1327.1164486000002</c:v>
                </c:pt>
                <c:pt idx="8">
                  <c:v>1308.2770106999999</c:v>
                </c:pt>
                <c:pt idx="9">
                  <c:v>1079.3900849000001</c:v>
                </c:pt>
                <c:pt idx="10">
                  <c:v>670.6379482000001</c:v>
                </c:pt>
                <c:pt idx="11">
                  <c:v>686.42201889999956</c:v>
                </c:pt>
                <c:pt idx="12">
                  <c:v>688.53215640000053</c:v>
                </c:pt>
                <c:pt idx="13">
                  <c:v>683.33276099999989</c:v>
                </c:pt>
                <c:pt idx="14">
                  <c:v>610.44012229999953</c:v>
                </c:pt>
                <c:pt idx="15">
                  <c:v>544.39680630000021</c:v>
                </c:pt>
                <c:pt idx="16">
                  <c:v>563.83914610000022</c:v>
                </c:pt>
                <c:pt idx="17">
                  <c:v>559.03383289999999</c:v>
                </c:pt>
                <c:pt idx="18">
                  <c:v>555.32199630000059</c:v>
                </c:pt>
                <c:pt idx="19">
                  <c:v>169.98206329999999</c:v>
                </c:pt>
                <c:pt idx="20">
                  <c:v>145.09149710000059</c:v>
                </c:pt>
                <c:pt idx="21">
                  <c:v>164.54729849999981</c:v>
                </c:pt>
                <c:pt idx="22">
                  <c:v>157.40655810000024</c:v>
                </c:pt>
                <c:pt idx="23">
                  <c:v>668.16594409999993</c:v>
                </c:pt>
                <c:pt idx="24">
                  <c:v>574.37297800000022</c:v>
                </c:pt>
                <c:pt idx="25">
                  <c:v>613.33318149999991</c:v>
                </c:pt>
                <c:pt idx="26">
                  <c:v>608.8759663999997</c:v>
                </c:pt>
                <c:pt idx="27">
                  <c:v>610.70672149999996</c:v>
                </c:pt>
                <c:pt idx="28">
                  <c:v>612.33933339999999</c:v>
                </c:pt>
                <c:pt idx="29">
                  <c:v>613.22181410000007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922136"/>
        <c:axId val="-2118918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5558.7600018000003</c:v>
                </c:pt>
                <c:pt idx="1">
                  <c:v>4892.5077407000008</c:v>
                </c:pt>
                <c:pt idx="2">
                  <c:v>4869.4049346000011</c:v>
                </c:pt>
                <c:pt idx="3">
                  <c:v>4918.7686091000005</c:v>
                </c:pt>
                <c:pt idx="4">
                  <c:v>5419.0532438</c:v>
                </c:pt>
                <c:pt idx="5">
                  <c:v>5471.6149552999996</c:v>
                </c:pt>
                <c:pt idx="6">
                  <c:v>5378.8670425</c:v>
                </c:pt>
                <c:pt idx="7">
                  <c:v>5398.3583989000008</c:v>
                </c:pt>
                <c:pt idx="8">
                  <c:v>5168.3096633999985</c:v>
                </c:pt>
                <c:pt idx="9">
                  <c:v>4664.9102729000015</c:v>
                </c:pt>
                <c:pt idx="10">
                  <c:v>3051.5293585999989</c:v>
                </c:pt>
                <c:pt idx="11">
                  <c:v>2913.9047987000004</c:v>
                </c:pt>
                <c:pt idx="12">
                  <c:v>2933.3419015999998</c:v>
                </c:pt>
                <c:pt idx="13">
                  <c:v>2917.566830300002</c:v>
                </c:pt>
                <c:pt idx="14">
                  <c:v>2484.3198181000007</c:v>
                </c:pt>
                <c:pt idx="15">
                  <c:v>2156.0572534999997</c:v>
                </c:pt>
                <c:pt idx="16">
                  <c:v>2340.0048545000009</c:v>
                </c:pt>
                <c:pt idx="17">
                  <c:v>2311.7185216000007</c:v>
                </c:pt>
                <c:pt idx="18">
                  <c:v>2295.9823083000019</c:v>
                </c:pt>
                <c:pt idx="19">
                  <c:v>774.84873689999995</c:v>
                </c:pt>
                <c:pt idx="20">
                  <c:v>604.71853130000034</c:v>
                </c:pt>
                <c:pt idx="21">
                  <c:v>792.42114959999924</c:v>
                </c:pt>
                <c:pt idx="22">
                  <c:v>756.33881950000011</c:v>
                </c:pt>
                <c:pt idx="23">
                  <c:v>1410.0101763999999</c:v>
                </c:pt>
                <c:pt idx="24">
                  <c:v>1307.4074582000012</c:v>
                </c:pt>
                <c:pt idx="25">
                  <c:v>1277.5820952999995</c:v>
                </c:pt>
                <c:pt idx="26">
                  <c:v>1267.6184020999985</c:v>
                </c:pt>
                <c:pt idx="27">
                  <c:v>1259.5486409999992</c:v>
                </c:pt>
                <c:pt idx="28">
                  <c:v>1250.9888903999986</c:v>
                </c:pt>
                <c:pt idx="29">
                  <c:v>1241.8386716000005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22136"/>
        <c:axId val="-2118918648"/>
      </c:lineChart>
      <c:catAx>
        <c:axId val="-211892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18648"/>
        <c:crosses val="autoZero"/>
        <c:auto val="1"/>
        <c:lblAlgn val="ctr"/>
        <c:lblOffset val="100"/>
        <c:tickLblSkip val="1"/>
        <c:noMultiLvlLbl val="0"/>
      </c:catAx>
      <c:valAx>
        <c:axId val="-21189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2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>
        <c:manualLayout>
          <c:xMode val="edge"/>
          <c:yMode val="edge"/>
          <c:x val="0.252539421810165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208345609282895E-2"/>
          <c:y val="0.109085939311452"/>
          <c:w val="0.88170668379880102"/>
          <c:h val="0.599167921821598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2215.1679994000006</c:v>
                </c:pt>
                <c:pt idx="1">
                  <c:v>2313.6882426000002</c:v>
                </c:pt>
                <c:pt idx="2">
                  <c:v>1521.6207866</c:v>
                </c:pt>
                <c:pt idx="3">
                  <c:v>698.70118860000002</c:v>
                </c:pt>
                <c:pt idx="4">
                  <c:v>-30.546130400000038</c:v>
                </c:pt>
                <c:pt idx="5">
                  <c:v>-49.012704600000504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967.60032033999994</c:v>
                </c:pt>
                <c:pt idx="1">
                  <c:v>847.66961762000005</c:v>
                </c:pt>
                <c:pt idx="2">
                  <c:v>92.9347712</c:v>
                </c:pt>
                <c:pt idx="3">
                  <c:v>141.00278702</c:v>
                </c:pt>
                <c:pt idx="4">
                  <c:v>242.64550958000001</c:v>
                </c:pt>
                <c:pt idx="5">
                  <c:v>262.31149335999999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457.884681</c:v>
                </c:pt>
                <c:pt idx="1">
                  <c:v>473.64969062</c:v>
                </c:pt>
                <c:pt idx="2">
                  <c:v>310.81361781999993</c:v>
                </c:pt>
                <c:pt idx="3">
                  <c:v>211.05878908000005</c:v>
                </c:pt>
                <c:pt idx="4">
                  <c:v>146.54303172000002</c:v>
                </c:pt>
                <c:pt idx="5">
                  <c:v>144.75602001999999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-92.502158599999987</c:v>
                </c:pt>
                <c:pt idx="1">
                  <c:v>31.103070800000069</c:v>
                </c:pt>
                <c:pt idx="2">
                  <c:v>-75.698015399999804</c:v>
                </c:pt>
                <c:pt idx="3">
                  <c:v>-17.472981199999868</c:v>
                </c:pt>
                <c:pt idx="4">
                  <c:v>53.278156599999967</c:v>
                </c:pt>
                <c:pt idx="5">
                  <c:v>12.150838000000022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263.81826399999994</c:v>
                </c:pt>
                <c:pt idx="1">
                  <c:v>274.25567979999994</c:v>
                </c:pt>
                <c:pt idx="2">
                  <c:v>341.73508960000009</c:v>
                </c:pt>
                <c:pt idx="3">
                  <c:v>463.14118480000008</c:v>
                </c:pt>
                <c:pt idx="4">
                  <c:v>219.93059519999997</c:v>
                </c:pt>
                <c:pt idx="5">
                  <c:v>277.31229239999993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1.2319816199999878</c:v>
                </c:pt>
                <c:pt idx="1">
                  <c:v>1.3504272799999852</c:v>
                </c:pt>
                <c:pt idx="2">
                  <c:v>0.85329028000003293</c:v>
                </c:pt>
                <c:pt idx="3">
                  <c:v>0.77659768000000895</c:v>
                </c:pt>
                <c:pt idx="4">
                  <c:v>0.41120914000000541</c:v>
                </c:pt>
                <c:pt idx="5">
                  <c:v>0.30199751999996349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1318.49781824</c:v>
                </c:pt>
                <c:pt idx="1">
                  <c:v>1274.6953378800004</c:v>
                </c:pt>
                <c:pt idx="2">
                  <c:v>667.87300135999999</c:v>
                </c:pt>
                <c:pt idx="3">
                  <c:v>478.51476898000021</c:v>
                </c:pt>
                <c:pt idx="4">
                  <c:v>341.91685516000018</c:v>
                </c:pt>
                <c:pt idx="5">
                  <c:v>611.6954033799999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990056"/>
        <c:axId val="-21189865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5131.6989060000005</c:v>
                </c:pt>
                <c:pt idx="1">
                  <c:v>5216.4120665999999</c:v>
                </c:pt>
                <c:pt idx="2">
                  <c:v>2860.1325414600005</c:v>
                </c:pt>
                <c:pt idx="3">
                  <c:v>1975.7223349600004</c:v>
                </c:pt>
                <c:pt idx="4">
                  <c:v>974.1792270000002</c:v>
                </c:pt>
                <c:pt idx="5">
                  <c:v>1259.5153400799995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90056"/>
        <c:axId val="-2118986568"/>
      </c:lineChart>
      <c:catAx>
        <c:axId val="-211899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86568"/>
        <c:crosses val="autoZero"/>
        <c:auto val="1"/>
        <c:lblAlgn val="ctr"/>
        <c:lblOffset val="250"/>
        <c:noMultiLvlLbl val="0"/>
      </c:catAx>
      <c:valAx>
        <c:axId val="-21189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6155970742676099E-3"/>
              <c:y val="0.2213425979162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90056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6982668494194E-3"/>
          <c:y val="0.76789844649835304"/>
          <c:w val="0.98302425903720003"/>
          <c:h val="0.228483691154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0.24468536259552071</c:v>
                </c:pt>
                <c:pt idx="1">
                  <c:v>0.15175081656447448</c:v>
                </c:pt>
                <c:pt idx="2">
                  <c:v>1.1042407928104618E-2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0.52118527562169548</c:v>
                </c:pt>
                <c:pt idx="1">
                  <c:v>0.22065539715743204</c:v>
                </c:pt>
                <c:pt idx="2">
                  <c:v>9.0798357302597194E-2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-0.21475024781779745</c:v>
                </c:pt>
                <c:pt idx="1">
                  <c:v>-0.19347597151512586</c:v>
                </c:pt>
                <c:pt idx="2">
                  <c:v>-5.5180048431154462E-2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322088"/>
        <c:axId val="-213832807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0.55112038774008942</c:v>
                </c:pt>
                <c:pt idx="1">
                  <c:v>0.17893025181478173</c:v>
                </c:pt>
                <c:pt idx="2">
                  <c:v>4.666071731504351E-2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322088"/>
        <c:axId val="-2138328072"/>
      </c:lineChart>
      <c:catAx>
        <c:axId val="-213832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328072"/>
        <c:crosses val="autoZero"/>
        <c:auto val="1"/>
        <c:lblAlgn val="ctr"/>
        <c:lblOffset val="100"/>
        <c:noMultiLvlLbl val="0"/>
      </c:catAx>
      <c:valAx>
        <c:axId val="-21383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32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2264.4281210000004</c:v>
                </c:pt>
                <c:pt idx="1">
                  <c:v>1110.1609876</c:v>
                </c:pt>
                <c:pt idx="2">
                  <c:v>-39.779417500000271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907.63496897999994</c:v>
                </c:pt>
                <c:pt idx="1">
                  <c:v>116.96877911</c:v>
                </c:pt>
                <c:pt idx="2">
                  <c:v>252.47850147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465.76718581</c:v>
                </c:pt>
                <c:pt idx="1">
                  <c:v>260.93620344999999</c:v>
                </c:pt>
                <c:pt idx="2">
                  <c:v>145.64952586999999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-30.699543899999959</c:v>
                </c:pt>
                <c:pt idx="1">
                  <c:v>-46.585498299999834</c:v>
                </c:pt>
                <c:pt idx="2">
                  <c:v>32.714497299999991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269.03697189999991</c:v>
                </c:pt>
                <c:pt idx="1">
                  <c:v>402.43813720000009</c:v>
                </c:pt>
                <c:pt idx="2">
                  <c:v>248.62144379999995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1.2912044499999866</c:v>
                </c:pt>
                <c:pt idx="1">
                  <c:v>0.81494398000002088</c:v>
                </c:pt>
                <c:pt idx="2">
                  <c:v>0.35660332999998445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1296.5965780600002</c:v>
                </c:pt>
                <c:pt idx="1">
                  <c:v>573.19388517000016</c:v>
                </c:pt>
                <c:pt idx="2">
                  <c:v>476.80612927000004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197336"/>
        <c:axId val="-21212330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5174.0554862999998</c:v>
                </c:pt>
                <c:pt idx="1">
                  <c:v>2417.9274382100002</c:v>
                </c:pt>
                <c:pt idx="2">
                  <c:v>1116.8472835399998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97336"/>
        <c:axId val="-2121233000"/>
      </c:lineChart>
      <c:catAx>
        <c:axId val="-212119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233000"/>
        <c:crosses val="autoZero"/>
        <c:auto val="1"/>
        <c:lblAlgn val="ctr"/>
        <c:lblOffset val="100"/>
        <c:noMultiLvlLbl val="0"/>
      </c:catAx>
      <c:valAx>
        <c:axId val="-212123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9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309.82186911999992</c:v>
                </c:pt>
                <c:pt idx="1">
                  <c:v>463.13280221999992</c:v>
                </c:pt>
                <c:pt idx="2">
                  <c:v>533.14611481999998</c:v>
                </c:pt>
                <c:pt idx="3">
                  <c:v>570.90661045000002</c:v>
                </c:pt>
                <c:pt idx="4">
                  <c:v>622.11217132000002</c:v>
                </c:pt>
                <c:pt idx="5">
                  <c:v>656.11612629999979</c:v>
                </c:pt>
                <c:pt idx="6">
                  <c:v>670.88760749000016</c:v>
                </c:pt>
                <c:pt idx="7">
                  <c:v>684.86074716999985</c:v>
                </c:pt>
                <c:pt idx="8">
                  <c:v>677.37241963999998</c:v>
                </c:pt>
                <c:pt idx="9">
                  <c:v>645.21306682000011</c:v>
                </c:pt>
                <c:pt idx="10">
                  <c:v>497.72254269999996</c:v>
                </c:pt>
                <c:pt idx="11">
                  <c:v>424.47965736000003</c:v>
                </c:pt>
                <c:pt idx="12">
                  <c:v>398.74972517999993</c:v>
                </c:pt>
                <c:pt idx="13">
                  <c:v>386.90898686999986</c:v>
                </c:pt>
                <c:pt idx="14">
                  <c:v>350.88900710000001</c:v>
                </c:pt>
                <c:pt idx="15">
                  <c:v>313.37207514999994</c:v>
                </c:pt>
                <c:pt idx="16">
                  <c:v>304.94008862000015</c:v>
                </c:pt>
                <c:pt idx="17">
                  <c:v>296.87431012999997</c:v>
                </c:pt>
                <c:pt idx="18">
                  <c:v>288.43674220000003</c:v>
                </c:pt>
                <c:pt idx="19">
                  <c:v>194.57689773000004</c:v>
                </c:pt>
                <c:pt idx="20">
                  <c:v>137.29114153000006</c:v>
                </c:pt>
                <c:pt idx="21">
                  <c:v>119.50443038999995</c:v>
                </c:pt>
                <c:pt idx="22">
                  <c:v>105.95153791999996</c:v>
                </c:pt>
                <c:pt idx="23">
                  <c:v>153.49133890000002</c:v>
                </c:pt>
                <c:pt idx="24">
                  <c:v>167.62541004999997</c:v>
                </c:pt>
                <c:pt idx="25">
                  <c:v>167.39868753999994</c:v>
                </c:pt>
                <c:pt idx="26">
                  <c:v>162.89516296999992</c:v>
                </c:pt>
                <c:pt idx="27">
                  <c:v>157.11343929000009</c:v>
                </c:pt>
                <c:pt idx="28">
                  <c:v>151.11623076999987</c:v>
                </c:pt>
                <c:pt idx="29">
                  <c:v>145.25948582999987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465.63906000001589</c:v>
                </c:pt>
                <c:pt idx="1">
                  <c:v>791.67095999995581</c:v>
                </c:pt>
                <c:pt idx="2">
                  <c:v>941.56135999997059</c:v>
                </c:pt>
                <c:pt idx="3">
                  <c:v>979.54973999995491</c:v>
                </c:pt>
                <c:pt idx="4">
                  <c:v>998.91253000001598</c:v>
                </c:pt>
                <c:pt idx="5">
                  <c:v>995.58695000004082</c:v>
                </c:pt>
                <c:pt idx="6">
                  <c:v>973.93373000000429</c:v>
                </c:pt>
                <c:pt idx="7">
                  <c:v>960.2190199999859</c:v>
                </c:pt>
                <c:pt idx="8">
                  <c:v>941.5894299999818</c:v>
                </c:pt>
                <c:pt idx="9">
                  <c:v>894.61490999998932</c:v>
                </c:pt>
                <c:pt idx="10">
                  <c:v>734.57501000001866</c:v>
                </c:pt>
                <c:pt idx="11">
                  <c:v>633.6811900000248</c:v>
                </c:pt>
                <c:pt idx="12">
                  <c:v>612.38048000002163</c:v>
                </c:pt>
                <c:pt idx="13">
                  <c:v>637.76948000002812</c:v>
                </c:pt>
                <c:pt idx="14">
                  <c:v>640.22483999996984</c:v>
                </c:pt>
                <c:pt idx="15">
                  <c:v>626.58076000000074</c:v>
                </c:pt>
                <c:pt idx="16">
                  <c:v>641.63825999997789</c:v>
                </c:pt>
                <c:pt idx="17">
                  <c:v>658.63527999995131</c:v>
                </c:pt>
                <c:pt idx="18">
                  <c:v>667.05983000004198</c:v>
                </c:pt>
                <c:pt idx="19">
                  <c:v>534.22976999998355</c:v>
                </c:pt>
                <c:pt idx="20">
                  <c:v>409.28536999995777</c:v>
                </c:pt>
                <c:pt idx="21">
                  <c:v>344.48011999999289</c:v>
                </c:pt>
                <c:pt idx="22">
                  <c:v>304.74134999998569</c:v>
                </c:pt>
                <c:pt idx="23">
                  <c:v>343.89616000006208</c:v>
                </c:pt>
                <c:pt idx="24">
                  <c:v>357.21126000000004</c:v>
                </c:pt>
                <c:pt idx="25">
                  <c:v>339.69365000001926</c:v>
                </c:pt>
                <c:pt idx="26">
                  <c:v>299.78248999998323</c:v>
                </c:pt>
                <c:pt idx="27">
                  <c:v>246.94985000008455</c:v>
                </c:pt>
                <c:pt idx="28">
                  <c:v>188.42899000009493</c:v>
                </c:pt>
                <c:pt idx="29">
                  <c:v>129.07435000002806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84.105016000001228</c:v>
                </c:pt>
                <c:pt idx="1">
                  <c:v>140.43917099999453</c:v>
                </c:pt>
                <c:pt idx="2">
                  <c:v>167.38849399999731</c:v>
                </c:pt>
                <c:pt idx="3">
                  <c:v>175.59898999999973</c:v>
                </c:pt>
                <c:pt idx="4">
                  <c:v>179.11969499999623</c:v>
                </c:pt>
                <c:pt idx="5">
                  <c:v>175.00666200000273</c:v>
                </c:pt>
                <c:pt idx="6">
                  <c:v>163.67512799999668</c:v>
                </c:pt>
                <c:pt idx="7">
                  <c:v>150.1869180000017</c:v>
                </c:pt>
                <c:pt idx="8">
                  <c:v>132.74935199999777</c:v>
                </c:pt>
                <c:pt idx="9">
                  <c:v>108.1782310000076</c:v>
                </c:pt>
                <c:pt idx="10">
                  <c:v>62.203354000002946</c:v>
                </c:pt>
                <c:pt idx="11">
                  <c:v>27.358960999998317</c:v>
                </c:pt>
                <c:pt idx="12">
                  <c:v>6.8209170000013728</c:v>
                </c:pt>
                <c:pt idx="13">
                  <c:v>-4.2963850000007824</c:v>
                </c:pt>
                <c:pt idx="14">
                  <c:v>-17.088453999999274</c:v>
                </c:pt>
                <c:pt idx="15">
                  <c:v>-29.0667210000056</c:v>
                </c:pt>
                <c:pt idx="16">
                  <c:v>-32.160465000003796</c:v>
                </c:pt>
                <c:pt idx="17">
                  <c:v>-31.731128999995008</c:v>
                </c:pt>
                <c:pt idx="18">
                  <c:v>-29.674291000004814</c:v>
                </c:pt>
                <c:pt idx="19">
                  <c:v>-50.204460999997536</c:v>
                </c:pt>
                <c:pt idx="20">
                  <c:v>-66.29044199999862</c:v>
                </c:pt>
                <c:pt idx="21">
                  <c:v>-70.353205999997499</c:v>
                </c:pt>
                <c:pt idx="22">
                  <c:v>-69.170833000001721</c:v>
                </c:pt>
                <c:pt idx="23">
                  <c:v>-52.475306000002092</c:v>
                </c:pt>
                <c:pt idx="24">
                  <c:v>-39.353153000002521</c:v>
                </c:pt>
                <c:pt idx="25">
                  <c:v>-30.030900999994856</c:v>
                </c:pt>
                <c:pt idx="26">
                  <c:v>-23.526527999999871</c:v>
                </c:pt>
                <c:pt idx="27">
                  <c:v>-18.969490999997333</c:v>
                </c:pt>
                <c:pt idx="28">
                  <c:v>-15.772163000001001</c:v>
                </c:pt>
                <c:pt idx="29">
                  <c:v>-13.537745000005089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4.7422090000000026</c:v>
                </c:pt>
                <c:pt idx="1">
                  <c:v>9.6375720000005458</c:v>
                </c:pt>
                <c:pt idx="2">
                  <c:v>12.860709999999926</c:v>
                </c:pt>
                <c:pt idx="3">
                  <c:v>14.530660000000353</c:v>
                </c:pt>
                <c:pt idx="4">
                  <c:v>15.658018000000084</c:v>
                </c:pt>
                <c:pt idx="5">
                  <c:v>16.518039000000499</c:v>
                </c:pt>
                <c:pt idx="6">
                  <c:v>17.217093000000204</c:v>
                </c:pt>
                <c:pt idx="7">
                  <c:v>18.024752000000262</c:v>
                </c:pt>
                <c:pt idx="8">
                  <c:v>18.861904999999751</c:v>
                </c:pt>
                <c:pt idx="9">
                  <c:v>19.429508999999598</c:v>
                </c:pt>
                <c:pt idx="10">
                  <c:v>18.729374999999891</c:v>
                </c:pt>
                <c:pt idx="11">
                  <c:v>18.155959000000621</c:v>
                </c:pt>
                <c:pt idx="12">
                  <c:v>18.332484000000477</c:v>
                </c:pt>
                <c:pt idx="13">
                  <c:v>19.091269999999895</c:v>
                </c:pt>
                <c:pt idx="14">
                  <c:v>19.655966000000262</c:v>
                </c:pt>
                <c:pt idx="15">
                  <c:v>19.844324000000597</c:v>
                </c:pt>
                <c:pt idx="16">
                  <c:v>20.066052000000127</c:v>
                </c:pt>
                <c:pt idx="17">
                  <c:v>20.192261000000144</c:v>
                </c:pt>
                <c:pt idx="18">
                  <c:v>20.087918999999602</c:v>
                </c:pt>
                <c:pt idx="19">
                  <c:v>18.370390999999472</c:v>
                </c:pt>
                <c:pt idx="20">
                  <c:v>16.133063999999649</c:v>
                </c:pt>
                <c:pt idx="21">
                  <c:v>14.270668000000114</c:v>
                </c:pt>
                <c:pt idx="22">
                  <c:v>12.709890000000087</c:v>
                </c:pt>
                <c:pt idx="23">
                  <c:v>11.983411999999589</c:v>
                </c:pt>
                <c:pt idx="24">
                  <c:v>11.217518999999811</c:v>
                </c:pt>
                <c:pt idx="25">
                  <c:v>10.102257000000463</c:v>
                </c:pt>
                <c:pt idx="26">
                  <c:v>8.6517060000005586</c:v>
                </c:pt>
                <c:pt idx="27">
                  <c:v>6.9863519999998971</c:v>
                </c:pt>
                <c:pt idx="28">
                  <c:v>5.2308200000006764</c:v>
                </c:pt>
                <c:pt idx="29">
                  <c:v>3.4815220000000409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24.474190000000817</c:v>
                </c:pt>
                <c:pt idx="1">
                  <c:v>47.173230000000331</c:v>
                </c:pt>
                <c:pt idx="2">
                  <c:v>63.360020000000077</c:v>
                </c:pt>
                <c:pt idx="3">
                  <c:v>74.145339999999123</c:v>
                </c:pt>
                <c:pt idx="4">
                  <c:v>83.367500000000291</c:v>
                </c:pt>
                <c:pt idx="5">
                  <c:v>90.623129999999946</c:v>
                </c:pt>
                <c:pt idx="6">
                  <c:v>95.850239999999758</c:v>
                </c:pt>
                <c:pt idx="7">
                  <c:v>100.1614499999996</c:v>
                </c:pt>
                <c:pt idx="8">
                  <c:v>103.03143999999884</c:v>
                </c:pt>
                <c:pt idx="9">
                  <c:v>103.13725999999951</c:v>
                </c:pt>
                <c:pt idx="10">
                  <c:v>95.688650000000052</c:v>
                </c:pt>
                <c:pt idx="11">
                  <c:v>88.608290000000125</c:v>
                </c:pt>
                <c:pt idx="12">
                  <c:v>84.038039999999455</c:v>
                </c:pt>
                <c:pt idx="13">
                  <c:v>81.317479999997886</c:v>
                </c:pt>
                <c:pt idx="14">
                  <c:v>77.58201999999801</c:v>
                </c:pt>
                <c:pt idx="15">
                  <c:v>72.63662000000113</c:v>
                </c:pt>
                <c:pt idx="16">
                  <c:v>68.889279999999417</c:v>
                </c:pt>
                <c:pt idx="17">
                  <c:v>65.585559999999532</c:v>
                </c:pt>
                <c:pt idx="18">
                  <c:v>62.316730000002281</c:v>
                </c:pt>
                <c:pt idx="19">
                  <c:v>51.916040000000066</c:v>
                </c:pt>
                <c:pt idx="20">
                  <c:v>40.840270000000601</c:v>
                </c:pt>
                <c:pt idx="21">
                  <c:v>32.376490000002377</c:v>
                </c:pt>
                <c:pt idx="22">
                  <c:v>25.607009999999718</c:v>
                </c:pt>
                <c:pt idx="23">
                  <c:v>23.390619999998307</c:v>
                </c:pt>
                <c:pt idx="24">
                  <c:v>21.365020000001095</c:v>
                </c:pt>
                <c:pt idx="25">
                  <c:v>18.749879999999393</c:v>
                </c:pt>
                <c:pt idx="26">
                  <c:v>15.667720000001282</c:v>
                </c:pt>
                <c:pt idx="27">
                  <c:v>12.378899999999703</c:v>
                </c:pt>
                <c:pt idx="28">
                  <c:v>9.1147799999998824</c:v>
                </c:pt>
                <c:pt idx="29">
                  <c:v>6.0382499999977881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17.831598000000213</c:v>
                </c:pt>
                <c:pt idx="1">
                  <c:v>31.169959999999037</c:v>
                </c:pt>
                <c:pt idx="2">
                  <c:v>38.379199999998946</c:v>
                </c:pt>
                <c:pt idx="3">
                  <c:v>41.223175000000083</c:v>
                </c:pt>
                <c:pt idx="4">
                  <c:v>42.695782999999665</c:v>
                </c:pt>
                <c:pt idx="5">
                  <c:v>42.446322000000691</c:v>
                </c:pt>
                <c:pt idx="6">
                  <c:v>40.621556000000737</c:v>
                </c:pt>
                <c:pt idx="7">
                  <c:v>38.299099000000297</c:v>
                </c:pt>
                <c:pt idx="8">
                  <c:v>35.177028000001201</c:v>
                </c:pt>
                <c:pt idx="9">
                  <c:v>30.555860000000393</c:v>
                </c:pt>
                <c:pt idx="10">
                  <c:v>21.382019000000355</c:v>
                </c:pt>
                <c:pt idx="11">
                  <c:v>14.09443500000134</c:v>
                </c:pt>
                <c:pt idx="12">
                  <c:v>9.7527149999996254</c:v>
                </c:pt>
                <c:pt idx="13">
                  <c:v>7.5118009999998776</c:v>
                </c:pt>
                <c:pt idx="14">
                  <c:v>5.0328019999997196</c:v>
                </c:pt>
                <c:pt idx="15">
                  <c:v>2.6057500000008531</c:v>
                </c:pt>
                <c:pt idx="16">
                  <c:v>1.8697779999995419</c:v>
                </c:pt>
                <c:pt idx="17">
                  <c:v>1.8499709999996412</c:v>
                </c:pt>
                <c:pt idx="18">
                  <c:v>2.1228050000011081</c:v>
                </c:pt>
                <c:pt idx="19">
                  <c:v>-2.3895050000000992</c:v>
                </c:pt>
                <c:pt idx="20">
                  <c:v>-6.4749639999993178</c:v>
                </c:pt>
                <c:pt idx="21">
                  <c:v>-8.2167769999982738</c:v>
                </c:pt>
                <c:pt idx="22">
                  <c:v>-8.7614369999998871</c:v>
                </c:pt>
                <c:pt idx="23">
                  <c:v>-6.024677000000338</c:v>
                </c:pt>
                <c:pt idx="24">
                  <c:v>-3.7678410000012263</c:v>
                </c:pt>
                <c:pt idx="25">
                  <c:v>-2.2842379999995046</c:v>
                </c:pt>
                <c:pt idx="26">
                  <c:v>-1.4461019999976088</c:v>
                </c:pt>
                <c:pt idx="27">
                  <c:v>-1.0690629999992325</c:v>
                </c:pt>
                <c:pt idx="28">
                  <c:v>-1.0016689999999926</c:v>
                </c:pt>
                <c:pt idx="29">
                  <c:v>-1.1313129999991816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651160"/>
        <c:axId val="21376371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906.61389999999665</c:v>
                </c:pt>
                <c:pt idx="1">
                  <c:v>1483.2236999999732</c:v>
                </c:pt>
                <c:pt idx="2">
                  <c:v>1756.6958999999915</c:v>
                </c:pt>
                <c:pt idx="3">
                  <c:v>1855.9544999999925</c:v>
                </c:pt>
                <c:pt idx="4">
                  <c:v>1941.8657000000821</c:v>
                </c:pt>
                <c:pt idx="5">
                  <c:v>1976.2972999999765</c:v>
                </c:pt>
                <c:pt idx="6">
                  <c:v>1962.1855000000214</c:v>
                </c:pt>
                <c:pt idx="7">
                  <c:v>1951.7519999999786</c:v>
                </c:pt>
                <c:pt idx="8">
                  <c:v>1908.781500000041</c:v>
                </c:pt>
                <c:pt idx="9">
                  <c:v>1801.1289000000106</c:v>
                </c:pt>
                <c:pt idx="10">
                  <c:v>1430.3010000000941</c:v>
                </c:pt>
                <c:pt idx="11">
                  <c:v>1206.3784999999916</c:v>
                </c:pt>
                <c:pt idx="12">
                  <c:v>1130.0744000000414</c:v>
                </c:pt>
                <c:pt idx="13">
                  <c:v>1128.3026000000536</c:v>
                </c:pt>
                <c:pt idx="14">
                  <c:v>1076.2961000000359</c:v>
                </c:pt>
                <c:pt idx="15">
                  <c:v>1005.9727999999886</c:v>
                </c:pt>
                <c:pt idx="16">
                  <c:v>1005.2428999999538</c:v>
                </c:pt>
                <c:pt idx="17">
                  <c:v>1011.4063000000315</c:v>
                </c:pt>
                <c:pt idx="18">
                  <c:v>1010.3498000000836</c:v>
                </c:pt>
                <c:pt idx="19">
                  <c:v>746.49910000001546</c:v>
                </c:pt>
                <c:pt idx="20">
                  <c:v>530.78450000006706</c:v>
                </c:pt>
                <c:pt idx="21">
                  <c:v>432.061699999962</c:v>
                </c:pt>
                <c:pt idx="22">
                  <c:v>371.07759999996051</c:v>
                </c:pt>
                <c:pt idx="23">
                  <c:v>474.26150000002235</c:v>
                </c:pt>
                <c:pt idx="24">
                  <c:v>514.29830000002403</c:v>
                </c:pt>
                <c:pt idx="25">
                  <c:v>503.62930000002962</c:v>
                </c:pt>
                <c:pt idx="26">
                  <c:v>462.02439999999478</c:v>
                </c:pt>
                <c:pt idx="27">
                  <c:v>403.38990000006743</c:v>
                </c:pt>
                <c:pt idx="28">
                  <c:v>337.11699999996927</c:v>
                </c:pt>
                <c:pt idx="29">
                  <c:v>269.18460000003688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51160"/>
        <c:axId val="2137637112"/>
      </c:lineChart>
      <c:catAx>
        <c:axId val="213765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637112"/>
        <c:crosses val="autoZero"/>
        <c:auto val="1"/>
        <c:lblAlgn val="ctr"/>
        <c:lblOffset val="100"/>
        <c:tickLblSkip val="1"/>
        <c:noMultiLvlLbl val="0"/>
      </c:catAx>
      <c:valAx>
        <c:axId val="21376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65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layout>
        <c:manualLayout>
          <c:xMode val="edge"/>
          <c:yMode val="edge"/>
          <c:x val="0.26340107910240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306114278088096E-2"/>
          <c:y val="0.114263242867837"/>
          <c:w val="0.87911307696707397"/>
          <c:h val="0.690586564003442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499.823913586</c:v>
                </c:pt>
                <c:pt idx="1">
                  <c:v>666.88999348399989</c:v>
                </c:pt>
                <c:pt idx="2">
                  <c:v>411.74998384200001</c:v>
                </c:pt>
                <c:pt idx="3">
                  <c:v>279.64002276600002</c:v>
                </c:pt>
                <c:pt idx="4">
                  <c:v>136.772771758</c:v>
                </c:pt>
                <c:pt idx="5">
                  <c:v>156.75660127999996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835.46672999998259</c:v>
                </c:pt>
                <c:pt idx="1">
                  <c:v>953.18880800000045</c:v>
                </c:pt>
                <c:pt idx="2">
                  <c:v>651.72620000001257</c:v>
                </c:pt>
                <c:pt idx="3">
                  <c:v>625.62877999999114</c:v>
                </c:pt>
                <c:pt idx="4">
                  <c:v>351.92285199999969</c:v>
                </c:pt>
                <c:pt idx="5">
                  <c:v>240.78586600004201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149.33027319999781</c:v>
                </c:pt>
                <c:pt idx="1">
                  <c:v>145.9592582000013</c:v>
                </c:pt>
                <c:pt idx="2">
                  <c:v>14.999678600000516</c:v>
                </c:pt>
                <c:pt idx="3">
                  <c:v>-34.56741340000135</c:v>
                </c:pt>
                <c:pt idx="4">
                  <c:v>-59.528588000000489</c:v>
                </c:pt>
                <c:pt idx="5">
                  <c:v>-20.36736559999963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11.485833800000183</c:v>
                </c:pt>
                <c:pt idx="1">
                  <c:v>18.010259600000062</c:v>
                </c:pt>
                <c:pt idx="2">
                  <c:v>18.793010800000228</c:v>
                </c:pt>
                <c:pt idx="3">
                  <c:v>19.712189399999989</c:v>
                </c:pt>
                <c:pt idx="4">
                  <c:v>13.26291059999985</c:v>
                </c:pt>
                <c:pt idx="5">
                  <c:v>6.8905314000003273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58.504056000000126</c:v>
                </c:pt>
                <c:pt idx="1">
                  <c:v>98.560703999999532</c:v>
                </c:pt>
                <c:pt idx="2">
                  <c:v>85.4468959999991</c:v>
                </c:pt>
                <c:pt idx="3">
                  <c:v>64.26884600000048</c:v>
                </c:pt>
                <c:pt idx="4">
                  <c:v>28.71588200000042</c:v>
                </c:pt>
                <c:pt idx="5">
                  <c:v>12.389905999999609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34.25994319999959</c:v>
                </c:pt>
                <c:pt idx="1">
                  <c:v>37.419973000000667</c:v>
                </c:pt>
                <c:pt idx="2">
                  <c:v>11.554754400000183</c:v>
                </c:pt>
                <c:pt idx="3">
                  <c:v>1.211759800000209</c:v>
                </c:pt>
                <c:pt idx="4">
                  <c:v>-6.6491391999998086</c:v>
                </c:pt>
                <c:pt idx="5">
                  <c:v>-1.386476999999104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567480"/>
        <c:axId val="21375611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1588.8707400000071</c:v>
                </c:pt>
                <c:pt idx="1">
                  <c:v>1920.0290400000056</c:v>
                </c:pt>
                <c:pt idx="2">
                  <c:v>1194.2705200000432</c:v>
                </c:pt>
                <c:pt idx="3">
                  <c:v>955.89418000001456</c:v>
                </c:pt>
                <c:pt idx="4">
                  <c:v>464.4967200000072</c:v>
                </c:pt>
                <c:pt idx="5">
                  <c:v>395.06904000001958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67480"/>
        <c:axId val="2137561128"/>
      </c:lineChart>
      <c:catAx>
        <c:axId val="213756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561128"/>
        <c:crosses val="autoZero"/>
        <c:auto val="1"/>
        <c:lblAlgn val="ctr"/>
        <c:lblOffset val="0"/>
        <c:noMultiLvlLbl val="0"/>
      </c:catAx>
      <c:valAx>
        <c:axId val="213756112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4612304817829995E-4"/>
              <c:y val="0.2735698243905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567480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7095814054202"/>
          <c:w val="1"/>
          <c:h val="0.16028357280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583.356953535</c:v>
                </c:pt>
                <c:pt idx="1">
                  <c:v>345.69500330400001</c:v>
                </c:pt>
                <c:pt idx="2">
                  <c:v>146.76468651899998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894.32776899999158</c:v>
                </c:pt>
                <c:pt idx="1">
                  <c:v>638.67749000000185</c:v>
                </c:pt>
                <c:pt idx="2">
                  <c:v>296.35435900002085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147.64476569999954</c:v>
                </c:pt>
                <c:pt idx="1">
                  <c:v>-9.7838674000004175</c:v>
                </c:pt>
                <c:pt idx="2">
                  <c:v>-39.947976800000063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14.748046700000122</c:v>
                </c:pt>
                <c:pt idx="1">
                  <c:v>19.252600100000109</c:v>
                </c:pt>
                <c:pt idx="2">
                  <c:v>10.076721000000088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78.532379999999833</c:v>
                </c:pt>
                <c:pt idx="1">
                  <c:v>74.85787099999979</c:v>
                </c:pt>
                <c:pt idx="2">
                  <c:v>20.552894000000016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35.839958100000132</c:v>
                </c:pt>
                <c:pt idx="1">
                  <c:v>6.3832571000001961</c:v>
                </c:pt>
                <c:pt idx="2">
                  <c:v>-4.0178080999994563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190104"/>
        <c:axId val="20996730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1754.4498900000062</c:v>
                </c:pt>
                <c:pt idx="1">
                  <c:v>1075.0823500000288</c:v>
                </c:pt>
                <c:pt idx="2">
                  <c:v>429.78288000001339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90104"/>
        <c:axId val="2099673096"/>
      </c:lineChart>
      <c:catAx>
        <c:axId val="210019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73096"/>
        <c:crosses val="autoZero"/>
        <c:auto val="1"/>
        <c:lblAlgn val="ctr"/>
        <c:lblOffset val="100"/>
        <c:noMultiLvlLbl val="0"/>
      </c:catAx>
      <c:valAx>
        <c:axId val="20996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19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102.67259569999999</c:v>
                </c:pt>
                <c:pt idx="1">
                  <c:v>148.34581059999994</c:v>
                </c:pt>
                <c:pt idx="2">
                  <c:v>168.24464839999996</c:v>
                </c:pt>
                <c:pt idx="3">
                  <c:v>178.81450210000003</c:v>
                </c:pt>
                <c:pt idx="4">
                  <c:v>195.67788529999996</c:v>
                </c:pt>
                <c:pt idx="5">
                  <c:v>207.62734289999992</c:v>
                </c:pt>
                <c:pt idx="6">
                  <c:v>215.07231100000001</c:v>
                </c:pt>
                <c:pt idx="7">
                  <c:v>220.57622000000003</c:v>
                </c:pt>
                <c:pt idx="8">
                  <c:v>225.05062039999996</c:v>
                </c:pt>
                <c:pt idx="9">
                  <c:v>207.71305860000007</c:v>
                </c:pt>
                <c:pt idx="10">
                  <c:v>181.95915479999996</c:v>
                </c:pt>
                <c:pt idx="11">
                  <c:v>173.11092029999998</c:v>
                </c:pt>
                <c:pt idx="12">
                  <c:v>170.04124139999999</c:v>
                </c:pt>
                <c:pt idx="13">
                  <c:v>168.66888039999992</c:v>
                </c:pt>
                <c:pt idx="14">
                  <c:v>138.61109249999993</c:v>
                </c:pt>
                <c:pt idx="15">
                  <c:v>112.46906530000001</c:v>
                </c:pt>
                <c:pt idx="16">
                  <c:v>101.45096870000009</c:v>
                </c:pt>
                <c:pt idx="17">
                  <c:v>95.604124100000035</c:v>
                </c:pt>
                <c:pt idx="18">
                  <c:v>91.424038600000017</c:v>
                </c:pt>
                <c:pt idx="19">
                  <c:v>53.999585800000091</c:v>
                </c:pt>
                <c:pt idx="20">
                  <c:v>26.588260799999944</c:v>
                </c:pt>
                <c:pt idx="21">
                  <c:v>13.982339299999921</c:v>
                </c:pt>
                <c:pt idx="22">
                  <c:v>6.5523825000000215</c:v>
                </c:pt>
                <c:pt idx="23">
                  <c:v>1.0237946999999394</c:v>
                </c:pt>
                <c:pt idx="24">
                  <c:v>-3.7207177999999885</c:v>
                </c:pt>
                <c:pt idx="25">
                  <c:v>-8.0351789000000053</c:v>
                </c:pt>
                <c:pt idx="26">
                  <c:v>-12.02258089999998</c:v>
                </c:pt>
                <c:pt idx="27">
                  <c:v>-15.708359799999926</c:v>
                </c:pt>
                <c:pt idx="28">
                  <c:v>-19.097644800000012</c:v>
                </c:pt>
                <c:pt idx="29">
                  <c:v>-22.192986800000085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52.494579479999999</c:v>
                </c:pt>
                <c:pt idx="1">
                  <c:v>88.690100979999997</c:v>
                </c:pt>
                <c:pt idx="2">
                  <c:v>106.96169906999999</c:v>
                </c:pt>
                <c:pt idx="3">
                  <c:v>116.80067783999999</c:v>
                </c:pt>
                <c:pt idx="4">
                  <c:v>123.16964022000002</c:v>
                </c:pt>
                <c:pt idx="5">
                  <c:v>127.95940209</c:v>
                </c:pt>
                <c:pt idx="6">
                  <c:v>125.78322571999999</c:v>
                </c:pt>
                <c:pt idx="7">
                  <c:v>126.52198515000001</c:v>
                </c:pt>
                <c:pt idx="8">
                  <c:v>114.48499406000002</c:v>
                </c:pt>
                <c:pt idx="9">
                  <c:v>110.79123688999999</c:v>
                </c:pt>
                <c:pt idx="10">
                  <c:v>60.726819150000004</c:v>
                </c:pt>
                <c:pt idx="11">
                  <c:v>28.581433540000006</c:v>
                </c:pt>
                <c:pt idx="12">
                  <c:v>18.458921769999996</c:v>
                </c:pt>
                <c:pt idx="13">
                  <c:v>14.080787919999999</c:v>
                </c:pt>
                <c:pt idx="14">
                  <c:v>11.420811560000004</c:v>
                </c:pt>
                <c:pt idx="15">
                  <c:v>9.3629279700000012</c:v>
                </c:pt>
                <c:pt idx="16">
                  <c:v>14.778651530000005</c:v>
                </c:pt>
                <c:pt idx="17">
                  <c:v>15.975804459999999</c:v>
                </c:pt>
                <c:pt idx="18">
                  <c:v>15.522378490000001</c:v>
                </c:pt>
                <c:pt idx="19">
                  <c:v>14.583531649999998</c:v>
                </c:pt>
                <c:pt idx="20">
                  <c:v>13.55394536</c:v>
                </c:pt>
                <c:pt idx="21">
                  <c:v>19.518131910000001</c:v>
                </c:pt>
                <c:pt idx="22">
                  <c:v>21.408625000000001</c:v>
                </c:pt>
                <c:pt idx="23">
                  <c:v>21.688290150000007</c:v>
                </c:pt>
                <c:pt idx="24">
                  <c:v>21.467334280000003</c:v>
                </c:pt>
                <c:pt idx="25">
                  <c:v>21.115995149999996</c:v>
                </c:pt>
                <c:pt idx="26">
                  <c:v>20.751147010000004</c:v>
                </c:pt>
                <c:pt idx="27">
                  <c:v>20.408337539999998</c:v>
                </c:pt>
                <c:pt idx="28">
                  <c:v>20.097453940000001</c:v>
                </c:pt>
                <c:pt idx="29">
                  <c:v>19.820302689999998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28.40085191</c:v>
                </c:pt>
                <c:pt idx="1">
                  <c:v>43.12788913</c:v>
                </c:pt>
                <c:pt idx="2">
                  <c:v>49.896882490000003</c:v>
                </c:pt>
                <c:pt idx="3">
                  <c:v>53.522412180000003</c:v>
                </c:pt>
                <c:pt idx="4">
                  <c:v>59.921606190000006</c:v>
                </c:pt>
                <c:pt idx="5">
                  <c:v>63.488031429999999</c:v>
                </c:pt>
                <c:pt idx="6">
                  <c:v>65.42819695</c:v>
                </c:pt>
                <c:pt idx="7">
                  <c:v>67.022643709999997</c:v>
                </c:pt>
                <c:pt idx="8">
                  <c:v>67.639719280000008</c:v>
                </c:pt>
                <c:pt idx="9">
                  <c:v>62.48920695999999</c:v>
                </c:pt>
                <c:pt idx="10">
                  <c:v>54.926818269999998</c:v>
                </c:pt>
                <c:pt idx="11">
                  <c:v>51.311985969999995</c:v>
                </c:pt>
                <c:pt idx="12">
                  <c:v>49.970865410000002</c:v>
                </c:pt>
                <c:pt idx="13">
                  <c:v>49.332045409999992</c:v>
                </c:pt>
                <c:pt idx="14">
                  <c:v>39.968629650000011</c:v>
                </c:pt>
                <c:pt idx="15">
                  <c:v>36.234933839999997</c:v>
                </c:pt>
                <c:pt idx="16">
                  <c:v>35.013280899999998</c:v>
                </c:pt>
                <c:pt idx="17">
                  <c:v>34.06712632</c:v>
                </c:pt>
                <c:pt idx="18">
                  <c:v>33.194387339999992</c:v>
                </c:pt>
                <c:pt idx="19">
                  <c:v>25.363924660000009</c:v>
                </c:pt>
                <c:pt idx="20">
                  <c:v>21.966619899999998</c:v>
                </c:pt>
                <c:pt idx="21">
                  <c:v>20.711100360000003</c:v>
                </c:pt>
                <c:pt idx="22">
                  <c:v>19.64668786</c:v>
                </c:pt>
                <c:pt idx="23">
                  <c:v>18.665291289999999</c:v>
                </c:pt>
                <c:pt idx="24">
                  <c:v>17.741456159999998</c:v>
                </c:pt>
                <c:pt idx="25">
                  <c:v>16.867664829999995</c:v>
                </c:pt>
                <c:pt idx="26">
                  <c:v>16.042475170000003</c:v>
                </c:pt>
                <c:pt idx="27">
                  <c:v>15.266081629999988</c:v>
                </c:pt>
                <c:pt idx="28">
                  <c:v>14.538684040000007</c:v>
                </c:pt>
                <c:pt idx="29">
                  <c:v>13.860023550000008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-13.818406100000004</c:v>
                </c:pt>
                <c:pt idx="1">
                  <c:v>-18.163188900000023</c:v>
                </c:pt>
                <c:pt idx="2">
                  <c:v>-19.083457699999997</c:v>
                </c:pt>
                <c:pt idx="3">
                  <c:v>-18.855424399999947</c:v>
                </c:pt>
                <c:pt idx="4">
                  <c:v>-8.9562060999999744</c:v>
                </c:pt>
                <c:pt idx="5">
                  <c:v>-4.2741289000000506</c:v>
                </c:pt>
                <c:pt idx="6">
                  <c:v>-1.5971688999999856</c:v>
                </c:pt>
                <c:pt idx="7">
                  <c:v>0.47010419999998021</c:v>
                </c:pt>
                <c:pt idx="8">
                  <c:v>-1.6375609000000395</c:v>
                </c:pt>
                <c:pt idx="9">
                  <c:v>10.819292999999959</c:v>
                </c:pt>
                <c:pt idx="10">
                  <c:v>-5.3554020999999921</c:v>
                </c:pt>
                <c:pt idx="11">
                  <c:v>-11.3735322</c:v>
                </c:pt>
                <c:pt idx="12">
                  <c:v>-13.517636299999992</c:v>
                </c:pt>
                <c:pt idx="13">
                  <c:v>-14.365395299999989</c:v>
                </c:pt>
                <c:pt idx="14">
                  <c:v>-10.009695099999988</c:v>
                </c:pt>
                <c:pt idx="15">
                  <c:v>-8.3568731000000298</c:v>
                </c:pt>
                <c:pt idx="16">
                  <c:v>-7.7429708999999889</c:v>
                </c:pt>
                <c:pt idx="17">
                  <c:v>-7.472681399999999</c:v>
                </c:pt>
                <c:pt idx="18">
                  <c:v>-7.3279478999999696</c:v>
                </c:pt>
                <c:pt idx="19">
                  <c:v>1.9005273999999872</c:v>
                </c:pt>
                <c:pt idx="20">
                  <c:v>5.5978440000000091</c:v>
                </c:pt>
                <c:pt idx="21">
                  <c:v>7.1982608000000141</c:v>
                </c:pt>
                <c:pt idx="22">
                  <c:v>8.0832065999999827</c:v>
                </c:pt>
                <c:pt idx="23">
                  <c:v>8.7267277999999919</c:v>
                </c:pt>
                <c:pt idx="24">
                  <c:v>10.886414699999989</c:v>
                </c:pt>
                <c:pt idx="25">
                  <c:v>6.4576549999999884</c:v>
                </c:pt>
                <c:pt idx="26">
                  <c:v>4.7775128999999765</c:v>
                </c:pt>
                <c:pt idx="27">
                  <c:v>4.1271831000000248</c:v>
                </c:pt>
                <c:pt idx="28">
                  <c:v>3.7954699999999661</c:v>
                </c:pt>
                <c:pt idx="29">
                  <c:v>3.5410562999999797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11.253803099999999</c:v>
                </c:pt>
                <c:pt idx="1">
                  <c:v>15.66132300000001</c:v>
                </c:pt>
                <c:pt idx="2">
                  <c:v>17.037915099999992</c:v>
                </c:pt>
                <c:pt idx="3">
                  <c:v>17.516493999999994</c:v>
                </c:pt>
                <c:pt idx="4">
                  <c:v>20.813950500000004</c:v>
                </c:pt>
                <c:pt idx="5">
                  <c:v>22.064163699999995</c:v>
                </c:pt>
                <c:pt idx="6">
                  <c:v>21.798917299999999</c:v>
                </c:pt>
                <c:pt idx="7">
                  <c:v>21.328773500000011</c:v>
                </c:pt>
                <c:pt idx="8">
                  <c:v>20.602664900000008</c:v>
                </c:pt>
                <c:pt idx="9">
                  <c:v>23.344512600000002</c:v>
                </c:pt>
                <c:pt idx="10">
                  <c:v>25.400872399999997</c:v>
                </c:pt>
                <c:pt idx="11">
                  <c:v>24.263892999999996</c:v>
                </c:pt>
                <c:pt idx="12">
                  <c:v>23.73482439999998</c:v>
                </c:pt>
                <c:pt idx="13">
                  <c:v>23.420983000000007</c:v>
                </c:pt>
                <c:pt idx="14">
                  <c:v>35.9268711</c:v>
                </c:pt>
                <c:pt idx="15">
                  <c:v>40.845680899999991</c:v>
                </c:pt>
                <c:pt idx="16">
                  <c:v>43.717351999999977</c:v>
                </c:pt>
                <c:pt idx="17">
                  <c:v>44.873530200000005</c:v>
                </c:pt>
                <c:pt idx="18">
                  <c:v>45.359918599999986</c:v>
                </c:pt>
                <c:pt idx="19">
                  <c:v>26.922892699999977</c:v>
                </c:pt>
                <c:pt idx="20">
                  <c:v>20.066349900000006</c:v>
                </c:pt>
                <c:pt idx="21">
                  <c:v>18.246380600000009</c:v>
                </c:pt>
                <c:pt idx="22">
                  <c:v>16.988219999999984</c:v>
                </c:pt>
                <c:pt idx="23">
                  <c:v>22.416918900000013</c:v>
                </c:pt>
                <c:pt idx="24">
                  <c:v>23.936702199999985</c:v>
                </c:pt>
                <c:pt idx="25">
                  <c:v>23.949643100000003</c:v>
                </c:pt>
                <c:pt idx="26">
                  <c:v>23.455499599999996</c:v>
                </c:pt>
                <c:pt idx="27">
                  <c:v>22.788237199999998</c:v>
                </c:pt>
                <c:pt idx="28">
                  <c:v>22.058088599999991</c:v>
                </c:pt>
                <c:pt idx="29">
                  <c:v>21.302986599999997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1.9888980000001055E-2</c:v>
                </c:pt>
                <c:pt idx="1">
                  <c:v>3.9849470000000053E-2</c:v>
                </c:pt>
                <c:pt idx="2">
                  <c:v>5.1784870000002314E-2</c:v>
                </c:pt>
                <c:pt idx="3">
                  <c:v>5.6548389999999671E-2</c:v>
                </c:pt>
                <c:pt idx="4">
                  <c:v>5.8927300000000571E-2</c:v>
                </c:pt>
                <c:pt idx="5">
                  <c:v>6.0489600000000365E-2</c:v>
                </c:pt>
                <c:pt idx="6">
                  <c:v>6.18823899999974E-2</c:v>
                </c:pt>
                <c:pt idx="7">
                  <c:v>6.4317689999999317E-2</c:v>
                </c:pt>
                <c:pt idx="8">
                  <c:v>6.7444629999997119E-2</c:v>
                </c:pt>
                <c:pt idx="9">
                  <c:v>6.9916980000002127E-2</c:v>
                </c:pt>
                <c:pt idx="10">
                  <c:v>6.7493009999999742E-2</c:v>
                </c:pt>
                <c:pt idx="11">
                  <c:v>6.6082169999994278E-2</c:v>
                </c:pt>
                <c:pt idx="12">
                  <c:v>6.8285989999999686E-2</c:v>
                </c:pt>
                <c:pt idx="13">
                  <c:v>7.3155249999999228E-2</c:v>
                </c:pt>
                <c:pt idx="14">
                  <c:v>7.7115870000000086E-2</c:v>
                </c:pt>
                <c:pt idx="15">
                  <c:v>7.9250889999997298E-2</c:v>
                </c:pt>
                <c:pt idx="16">
                  <c:v>8.1248920000000169E-2</c:v>
                </c:pt>
                <c:pt idx="17">
                  <c:v>8.2531459999998447E-2</c:v>
                </c:pt>
                <c:pt idx="18">
                  <c:v>8.2486720000005676E-2</c:v>
                </c:pt>
                <c:pt idx="19">
                  <c:v>7.5354320000002417E-2</c:v>
                </c:pt>
                <c:pt idx="20">
                  <c:v>6.5914150000004668E-2</c:v>
                </c:pt>
                <c:pt idx="21">
                  <c:v>5.8116789999999696E-2</c:v>
                </c:pt>
                <c:pt idx="22">
                  <c:v>5.1615439999999069E-2</c:v>
                </c:pt>
                <c:pt idx="23">
                  <c:v>4.8575439999993364E-2</c:v>
                </c:pt>
                <c:pt idx="24">
                  <c:v>4.5120629999999551E-2</c:v>
                </c:pt>
                <c:pt idx="25">
                  <c:v>3.9843430000004787E-2</c:v>
                </c:pt>
                <c:pt idx="26">
                  <c:v>3.2859760000000904E-2</c:v>
                </c:pt>
                <c:pt idx="27">
                  <c:v>2.4798419999996213E-2</c:v>
                </c:pt>
                <c:pt idx="28">
                  <c:v>1.6301620000000128E-2</c:v>
                </c:pt>
                <c:pt idx="29">
                  <c:v>7.8621099999978128E-3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47.045317099999977</c:v>
                </c:pt>
                <c:pt idx="1">
                  <c:v>68.356034299999976</c:v>
                </c:pt>
                <c:pt idx="2">
                  <c:v>77.746788400000014</c:v>
                </c:pt>
                <c:pt idx="3">
                  <c:v>82.737809700000014</c:v>
                </c:pt>
                <c:pt idx="4">
                  <c:v>77.172633899999994</c:v>
                </c:pt>
                <c:pt idx="5">
                  <c:v>76.169419699999992</c:v>
                </c:pt>
                <c:pt idx="6">
                  <c:v>76.790857200000005</c:v>
                </c:pt>
                <c:pt idx="7">
                  <c:v>77.825987699999985</c:v>
                </c:pt>
                <c:pt idx="8">
                  <c:v>78.860065700000007</c:v>
                </c:pt>
                <c:pt idx="9">
                  <c:v>65.481778099999985</c:v>
                </c:pt>
                <c:pt idx="10">
                  <c:v>44.506406099999992</c:v>
                </c:pt>
                <c:pt idx="11">
                  <c:v>35.992563000000018</c:v>
                </c:pt>
                <c:pt idx="12">
                  <c:v>32.288672500000018</c:v>
                </c:pt>
                <c:pt idx="13">
                  <c:v>30.172347800000011</c:v>
                </c:pt>
                <c:pt idx="14">
                  <c:v>20.692211200000031</c:v>
                </c:pt>
                <c:pt idx="15">
                  <c:v>16.149993600000016</c:v>
                </c:pt>
                <c:pt idx="16">
                  <c:v>13.491940900000031</c:v>
                </c:pt>
                <c:pt idx="17">
                  <c:v>11.490545900000029</c:v>
                </c:pt>
                <c:pt idx="18">
                  <c:v>9.7394879000000287</c:v>
                </c:pt>
                <c:pt idx="19">
                  <c:v>3.1043414000000098</c:v>
                </c:pt>
                <c:pt idx="20">
                  <c:v>-0.38895350000001372</c:v>
                </c:pt>
                <c:pt idx="21">
                  <c:v>-2.6838253000000236</c:v>
                </c:pt>
                <c:pt idx="22">
                  <c:v>-4.5096029000000044</c:v>
                </c:pt>
                <c:pt idx="23">
                  <c:v>40.462307100000032</c:v>
                </c:pt>
                <c:pt idx="24">
                  <c:v>57.290446099999997</c:v>
                </c:pt>
                <c:pt idx="25">
                  <c:v>70.072416400000009</c:v>
                </c:pt>
                <c:pt idx="26">
                  <c:v>75.729658499999971</c:v>
                </c:pt>
                <c:pt idx="27">
                  <c:v>78.680036299999983</c:v>
                </c:pt>
                <c:pt idx="28">
                  <c:v>80.616643199999999</c:v>
                </c:pt>
                <c:pt idx="29">
                  <c:v>82.10619109999999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2.4153980000001241E-2</c:v>
                </c:pt>
                <c:pt idx="1">
                  <c:v>4.8302429999999674E-2</c:v>
                </c:pt>
                <c:pt idx="2">
                  <c:v>6.2604830000005052E-2</c:v>
                </c:pt>
                <c:pt idx="3">
                  <c:v>6.8123889999995413E-2</c:v>
                </c:pt>
                <c:pt idx="4">
                  <c:v>7.0710970000000373E-2</c:v>
                </c:pt>
                <c:pt idx="5">
                  <c:v>7.2302870000001462E-2</c:v>
                </c:pt>
                <c:pt idx="6">
                  <c:v>7.3713670000003617E-2</c:v>
                </c:pt>
                <c:pt idx="7">
                  <c:v>7.6434849999998278E-2</c:v>
                </c:pt>
                <c:pt idx="8">
                  <c:v>8.0047870000001353E-2</c:v>
                </c:pt>
                <c:pt idx="9">
                  <c:v>8.2919640000000072E-2</c:v>
                </c:pt>
                <c:pt idx="10">
                  <c:v>7.990257000000156E-2</c:v>
                </c:pt>
                <c:pt idx="11">
                  <c:v>7.8189940000001457E-2</c:v>
                </c:pt>
                <c:pt idx="12">
                  <c:v>8.0930569999999591E-2</c:v>
                </c:pt>
                <c:pt idx="13">
                  <c:v>8.6948049999996613E-2</c:v>
                </c:pt>
                <c:pt idx="14">
                  <c:v>9.1874860000004333E-2</c:v>
                </c:pt>
                <c:pt idx="15">
                  <c:v>9.4582949999995947E-2</c:v>
                </c:pt>
                <c:pt idx="16">
                  <c:v>9.7112520000003144E-2</c:v>
                </c:pt>
                <c:pt idx="17">
                  <c:v>9.8746669999997039E-2</c:v>
                </c:pt>
                <c:pt idx="18">
                  <c:v>9.8733679999995161E-2</c:v>
                </c:pt>
                <c:pt idx="19">
                  <c:v>9.0078720000001056E-2</c:v>
                </c:pt>
                <c:pt idx="20">
                  <c:v>7.8612500000005525E-2</c:v>
                </c:pt>
                <c:pt idx="21">
                  <c:v>6.9140279999999166E-2</c:v>
                </c:pt>
                <c:pt idx="22">
                  <c:v>6.1234280000000751E-2</c:v>
                </c:pt>
                <c:pt idx="23">
                  <c:v>5.7523099999997385E-2</c:v>
                </c:pt>
                <c:pt idx="24">
                  <c:v>5.3278030000001309E-2</c:v>
                </c:pt>
                <c:pt idx="25">
                  <c:v>4.6784899999998686E-2</c:v>
                </c:pt>
                <c:pt idx="26">
                  <c:v>3.8187399999998206E-2</c:v>
                </c:pt>
                <c:pt idx="27">
                  <c:v>2.8257369999998616E-2</c:v>
                </c:pt>
                <c:pt idx="28">
                  <c:v>1.7784920000003979E-2</c:v>
                </c:pt>
                <c:pt idx="29">
                  <c:v>7.3780600000006302E-3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81.558866599999988</c:v>
                </c:pt>
                <c:pt idx="1">
                  <c:v>116.77791890000003</c:v>
                </c:pt>
                <c:pt idx="2">
                  <c:v>131.94215910000003</c:v>
                </c:pt>
                <c:pt idx="3">
                  <c:v>139.94232590000001</c:v>
                </c:pt>
                <c:pt idx="4">
                  <c:v>153.86832489999995</c:v>
                </c:pt>
                <c:pt idx="5">
                  <c:v>162.62548870000001</c:v>
                </c:pt>
                <c:pt idx="6">
                  <c:v>167.14440220000006</c:v>
                </c:pt>
                <c:pt idx="7">
                  <c:v>170.6352928</c:v>
                </c:pt>
                <c:pt idx="8">
                  <c:v>171.87784369999997</c:v>
                </c:pt>
                <c:pt idx="9">
                  <c:v>164.06819480000001</c:v>
                </c:pt>
                <c:pt idx="10">
                  <c:v>134.45249769999998</c:v>
                </c:pt>
                <c:pt idx="11">
                  <c:v>121.24383090000003</c:v>
                </c:pt>
                <c:pt idx="12">
                  <c:v>116.31072469999992</c:v>
                </c:pt>
                <c:pt idx="13">
                  <c:v>114.06425289999993</c:v>
                </c:pt>
                <c:pt idx="14">
                  <c:v>112.69195130000003</c:v>
                </c:pt>
                <c:pt idx="15">
                  <c:v>105.04096870000001</c:v>
                </c:pt>
                <c:pt idx="16">
                  <c:v>102.57263820000003</c:v>
                </c:pt>
                <c:pt idx="17">
                  <c:v>100.65087689999996</c:v>
                </c:pt>
                <c:pt idx="18">
                  <c:v>98.820307599999978</c:v>
                </c:pt>
                <c:pt idx="19">
                  <c:v>67.003798999999958</c:v>
                </c:pt>
                <c:pt idx="20">
                  <c:v>48.236898100000076</c:v>
                </c:pt>
                <c:pt idx="21">
                  <c:v>40.880610400000023</c:v>
                </c:pt>
                <c:pt idx="22">
                  <c:v>36.145347099999981</c:v>
                </c:pt>
                <c:pt idx="23">
                  <c:v>38.877123800000049</c:v>
                </c:pt>
                <c:pt idx="24">
                  <c:v>38.093009800000004</c:v>
                </c:pt>
                <c:pt idx="25">
                  <c:v>36.025875599999949</c:v>
                </c:pt>
                <c:pt idx="26">
                  <c:v>33.616823699999941</c:v>
                </c:pt>
                <c:pt idx="27">
                  <c:v>31.188479099999995</c:v>
                </c:pt>
                <c:pt idx="28">
                  <c:v>28.853087099999925</c:v>
                </c:pt>
                <c:pt idx="29">
                  <c:v>26.651121999999987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0.17021837000000062</c:v>
                </c:pt>
                <c:pt idx="1">
                  <c:v>0.24876231000000004</c:v>
                </c:pt>
                <c:pt idx="2">
                  <c:v>0.28509026000000048</c:v>
                </c:pt>
                <c:pt idx="3">
                  <c:v>0.3031408500000019</c:v>
                </c:pt>
                <c:pt idx="4">
                  <c:v>0.31469814000000085</c:v>
                </c:pt>
                <c:pt idx="5">
                  <c:v>0.32361421000000234</c:v>
                </c:pt>
                <c:pt idx="6">
                  <c:v>0.3312699600000002</c:v>
                </c:pt>
                <c:pt idx="7">
                  <c:v>0.33898757000000046</c:v>
                </c:pt>
                <c:pt idx="8">
                  <c:v>0.346580000000003</c:v>
                </c:pt>
                <c:pt idx="9">
                  <c:v>0.35294925000000177</c:v>
                </c:pt>
                <c:pt idx="10">
                  <c:v>0.95798080000000141</c:v>
                </c:pt>
                <c:pt idx="11">
                  <c:v>1.2042907400000011</c:v>
                </c:pt>
                <c:pt idx="12">
                  <c:v>1.3128947400000008</c:v>
                </c:pt>
                <c:pt idx="13">
                  <c:v>1.3749814399999991</c:v>
                </c:pt>
                <c:pt idx="14">
                  <c:v>1.4181441600000007</c:v>
                </c:pt>
                <c:pt idx="15">
                  <c:v>1.4515440999999996</c:v>
                </c:pt>
                <c:pt idx="16">
                  <c:v>1.479865850000003</c:v>
                </c:pt>
                <c:pt idx="17">
                  <c:v>1.5037055199999969</c:v>
                </c:pt>
                <c:pt idx="18">
                  <c:v>1.5229511699999989</c:v>
                </c:pt>
                <c:pt idx="19">
                  <c:v>1.532862080000001</c:v>
                </c:pt>
                <c:pt idx="20">
                  <c:v>1.5256503199999969</c:v>
                </c:pt>
                <c:pt idx="21">
                  <c:v>1.524175249999999</c:v>
                </c:pt>
                <c:pt idx="22">
                  <c:v>1.5238220399999989</c:v>
                </c:pt>
                <c:pt idx="23">
                  <c:v>1.5247866200000004</c:v>
                </c:pt>
                <c:pt idx="24">
                  <c:v>1.8323659500000034</c:v>
                </c:pt>
                <c:pt idx="25">
                  <c:v>0.85798803000000134</c:v>
                </c:pt>
                <c:pt idx="26">
                  <c:v>0.47357982999999848</c:v>
                </c:pt>
                <c:pt idx="27">
                  <c:v>0.31038843000000327</c:v>
                </c:pt>
                <c:pt idx="28">
                  <c:v>0.2203621499999997</c:v>
                </c:pt>
                <c:pt idx="29">
                  <c:v>0.15555022000000207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444632"/>
        <c:axId val="21374187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309.82186911999992</c:v>
                </c:pt>
                <c:pt idx="1">
                  <c:v>463.13280221999992</c:v>
                </c:pt>
                <c:pt idx="2">
                  <c:v>533.14611481999998</c:v>
                </c:pt>
                <c:pt idx="3">
                  <c:v>570.90661045000002</c:v>
                </c:pt>
                <c:pt idx="4">
                  <c:v>622.11217132000002</c:v>
                </c:pt>
                <c:pt idx="5">
                  <c:v>656.11612629999979</c:v>
                </c:pt>
                <c:pt idx="6">
                  <c:v>670.88760749000016</c:v>
                </c:pt>
                <c:pt idx="7">
                  <c:v>684.86074716999985</c:v>
                </c:pt>
                <c:pt idx="8">
                  <c:v>677.37241963999998</c:v>
                </c:pt>
                <c:pt idx="9">
                  <c:v>645.21306682000011</c:v>
                </c:pt>
                <c:pt idx="10">
                  <c:v>497.72254269999996</c:v>
                </c:pt>
                <c:pt idx="11">
                  <c:v>424.47965736000003</c:v>
                </c:pt>
                <c:pt idx="12">
                  <c:v>398.74972517999993</c:v>
                </c:pt>
                <c:pt idx="13">
                  <c:v>386.90898686999986</c:v>
                </c:pt>
                <c:pt idx="14">
                  <c:v>350.88900710000001</c:v>
                </c:pt>
                <c:pt idx="15">
                  <c:v>313.37207514999994</c:v>
                </c:pt>
                <c:pt idx="16">
                  <c:v>304.94008862000015</c:v>
                </c:pt>
                <c:pt idx="17">
                  <c:v>296.87431012999997</c:v>
                </c:pt>
                <c:pt idx="18">
                  <c:v>288.43674220000003</c:v>
                </c:pt>
                <c:pt idx="19">
                  <c:v>194.57689773000004</c:v>
                </c:pt>
                <c:pt idx="20">
                  <c:v>137.29114153000006</c:v>
                </c:pt>
                <c:pt idx="21">
                  <c:v>119.50443038999995</c:v>
                </c:pt>
                <c:pt idx="22">
                  <c:v>105.95153791999996</c:v>
                </c:pt>
                <c:pt idx="23">
                  <c:v>153.49133890000002</c:v>
                </c:pt>
                <c:pt idx="24">
                  <c:v>167.62541004999997</c:v>
                </c:pt>
                <c:pt idx="25">
                  <c:v>167.39868753999994</c:v>
                </c:pt>
                <c:pt idx="26">
                  <c:v>162.89516296999992</c:v>
                </c:pt>
                <c:pt idx="27">
                  <c:v>157.11343929000009</c:v>
                </c:pt>
                <c:pt idx="28">
                  <c:v>151.11623076999987</c:v>
                </c:pt>
                <c:pt idx="29">
                  <c:v>145.25948582999987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44632"/>
        <c:axId val="2137418760"/>
      </c:lineChart>
      <c:catAx>
        <c:axId val="213744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418760"/>
        <c:crosses val="autoZero"/>
        <c:auto val="1"/>
        <c:lblAlgn val="ctr"/>
        <c:lblOffset val="100"/>
        <c:tickLblSkip val="1"/>
        <c:noMultiLvlLbl val="0"/>
      </c:catAx>
      <c:valAx>
        <c:axId val="21374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44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158.75108841999997</c:v>
                </c:pt>
                <c:pt idx="1">
                  <c:v>215.20791058</c:v>
                </c:pt>
                <c:pt idx="2">
                  <c:v>166.47825787999994</c:v>
                </c:pt>
                <c:pt idx="3">
                  <c:v>90.989556500000049</c:v>
                </c:pt>
                <c:pt idx="4">
                  <c:v>8.8852118999999679</c:v>
                </c:pt>
                <c:pt idx="5">
                  <c:v>-15.411350240000001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97.623339517999995</c:v>
                </c:pt>
                <c:pt idx="1">
                  <c:v>121.10816878200001</c:v>
                </c:pt>
                <c:pt idx="2">
                  <c:v>26.653754788000004</c:v>
                </c:pt>
                <c:pt idx="3">
                  <c:v>14.04465882</c:v>
                </c:pt>
                <c:pt idx="4">
                  <c:v>19.527265340000003</c:v>
                </c:pt>
                <c:pt idx="5">
                  <c:v>20.438647265999997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46.973928380000004</c:v>
                </c:pt>
                <c:pt idx="1">
                  <c:v>65.213559666000009</c:v>
                </c:pt>
                <c:pt idx="2">
                  <c:v>49.102068942000002</c:v>
                </c:pt>
                <c:pt idx="3">
                  <c:v>32.774730611999999</c:v>
                </c:pt>
                <c:pt idx="4">
                  <c:v>19.746231114</c:v>
                </c:pt>
                <c:pt idx="5">
                  <c:v>15.314985844000001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-15.775336639999988</c:v>
                </c:pt>
                <c:pt idx="1">
                  <c:v>0.75610769999997274</c:v>
                </c:pt>
                <c:pt idx="2">
                  <c:v>-10.924332199999991</c:v>
                </c:pt>
                <c:pt idx="3">
                  <c:v>-5.7999891799999999</c:v>
                </c:pt>
                <c:pt idx="4">
                  <c:v>8.098490779999997</c:v>
                </c:pt>
                <c:pt idx="5">
                  <c:v>4.5397754599999871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16.456697139999999</c:v>
                </c:pt>
                <c:pt idx="1">
                  <c:v>21.827806400000004</c:v>
                </c:pt>
                <c:pt idx="2">
                  <c:v>26.549488779999997</c:v>
                </c:pt>
                <c:pt idx="3">
                  <c:v>40.343874879999987</c:v>
                </c:pt>
                <c:pt idx="4">
                  <c:v>20.330914319999998</c:v>
                </c:pt>
                <c:pt idx="5">
                  <c:v>22.710891019999998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4.5399802000000732E-2</c:v>
                </c:pt>
                <c:pt idx="1">
                  <c:v>6.481025799999926E-2</c:v>
                </c:pt>
                <c:pt idx="2">
                  <c:v>7.042645799999861E-2</c:v>
                </c:pt>
                <c:pt idx="3">
                  <c:v>8.0174462000000807E-2</c:v>
                </c:pt>
                <c:pt idx="4">
                  <c:v>5.3868489999999269E-2</c:v>
                </c:pt>
                <c:pt idx="5">
                  <c:v>2.4333067999999968E-2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70.611716680000001</c:v>
                </c:pt>
                <c:pt idx="1">
                  <c:v>75.02562168</c:v>
                </c:pt>
                <c:pt idx="2">
                  <c:v>32.730440120000011</c:v>
                </c:pt>
                <c:pt idx="3">
                  <c:v>10.795261940000023</c:v>
                </c:pt>
                <c:pt idx="4">
                  <c:v>18.034074299999997</c:v>
                </c:pt>
                <c:pt idx="5">
                  <c:v>77.440989099999996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5.477922000000035E-2</c:v>
                </c:pt>
                <c:pt idx="1">
                  <c:v>7.7083780000000962E-2</c:v>
                </c:pt>
                <c:pt idx="2">
                  <c:v>8.3569198000000705E-2</c:v>
                </c:pt>
                <c:pt idx="3">
                  <c:v>9.5850907999998472E-2</c:v>
                </c:pt>
                <c:pt idx="4">
                  <c:v>6.395763800000083E-2</c:v>
                </c:pt>
                <c:pt idx="5">
                  <c:v>2.7678530000000024E-2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124.81791908</c:v>
                </c:pt>
                <c:pt idx="1">
                  <c:v>167.27024444</c:v>
                </c:pt>
                <c:pt idx="2">
                  <c:v>119.75265149999998</c:v>
                </c:pt>
                <c:pt idx="3">
                  <c:v>94.817718079999992</c:v>
                </c:pt>
                <c:pt idx="4">
                  <c:v>40.446597840000024</c:v>
                </c:pt>
                <c:pt idx="5">
                  <c:v>31.26707749999996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0.26438198600000079</c:v>
                </c:pt>
                <c:pt idx="1">
                  <c:v>0.33868019800000154</c:v>
                </c:pt>
                <c:pt idx="2">
                  <c:v>1.2536583760000006</c:v>
                </c:pt>
                <c:pt idx="3">
                  <c:v>1.4981857439999999</c:v>
                </c:pt>
                <c:pt idx="4">
                  <c:v>1.5861600359999997</c:v>
                </c:pt>
                <c:pt idx="5">
                  <c:v>0.40357373200000096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264168"/>
        <c:axId val="12022347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499.823913586</c:v>
                </c:pt>
                <c:pt idx="1">
                  <c:v>666.88999348399989</c:v>
                </c:pt>
                <c:pt idx="2">
                  <c:v>411.74998384200001</c:v>
                </c:pt>
                <c:pt idx="3">
                  <c:v>279.64002276600002</c:v>
                </c:pt>
                <c:pt idx="4">
                  <c:v>136.772771758</c:v>
                </c:pt>
                <c:pt idx="5">
                  <c:v>156.75660127999996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4168"/>
        <c:axId val="1202234744"/>
      </c:lineChart>
      <c:catAx>
        <c:axId val="21002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234744"/>
        <c:crosses val="autoZero"/>
        <c:auto val="1"/>
        <c:lblAlgn val="ctr"/>
        <c:lblOffset val="100"/>
        <c:noMultiLvlLbl val="0"/>
      </c:catAx>
      <c:valAx>
        <c:axId val="12022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186.97949949999997</c:v>
                </c:pt>
                <c:pt idx="1">
                  <c:v>128.73390719</c:v>
                </c:pt>
                <c:pt idx="2">
                  <c:v>-3.2630691700000165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109.36575415</c:v>
                </c:pt>
                <c:pt idx="1">
                  <c:v>20.349206804000001</c:v>
                </c:pt>
                <c:pt idx="2">
                  <c:v>19.982956303000002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56.093744023000006</c:v>
                </c:pt>
                <c:pt idx="1">
                  <c:v>40.938399777000001</c:v>
                </c:pt>
                <c:pt idx="2">
                  <c:v>17.530608479000001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-7.5096144700000078</c:v>
                </c:pt>
                <c:pt idx="1">
                  <c:v>-8.3621606899999961</c:v>
                </c:pt>
                <c:pt idx="2">
                  <c:v>6.3191331199999921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19.142251770000001</c:v>
                </c:pt>
                <c:pt idx="1">
                  <c:v>33.446681829999989</c:v>
                </c:pt>
                <c:pt idx="2">
                  <c:v>21.520902669999998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5.5105029999999999E-2</c:v>
                </c:pt>
                <c:pt idx="1">
                  <c:v>7.5300459999999708E-2</c:v>
                </c:pt>
                <c:pt idx="2">
                  <c:v>3.9100778999999621E-2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72.818669180000001</c:v>
                </c:pt>
                <c:pt idx="1">
                  <c:v>21.762851030000018</c:v>
                </c:pt>
                <c:pt idx="2">
                  <c:v>47.737531699999998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6.5931500000000656E-2</c:v>
                </c:pt>
                <c:pt idx="1">
                  <c:v>8.9710052999999595E-2</c:v>
                </c:pt>
                <c:pt idx="2">
                  <c:v>4.5818084000000425E-2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146.04408175999998</c:v>
                </c:pt>
                <c:pt idx="1">
                  <c:v>107.28518478999999</c:v>
                </c:pt>
                <c:pt idx="2">
                  <c:v>35.85683766999999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0.30153109200000117</c:v>
                </c:pt>
                <c:pt idx="1">
                  <c:v>1.3759220600000002</c:v>
                </c:pt>
                <c:pt idx="2">
                  <c:v>0.99486688400000034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286456"/>
        <c:axId val="9478922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583.356953535</c:v>
                </c:pt>
                <c:pt idx="1">
                  <c:v>345.69500330400001</c:v>
                </c:pt>
                <c:pt idx="2">
                  <c:v>146.76468651899998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86456"/>
        <c:axId val="947892280"/>
      </c:lineChart>
      <c:catAx>
        <c:axId val="9472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92280"/>
        <c:crosses val="autoZero"/>
        <c:auto val="1"/>
        <c:lblAlgn val="ctr"/>
        <c:lblOffset val="100"/>
        <c:noMultiLvlLbl val="0"/>
      </c:catAx>
      <c:valAx>
        <c:axId val="9478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2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102.67259569999999</c:v>
                </c:pt>
                <c:pt idx="1">
                  <c:v>148.34581059999994</c:v>
                </c:pt>
                <c:pt idx="2">
                  <c:v>168.24464839999996</c:v>
                </c:pt>
                <c:pt idx="3">
                  <c:v>178.81450210000003</c:v>
                </c:pt>
                <c:pt idx="4">
                  <c:v>195.67788529999996</c:v>
                </c:pt>
                <c:pt idx="5">
                  <c:v>207.62734289999992</c:v>
                </c:pt>
                <c:pt idx="6">
                  <c:v>215.07231100000001</c:v>
                </c:pt>
                <c:pt idx="7">
                  <c:v>220.57622000000003</c:v>
                </c:pt>
                <c:pt idx="8">
                  <c:v>225.05062039999996</c:v>
                </c:pt>
                <c:pt idx="9">
                  <c:v>207.71305860000007</c:v>
                </c:pt>
                <c:pt idx="10">
                  <c:v>181.95915479999996</c:v>
                </c:pt>
                <c:pt idx="11">
                  <c:v>173.11092029999998</c:v>
                </c:pt>
                <c:pt idx="12">
                  <c:v>170.04124139999999</c:v>
                </c:pt>
                <c:pt idx="13">
                  <c:v>168.66888039999992</c:v>
                </c:pt>
                <c:pt idx="14">
                  <c:v>138.61109249999993</c:v>
                </c:pt>
                <c:pt idx="15">
                  <c:v>112.46906530000001</c:v>
                </c:pt>
                <c:pt idx="16">
                  <c:v>101.45096870000009</c:v>
                </c:pt>
                <c:pt idx="17">
                  <c:v>95.604124100000035</c:v>
                </c:pt>
                <c:pt idx="18">
                  <c:v>91.424038600000017</c:v>
                </c:pt>
                <c:pt idx="19">
                  <c:v>53.999585800000091</c:v>
                </c:pt>
                <c:pt idx="20">
                  <c:v>26.588260799999944</c:v>
                </c:pt>
                <c:pt idx="21">
                  <c:v>13.982339299999921</c:v>
                </c:pt>
                <c:pt idx="22">
                  <c:v>6.5523825000000215</c:v>
                </c:pt>
                <c:pt idx="23">
                  <c:v>1.0237946999999394</c:v>
                </c:pt>
                <c:pt idx="24">
                  <c:v>-3.7207177999999885</c:v>
                </c:pt>
                <c:pt idx="25">
                  <c:v>-8.0351789000000053</c:v>
                </c:pt>
                <c:pt idx="26">
                  <c:v>-12.02258089999998</c:v>
                </c:pt>
                <c:pt idx="27">
                  <c:v>-15.708359799999926</c:v>
                </c:pt>
                <c:pt idx="28">
                  <c:v>-19.097644800000012</c:v>
                </c:pt>
                <c:pt idx="29">
                  <c:v>-22.192986800000085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52.494579479999999</c:v>
                </c:pt>
                <c:pt idx="1">
                  <c:v>88.690100979999997</c:v>
                </c:pt>
                <c:pt idx="2">
                  <c:v>106.96169906999999</c:v>
                </c:pt>
                <c:pt idx="3">
                  <c:v>116.80067783999999</c:v>
                </c:pt>
                <c:pt idx="4">
                  <c:v>123.16964022000002</c:v>
                </c:pt>
                <c:pt idx="5">
                  <c:v>127.95940209</c:v>
                </c:pt>
                <c:pt idx="6">
                  <c:v>125.78322571999999</c:v>
                </c:pt>
                <c:pt idx="7">
                  <c:v>126.52198515000001</c:v>
                </c:pt>
                <c:pt idx="8">
                  <c:v>114.48499406000002</c:v>
                </c:pt>
                <c:pt idx="9">
                  <c:v>110.79123688999999</c:v>
                </c:pt>
                <c:pt idx="10">
                  <c:v>60.726819150000004</c:v>
                </c:pt>
                <c:pt idx="11">
                  <c:v>28.581433540000006</c:v>
                </c:pt>
                <c:pt idx="12">
                  <c:v>18.458921769999996</c:v>
                </c:pt>
                <c:pt idx="13">
                  <c:v>14.080787919999999</c:v>
                </c:pt>
                <c:pt idx="14">
                  <c:v>11.420811560000004</c:v>
                </c:pt>
                <c:pt idx="15">
                  <c:v>9.3629279700000012</c:v>
                </c:pt>
                <c:pt idx="16">
                  <c:v>14.778651530000005</c:v>
                </c:pt>
                <c:pt idx="17">
                  <c:v>15.975804459999999</c:v>
                </c:pt>
                <c:pt idx="18">
                  <c:v>15.522378490000001</c:v>
                </c:pt>
                <c:pt idx="19">
                  <c:v>14.583531649999998</c:v>
                </c:pt>
                <c:pt idx="20">
                  <c:v>13.55394536</c:v>
                </c:pt>
                <c:pt idx="21">
                  <c:v>19.518131910000001</c:v>
                </c:pt>
                <c:pt idx="22">
                  <c:v>21.408625000000001</c:v>
                </c:pt>
                <c:pt idx="23">
                  <c:v>21.688290150000007</c:v>
                </c:pt>
                <c:pt idx="24">
                  <c:v>21.467334280000003</c:v>
                </c:pt>
                <c:pt idx="25">
                  <c:v>21.115995149999996</c:v>
                </c:pt>
                <c:pt idx="26">
                  <c:v>20.751147010000004</c:v>
                </c:pt>
                <c:pt idx="27">
                  <c:v>20.408337539999998</c:v>
                </c:pt>
                <c:pt idx="28">
                  <c:v>20.097453940000001</c:v>
                </c:pt>
                <c:pt idx="29">
                  <c:v>19.820302689999998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28.40085191</c:v>
                </c:pt>
                <c:pt idx="1">
                  <c:v>43.12788913</c:v>
                </c:pt>
                <c:pt idx="2">
                  <c:v>49.896882490000003</c:v>
                </c:pt>
                <c:pt idx="3">
                  <c:v>53.522412180000003</c:v>
                </c:pt>
                <c:pt idx="4">
                  <c:v>59.921606190000006</c:v>
                </c:pt>
                <c:pt idx="5">
                  <c:v>63.488031429999999</c:v>
                </c:pt>
                <c:pt idx="6">
                  <c:v>65.42819695</c:v>
                </c:pt>
                <c:pt idx="7">
                  <c:v>67.022643709999997</c:v>
                </c:pt>
                <c:pt idx="8">
                  <c:v>67.639719280000008</c:v>
                </c:pt>
                <c:pt idx="9">
                  <c:v>62.48920695999999</c:v>
                </c:pt>
                <c:pt idx="10">
                  <c:v>54.926818269999998</c:v>
                </c:pt>
                <c:pt idx="11">
                  <c:v>51.311985969999995</c:v>
                </c:pt>
                <c:pt idx="12">
                  <c:v>49.970865410000002</c:v>
                </c:pt>
                <c:pt idx="13">
                  <c:v>49.332045409999992</c:v>
                </c:pt>
                <c:pt idx="14">
                  <c:v>39.968629650000011</c:v>
                </c:pt>
                <c:pt idx="15">
                  <c:v>36.234933839999997</c:v>
                </c:pt>
                <c:pt idx="16">
                  <c:v>35.013280899999998</c:v>
                </c:pt>
                <c:pt idx="17">
                  <c:v>34.06712632</c:v>
                </c:pt>
                <c:pt idx="18">
                  <c:v>33.194387339999992</c:v>
                </c:pt>
                <c:pt idx="19">
                  <c:v>25.363924660000009</c:v>
                </c:pt>
                <c:pt idx="20">
                  <c:v>21.966619899999998</c:v>
                </c:pt>
                <c:pt idx="21">
                  <c:v>20.711100360000003</c:v>
                </c:pt>
                <c:pt idx="22">
                  <c:v>19.64668786</c:v>
                </c:pt>
                <c:pt idx="23">
                  <c:v>18.665291289999999</c:v>
                </c:pt>
                <c:pt idx="24">
                  <c:v>17.741456159999998</c:v>
                </c:pt>
                <c:pt idx="25">
                  <c:v>16.867664829999995</c:v>
                </c:pt>
                <c:pt idx="26">
                  <c:v>16.042475170000003</c:v>
                </c:pt>
                <c:pt idx="27">
                  <c:v>15.266081629999988</c:v>
                </c:pt>
                <c:pt idx="28">
                  <c:v>14.538684040000007</c:v>
                </c:pt>
                <c:pt idx="29">
                  <c:v>13.860023550000008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-13.818406100000004</c:v>
                </c:pt>
                <c:pt idx="1">
                  <c:v>-18.163188900000023</c:v>
                </c:pt>
                <c:pt idx="2">
                  <c:v>-19.083457699999997</c:v>
                </c:pt>
                <c:pt idx="3">
                  <c:v>-18.855424399999947</c:v>
                </c:pt>
                <c:pt idx="4">
                  <c:v>-8.9562060999999744</c:v>
                </c:pt>
                <c:pt idx="5">
                  <c:v>-4.2741289000000506</c:v>
                </c:pt>
                <c:pt idx="6">
                  <c:v>-1.5971688999999856</c:v>
                </c:pt>
                <c:pt idx="7">
                  <c:v>0.47010419999998021</c:v>
                </c:pt>
                <c:pt idx="8">
                  <c:v>-1.6375609000000395</c:v>
                </c:pt>
                <c:pt idx="9">
                  <c:v>10.819292999999959</c:v>
                </c:pt>
                <c:pt idx="10">
                  <c:v>-5.3554020999999921</c:v>
                </c:pt>
                <c:pt idx="11">
                  <c:v>-11.3735322</c:v>
                </c:pt>
                <c:pt idx="12">
                  <c:v>-13.517636299999992</c:v>
                </c:pt>
                <c:pt idx="13">
                  <c:v>-14.365395299999989</c:v>
                </c:pt>
                <c:pt idx="14">
                  <c:v>-10.009695099999988</c:v>
                </c:pt>
                <c:pt idx="15">
                  <c:v>-8.3568731000000298</c:v>
                </c:pt>
                <c:pt idx="16">
                  <c:v>-7.7429708999999889</c:v>
                </c:pt>
                <c:pt idx="17">
                  <c:v>-7.472681399999999</c:v>
                </c:pt>
                <c:pt idx="18">
                  <c:v>-7.3279478999999696</c:v>
                </c:pt>
                <c:pt idx="19">
                  <c:v>1.9005273999999872</c:v>
                </c:pt>
                <c:pt idx="20">
                  <c:v>5.5978440000000091</c:v>
                </c:pt>
                <c:pt idx="21">
                  <c:v>7.1982608000000141</c:v>
                </c:pt>
                <c:pt idx="22">
                  <c:v>8.0832065999999827</c:v>
                </c:pt>
                <c:pt idx="23">
                  <c:v>8.7267277999999919</c:v>
                </c:pt>
                <c:pt idx="24">
                  <c:v>10.886414699999989</c:v>
                </c:pt>
                <c:pt idx="25">
                  <c:v>6.4576549999999884</c:v>
                </c:pt>
                <c:pt idx="26">
                  <c:v>4.7775128999999765</c:v>
                </c:pt>
                <c:pt idx="27">
                  <c:v>4.1271831000000248</c:v>
                </c:pt>
                <c:pt idx="28">
                  <c:v>3.7954699999999661</c:v>
                </c:pt>
                <c:pt idx="29">
                  <c:v>3.5410562999999797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11.253803099999999</c:v>
                </c:pt>
                <c:pt idx="1">
                  <c:v>15.66132300000001</c:v>
                </c:pt>
                <c:pt idx="2">
                  <c:v>17.037915099999992</c:v>
                </c:pt>
                <c:pt idx="3">
                  <c:v>17.516493999999994</c:v>
                </c:pt>
                <c:pt idx="4">
                  <c:v>20.813950500000004</c:v>
                </c:pt>
                <c:pt idx="5">
                  <c:v>22.064163699999995</c:v>
                </c:pt>
                <c:pt idx="6">
                  <c:v>21.798917299999999</c:v>
                </c:pt>
                <c:pt idx="7">
                  <c:v>21.328773500000011</c:v>
                </c:pt>
                <c:pt idx="8">
                  <c:v>20.602664900000008</c:v>
                </c:pt>
                <c:pt idx="9">
                  <c:v>23.344512600000002</c:v>
                </c:pt>
                <c:pt idx="10">
                  <c:v>25.400872399999997</c:v>
                </c:pt>
                <c:pt idx="11">
                  <c:v>24.263892999999996</c:v>
                </c:pt>
                <c:pt idx="12">
                  <c:v>23.73482439999998</c:v>
                </c:pt>
                <c:pt idx="13">
                  <c:v>23.420983000000007</c:v>
                </c:pt>
                <c:pt idx="14">
                  <c:v>35.9268711</c:v>
                </c:pt>
                <c:pt idx="15">
                  <c:v>40.845680899999991</c:v>
                </c:pt>
                <c:pt idx="16">
                  <c:v>43.717351999999977</c:v>
                </c:pt>
                <c:pt idx="17">
                  <c:v>44.873530200000005</c:v>
                </c:pt>
                <c:pt idx="18">
                  <c:v>45.359918599999986</c:v>
                </c:pt>
                <c:pt idx="19">
                  <c:v>26.922892699999977</c:v>
                </c:pt>
                <c:pt idx="20">
                  <c:v>20.066349900000006</c:v>
                </c:pt>
                <c:pt idx="21">
                  <c:v>18.246380600000009</c:v>
                </c:pt>
                <c:pt idx="22">
                  <c:v>16.988219999999984</c:v>
                </c:pt>
                <c:pt idx="23">
                  <c:v>22.416918900000013</c:v>
                </c:pt>
                <c:pt idx="24">
                  <c:v>23.936702199999985</c:v>
                </c:pt>
                <c:pt idx="25">
                  <c:v>23.949643100000003</c:v>
                </c:pt>
                <c:pt idx="26">
                  <c:v>23.455499599999996</c:v>
                </c:pt>
                <c:pt idx="27">
                  <c:v>22.788237199999998</c:v>
                </c:pt>
                <c:pt idx="28">
                  <c:v>22.058088599999991</c:v>
                </c:pt>
                <c:pt idx="29">
                  <c:v>21.302986599999997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1.9888980000001055E-2</c:v>
                </c:pt>
                <c:pt idx="1">
                  <c:v>3.9849470000000053E-2</c:v>
                </c:pt>
                <c:pt idx="2">
                  <c:v>5.1784870000002314E-2</c:v>
                </c:pt>
                <c:pt idx="3">
                  <c:v>5.6548389999999671E-2</c:v>
                </c:pt>
                <c:pt idx="4">
                  <c:v>5.8927300000000571E-2</c:v>
                </c:pt>
                <c:pt idx="5">
                  <c:v>6.0489600000000365E-2</c:v>
                </c:pt>
                <c:pt idx="6">
                  <c:v>6.18823899999974E-2</c:v>
                </c:pt>
                <c:pt idx="7">
                  <c:v>6.4317689999999317E-2</c:v>
                </c:pt>
                <c:pt idx="8">
                  <c:v>6.7444629999997119E-2</c:v>
                </c:pt>
                <c:pt idx="9">
                  <c:v>6.9916980000002127E-2</c:v>
                </c:pt>
                <c:pt idx="10">
                  <c:v>6.7493009999999742E-2</c:v>
                </c:pt>
                <c:pt idx="11">
                  <c:v>6.6082169999994278E-2</c:v>
                </c:pt>
                <c:pt idx="12">
                  <c:v>6.8285989999999686E-2</c:v>
                </c:pt>
                <c:pt idx="13">
                  <c:v>7.3155249999999228E-2</c:v>
                </c:pt>
                <c:pt idx="14">
                  <c:v>7.7115870000000086E-2</c:v>
                </c:pt>
                <c:pt idx="15">
                  <c:v>7.9250889999997298E-2</c:v>
                </c:pt>
                <c:pt idx="16">
                  <c:v>8.1248920000000169E-2</c:v>
                </c:pt>
                <c:pt idx="17">
                  <c:v>8.2531459999998447E-2</c:v>
                </c:pt>
                <c:pt idx="18">
                  <c:v>8.2486720000005676E-2</c:v>
                </c:pt>
                <c:pt idx="19">
                  <c:v>7.5354320000002417E-2</c:v>
                </c:pt>
                <c:pt idx="20">
                  <c:v>6.5914150000004668E-2</c:v>
                </c:pt>
                <c:pt idx="21">
                  <c:v>5.8116789999999696E-2</c:v>
                </c:pt>
                <c:pt idx="22">
                  <c:v>5.1615439999999069E-2</c:v>
                </c:pt>
                <c:pt idx="23">
                  <c:v>4.8575439999993364E-2</c:v>
                </c:pt>
                <c:pt idx="24">
                  <c:v>4.5120629999999551E-2</c:v>
                </c:pt>
                <c:pt idx="25">
                  <c:v>3.9843430000004787E-2</c:v>
                </c:pt>
                <c:pt idx="26">
                  <c:v>3.2859760000000904E-2</c:v>
                </c:pt>
                <c:pt idx="27">
                  <c:v>2.4798419999996213E-2</c:v>
                </c:pt>
                <c:pt idx="28">
                  <c:v>1.6301620000000128E-2</c:v>
                </c:pt>
                <c:pt idx="29">
                  <c:v>7.8621099999978128E-3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128.79855604999995</c:v>
                </c:pt>
                <c:pt idx="1">
                  <c:v>185.43101794</c:v>
                </c:pt>
                <c:pt idx="2">
                  <c:v>210.03664259000004</c:v>
                </c:pt>
                <c:pt idx="3">
                  <c:v>223.05140034000001</c:v>
                </c:pt>
                <c:pt idx="4">
                  <c:v>231.42636790999993</c:v>
                </c:pt>
                <c:pt idx="5">
                  <c:v>239.19082548</c:v>
                </c:pt>
                <c:pt idx="6">
                  <c:v>244.34024303000007</c:v>
                </c:pt>
                <c:pt idx="7">
                  <c:v>248.87670291999999</c:v>
                </c:pt>
                <c:pt idx="8">
                  <c:v>251.16453726999998</c:v>
                </c:pt>
                <c:pt idx="9">
                  <c:v>229.98584178999999</c:v>
                </c:pt>
                <c:pt idx="10">
                  <c:v>179.99678716999998</c:v>
                </c:pt>
                <c:pt idx="11">
                  <c:v>158.51887458000007</c:v>
                </c:pt>
                <c:pt idx="12">
                  <c:v>149.99322250999992</c:v>
                </c:pt>
                <c:pt idx="13">
                  <c:v>145.69853018999993</c:v>
                </c:pt>
                <c:pt idx="14">
                  <c:v>134.89418152000007</c:v>
                </c:pt>
                <c:pt idx="15">
                  <c:v>122.73708935000002</c:v>
                </c:pt>
                <c:pt idx="16">
                  <c:v>117.64155747000007</c:v>
                </c:pt>
                <c:pt idx="17">
                  <c:v>113.74387498999998</c:v>
                </c:pt>
                <c:pt idx="18">
                  <c:v>110.18148035</c:v>
                </c:pt>
                <c:pt idx="19">
                  <c:v>71.731081199999977</c:v>
                </c:pt>
                <c:pt idx="20">
                  <c:v>49.452207420000065</c:v>
                </c:pt>
                <c:pt idx="21">
                  <c:v>39.790100629999998</c:v>
                </c:pt>
                <c:pt idx="22">
                  <c:v>33.220800519999976</c:v>
                </c:pt>
                <c:pt idx="23">
                  <c:v>80.92174062000008</c:v>
                </c:pt>
                <c:pt idx="24">
                  <c:v>97.269099879999999</c:v>
                </c:pt>
                <c:pt idx="25">
                  <c:v>107.00306492999997</c:v>
                </c:pt>
                <c:pt idx="26">
                  <c:v>109.85824942999992</c:v>
                </c:pt>
                <c:pt idx="27">
                  <c:v>110.20716119999999</c:v>
                </c:pt>
                <c:pt idx="28">
                  <c:v>109.70787736999992</c:v>
                </c:pt>
                <c:pt idx="29">
                  <c:v>108.92024137999999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315352"/>
        <c:axId val="21373030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309.82186911999992</c:v>
                </c:pt>
                <c:pt idx="1">
                  <c:v>463.13280221999992</c:v>
                </c:pt>
                <c:pt idx="2">
                  <c:v>533.14611481999998</c:v>
                </c:pt>
                <c:pt idx="3">
                  <c:v>570.90661045000002</c:v>
                </c:pt>
                <c:pt idx="4">
                  <c:v>622.11217132000002</c:v>
                </c:pt>
                <c:pt idx="5">
                  <c:v>656.11612629999979</c:v>
                </c:pt>
                <c:pt idx="6">
                  <c:v>670.88760749000016</c:v>
                </c:pt>
                <c:pt idx="7">
                  <c:v>684.86074716999985</c:v>
                </c:pt>
                <c:pt idx="8">
                  <c:v>677.37241963999998</c:v>
                </c:pt>
                <c:pt idx="9">
                  <c:v>645.21306682000011</c:v>
                </c:pt>
                <c:pt idx="10">
                  <c:v>497.72254269999996</c:v>
                </c:pt>
                <c:pt idx="11">
                  <c:v>424.47965736000003</c:v>
                </c:pt>
                <c:pt idx="12">
                  <c:v>398.74972517999993</c:v>
                </c:pt>
                <c:pt idx="13">
                  <c:v>386.90898686999986</c:v>
                </c:pt>
                <c:pt idx="14">
                  <c:v>350.88900710000001</c:v>
                </c:pt>
                <c:pt idx="15">
                  <c:v>313.37207514999994</c:v>
                </c:pt>
                <c:pt idx="16">
                  <c:v>304.94008862000015</c:v>
                </c:pt>
                <c:pt idx="17">
                  <c:v>296.87431012999997</c:v>
                </c:pt>
                <c:pt idx="18">
                  <c:v>288.43674220000003</c:v>
                </c:pt>
                <c:pt idx="19">
                  <c:v>194.57689773000004</c:v>
                </c:pt>
                <c:pt idx="20">
                  <c:v>137.29114153000006</c:v>
                </c:pt>
                <c:pt idx="21">
                  <c:v>119.50443038999995</c:v>
                </c:pt>
                <c:pt idx="22">
                  <c:v>105.95153791999996</c:v>
                </c:pt>
                <c:pt idx="23">
                  <c:v>153.49133890000002</c:v>
                </c:pt>
                <c:pt idx="24">
                  <c:v>167.62541004999997</c:v>
                </c:pt>
                <c:pt idx="25">
                  <c:v>167.39868753999994</c:v>
                </c:pt>
                <c:pt idx="26">
                  <c:v>162.89516296999992</c:v>
                </c:pt>
                <c:pt idx="27">
                  <c:v>157.11343929000009</c:v>
                </c:pt>
                <c:pt idx="28">
                  <c:v>151.11623076999987</c:v>
                </c:pt>
                <c:pt idx="29">
                  <c:v>145.25948582999987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15352"/>
        <c:axId val="2137303032"/>
      </c:lineChart>
      <c:catAx>
        <c:axId val="213731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303032"/>
        <c:crosses val="autoZero"/>
        <c:auto val="1"/>
        <c:lblAlgn val="ctr"/>
        <c:lblOffset val="100"/>
        <c:tickLblSkip val="1"/>
        <c:noMultiLvlLbl val="0"/>
      </c:catAx>
      <c:valAx>
        <c:axId val="21373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31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22342720717839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62661600332"/>
          <c:y val="0.10507633263468"/>
          <c:w val="0.86746660775866402"/>
          <c:h val="0.64960382088030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158.75108841999997</c:v>
                </c:pt>
                <c:pt idx="1">
                  <c:v>215.20791058</c:v>
                </c:pt>
                <c:pt idx="2">
                  <c:v>166.47825787999994</c:v>
                </c:pt>
                <c:pt idx="3">
                  <c:v>90.989556500000049</c:v>
                </c:pt>
                <c:pt idx="4">
                  <c:v>8.8852118999999679</c:v>
                </c:pt>
                <c:pt idx="5">
                  <c:v>-15.411350240000001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97.623339517999995</c:v>
                </c:pt>
                <c:pt idx="1">
                  <c:v>121.10816878200001</c:v>
                </c:pt>
                <c:pt idx="2">
                  <c:v>26.653754788000004</c:v>
                </c:pt>
                <c:pt idx="3">
                  <c:v>14.04465882</c:v>
                </c:pt>
                <c:pt idx="4">
                  <c:v>19.527265340000003</c:v>
                </c:pt>
                <c:pt idx="5">
                  <c:v>20.438647265999997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46.973928380000004</c:v>
                </c:pt>
                <c:pt idx="1">
                  <c:v>65.213559666000009</c:v>
                </c:pt>
                <c:pt idx="2">
                  <c:v>49.102068942000002</c:v>
                </c:pt>
                <c:pt idx="3">
                  <c:v>32.774730611999999</c:v>
                </c:pt>
                <c:pt idx="4">
                  <c:v>19.746231114</c:v>
                </c:pt>
                <c:pt idx="5">
                  <c:v>15.314985844000001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-15.775336639999988</c:v>
                </c:pt>
                <c:pt idx="1">
                  <c:v>0.75610769999997274</c:v>
                </c:pt>
                <c:pt idx="2">
                  <c:v>-10.924332199999991</c:v>
                </c:pt>
                <c:pt idx="3">
                  <c:v>-5.7999891799999999</c:v>
                </c:pt>
                <c:pt idx="4">
                  <c:v>8.098490779999997</c:v>
                </c:pt>
                <c:pt idx="5">
                  <c:v>4.5397754599999871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16.456697139999999</c:v>
                </c:pt>
                <c:pt idx="1">
                  <c:v>21.827806400000004</c:v>
                </c:pt>
                <c:pt idx="2">
                  <c:v>26.549488779999997</c:v>
                </c:pt>
                <c:pt idx="3">
                  <c:v>40.343874879999987</c:v>
                </c:pt>
                <c:pt idx="4">
                  <c:v>20.330914319999998</c:v>
                </c:pt>
                <c:pt idx="5">
                  <c:v>22.710891019999998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4.5399802000000732E-2</c:v>
                </c:pt>
                <c:pt idx="1">
                  <c:v>6.481025799999926E-2</c:v>
                </c:pt>
                <c:pt idx="2">
                  <c:v>7.042645799999861E-2</c:v>
                </c:pt>
                <c:pt idx="3">
                  <c:v>8.0174462000000807E-2</c:v>
                </c:pt>
                <c:pt idx="4">
                  <c:v>5.3868489999999269E-2</c:v>
                </c:pt>
                <c:pt idx="5">
                  <c:v>2.4333067999999968E-2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195.74879696599999</c:v>
                </c:pt>
                <c:pt idx="1">
                  <c:v>242.71163009800003</c:v>
                </c:pt>
                <c:pt idx="2">
                  <c:v>153.82031919399998</c:v>
                </c:pt>
                <c:pt idx="3">
                  <c:v>107.20701667200001</c:v>
                </c:pt>
                <c:pt idx="4">
                  <c:v>60.130789814000025</c:v>
                </c:pt>
                <c:pt idx="5">
                  <c:v>109.13931886199995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239832"/>
        <c:axId val="21372275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499.823913586</c:v>
                </c:pt>
                <c:pt idx="1">
                  <c:v>666.88999348399989</c:v>
                </c:pt>
                <c:pt idx="2">
                  <c:v>411.74998384200001</c:v>
                </c:pt>
                <c:pt idx="3">
                  <c:v>279.64002276600002</c:v>
                </c:pt>
                <c:pt idx="4">
                  <c:v>136.772771758</c:v>
                </c:pt>
                <c:pt idx="5">
                  <c:v>156.75660127999996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39832"/>
        <c:axId val="2137227592"/>
      </c:lineChart>
      <c:catAx>
        <c:axId val="213723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27592"/>
        <c:crosses val="autoZero"/>
        <c:auto val="1"/>
        <c:lblAlgn val="ctr"/>
        <c:lblOffset val="50"/>
        <c:noMultiLvlLbl val="0"/>
      </c:catAx>
      <c:valAx>
        <c:axId val="213722759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5.2037455876766396E-4"/>
              <c:y val="0.2052669379937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3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25270492267598"/>
          <c:w val="1"/>
          <c:h val="0.18312999206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186.97949949999997</c:v>
                </c:pt>
                <c:pt idx="1">
                  <c:v>128.73390719</c:v>
                </c:pt>
                <c:pt idx="2">
                  <c:v>-3.2630691700000165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109.36575415</c:v>
                </c:pt>
                <c:pt idx="1">
                  <c:v>20.349206804000001</c:v>
                </c:pt>
                <c:pt idx="2">
                  <c:v>19.982956303000002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56.093744023000006</c:v>
                </c:pt>
                <c:pt idx="1">
                  <c:v>40.938399777000001</c:v>
                </c:pt>
                <c:pt idx="2">
                  <c:v>17.530608479000001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-7.5096144700000078</c:v>
                </c:pt>
                <c:pt idx="1">
                  <c:v>-8.3621606899999961</c:v>
                </c:pt>
                <c:pt idx="2">
                  <c:v>6.3191331199999921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19.142251770000001</c:v>
                </c:pt>
                <c:pt idx="1">
                  <c:v>33.446681829999989</c:v>
                </c:pt>
                <c:pt idx="2">
                  <c:v>21.520902669999998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5.5105029999999999E-2</c:v>
                </c:pt>
                <c:pt idx="1">
                  <c:v>7.5300459999999708E-2</c:v>
                </c:pt>
                <c:pt idx="2">
                  <c:v>3.9100778999999621E-2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219.23021353199999</c:v>
                </c:pt>
                <c:pt idx="1">
                  <c:v>130.51366793299999</c:v>
                </c:pt>
                <c:pt idx="2">
                  <c:v>84.635054337999989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215992"/>
        <c:axId val="21372194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583.356953535</c:v>
                </c:pt>
                <c:pt idx="1">
                  <c:v>345.69500330400001</c:v>
                </c:pt>
                <c:pt idx="2">
                  <c:v>146.76468651899998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15992"/>
        <c:axId val="2137219448"/>
      </c:lineChart>
      <c:catAx>
        <c:axId val="213721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19448"/>
        <c:crosses val="autoZero"/>
        <c:auto val="1"/>
        <c:lblAlgn val="ctr"/>
        <c:lblOffset val="100"/>
        <c:noMultiLvlLbl val="0"/>
      </c:catAx>
      <c:valAx>
        <c:axId val="213721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21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38.752199330999993</c:v>
                </c:pt>
                <c:pt idx="1">
                  <c:v>63.057787028000007</c:v>
                </c:pt>
                <c:pt idx="2">
                  <c:v>75.16160558</c:v>
                </c:pt>
                <c:pt idx="3">
                  <c:v>79.50140236999998</c:v>
                </c:pt>
                <c:pt idx="4">
                  <c:v>83.976734739000008</c:v>
                </c:pt>
                <c:pt idx="5">
                  <c:v>85.156838096000001</c:v>
                </c:pt>
                <c:pt idx="6">
                  <c:v>83.505218544000002</c:v>
                </c:pt>
                <c:pt idx="7">
                  <c:v>81.351873979999993</c:v>
                </c:pt>
                <c:pt idx="8">
                  <c:v>77.60409056200001</c:v>
                </c:pt>
                <c:pt idx="9">
                  <c:v>71.15546864800001</c:v>
                </c:pt>
                <c:pt idx="10">
                  <c:v>55.161180277000007</c:v>
                </c:pt>
                <c:pt idx="11">
                  <c:v>45.249253513000006</c:v>
                </c:pt>
                <c:pt idx="12">
                  <c:v>40.62882289299997</c:v>
                </c:pt>
                <c:pt idx="13">
                  <c:v>38.567369176999982</c:v>
                </c:pt>
                <c:pt idx="14">
                  <c:v>34.842817523000008</c:v>
                </c:pt>
                <c:pt idx="15">
                  <c:v>30.373599659999986</c:v>
                </c:pt>
                <c:pt idx="16">
                  <c:v>29.156282389999994</c:v>
                </c:pt>
                <c:pt idx="17">
                  <c:v>28.765694491999998</c:v>
                </c:pt>
                <c:pt idx="18">
                  <c:v>28.679904455000006</c:v>
                </c:pt>
                <c:pt idx="19">
                  <c:v>17.562715368999982</c:v>
                </c:pt>
                <c:pt idx="20">
                  <c:v>9.7501531580000069</c:v>
                </c:pt>
                <c:pt idx="21">
                  <c:v>7.0212962649999922</c:v>
                </c:pt>
                <c:pt idx="22">
                  <c:v>6.0529755099999996</c:v>
                </c:pt>
                <c:pt idx="23">
                  <c:v>8.7579509499999997</c:v>
                </c:pt>
                <c:pt idx="24">
                  <c:v>10.572988299000016</c:v>
                </c:pt>
                <c:pt idx="25">
                  <c:v>11.266451849000005</c:v>
                </c:pt>
                <c:pt idx="26">
                  <c:v>11.570381357000006</c:v>
                </c:pt>
                <c:pt idx="27">
                  <c:v>11.63228445200002</c:v>
                </c:pt>
                <c:pt idx="28">
                  <c:v>11.551637819999989</c:v>
                </c:pt>
                <c:pt idx="29">
                  <c:v>11.391436507999998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26.307999099999961</c:v>
                </c:pt>
                <c:pt idx="1">
                  <c:v>53.374269099999992</c:v>
                </c:pt>
                <c:pt idx="2">
                  <c:v>74.363529000000767</c:v>
                </c:pt>
                <c:pt idx="3">
                  <c:v>88.004071099998669</c:v>
                </c:pt>
                <c:pt idx="4">
                  <c:v>96.871128799998132</c:v>
                </c:pt>
                <c:pt idx="5">
                  <c:v>100.58091290000277</c:v>
                </c:pt>
                <c:pt idx="6">
                  <c:v>99.384489700000472</c:v>
                </c:pt>
                <c:pt idx="7">
                  <c:v>94.998060499998132</c:v>
                </c:pt>
                <c:pt idx="8">
                  <c:v>87.672913699998389</c:v>
                </c:pt>
                <c:pt idx="9">
                  <c:v>76.896244299999694</c:v>
                </c:pt>
                <c:pt idx="10">
                  <c:v>58.589813500000901</c:v>
                </c:pt>
                <c:pt idx="11">
                  <c:v>40.575402900000313</c:v>
                </c:pt>
                <c:pt idx="12">
                  <c:v>26.111490900003105</c:v>
                </c:pt>
                <c:pt idx="13">
                  <c:v>15.678250899997693</c:v>
                </c:pt>
                <c:pt idx="14">
                  <c:v>6.8881562000004806</c:v>
                </c:pt>
                <c:pt idx="15">
                  <c:v>-0.33828069999754007</c:v>
                </c:pt>
                <c:pt idx="16">
                  <c:v>-4.1280723999990414</c:v>
                </c:pt>
                <c:pt idx="17">
                  <c:v>-5.3895609000005607</c:v>
                </c:pt>
                <c:pt idx="18">
                  <c:v>-4.8409053000018503</c:v>
                </c:pt>
                <c:pt idx="19">
                  <c:v>-9.2878510000019787</c:v>
                </c:pt>
                <c:pt idx="20">
                  <c:v>-14.16548409999973</c:v>
                </c:pt>
                <c:pt idx="21">
                  <c:v>-16.604573899998286</c:v>
                </c:pt>
                <c:pt idx="22">
                  <c:v>-17.028364199999146</c:v>
                </c:pt>
                <c:pt idx="23">
                  <c:v>-12.714059799998836</c:v>
                </c:pt>
                <c:pt idx="24">
                  <c:v>-7.4339952999996513</c:v>
                </c:pt>
                <c:pt idx="25">
                  <c:v>-2.2954072999999653</c:v>
                </c:pt>
                <c:pt idx="26">
                  <c:v>2.2292475999989847</c:v>
                </c:pt>
                <c:pt idx="27">
                  <c:v>5.9792782000009765</c:v>
                </c:pt>
                <c:pt idx="28">
                  <c:v>8.9389182000012397</c:v>
                </c:pt>
                <c:pt idx="29">
                  <c:v>11.164579600000025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4.3162588400000175</c:v>
                </c:pt>
                <c:pt idx="1">
                  <c:v>7.8235497600000912</c:v>
                </c:pt>
                <c:pt idx="2">
                  <c:v>9.907465199999983</c:v>
                </c:pt>
                <c:pt idx="3">
                  <c:v>10.799357959999966</c:v>
                </c:pt>
                <c:pt idx="4">
                  <c:v>11.13482730000014</c:v>
                </c:pt>
                <c:pt idx="5">
                  <c:v>10.853980829999891</c:v>
                </c:pt>
                <c:pt idx="6">
                  <c:v>10.020222369999971</c:v>
                </c:pt>
                <c:pt idx="7">
                  <c:v>8.9235463199999074</c:v>
                </c:pt>
                <c:pt idx="8">
                  <c:v>7.5601755699999416</c:v>
                </c:pt>
                <c:pt idx="9">
                  <c:v>5.8248530399998231</c:v>
                </c:pt>
                <c:pt idx="10">
                  <c:v>3.0749570400000366</c:v>
                </c:pt>
                <c:pt idx="11">
                  <c:v>0.75093126000016497</c:v>
                </c:pt>
                <c:pt idx="12">
                  <c:v>-0.8160371800000874</c:v>
                </c:pt>
                <c:pt idx="13">
                  <c:v>-1.7328415800001551</c:v>
                </c:pt>
                <c:pt idx="14">
                  <c:v>-2.4865591200001589</c:v>
                </c:pt>
                <c:pt idx="15">
                  <c:v>-3.0437752800001476</c:v>
                </c:pt>
                <c:pt idx="16">
                  <c:v>-3.0856770699998677</c:v>
                </c:pt>
                <c:pt idx="17">
                  <c:v>-2.8305154900000105</c:v>
                </c:pt>
                <c:pt idx="18">
                  <c:v>-2.4000584900000987</c:v>
                </c:pt>
                <c:pt idx="19">
                  <c:v>-2.8845672999999792</c:v>
                </c:pt>
                <c:pt idx="20">
                  <c:v>-3.3025081399998584</c:v>
                </c:pt>
                <c:pt idx="21">
                  <c:v>-3.2568035600000798</c:v>
                </c:pt>
                <c:pt idx="22">
                  <c:v>-2.944374510000074</c:v>
                </c:pt>
                <c:pt idx="23">
                  <c:v>-1.9397032799999749</c:v>
                </c:pt>
                <c:pt idx="24">
                  <c:v>-0.98299624000017616</c:v>
                </c:pt>
                <c:pt idx="25">
                  <c:v>-0.17715489000011075</c:v>
                </c:pt>
                <c:pt idx="26">
                  <c:v>0.46345853999993381</c:v>
                </c:pt>
                <c:pt idx="27">
                  <c:v>0.95302143999994371</c:v>
                </c:pt>
                <c:pt idx="28">
                  <c:v>1.3114699199998086</c:v>
                </c:pt>
                <c:pt idx="29">
                  <c:v>1.5594386099999866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1.1146240000000489</c:v>
                </c:pt>
                <c:pt idx="1">
                  <c:v>2.4916089999999258</c:v>
                </c:pt>
                <c:pt idx="2">
                  <c:v>3.5793079999998554</c:v>
                </c:pt>
                <c:pt idx="3">
                  <c:v>4.2245860000000448</c:v>
                </c:pt>
                <c:pt idx="4">
                  <c:v>4.5656840000001466</c:v>
                </c:pt>
                <c:pt idx="5">
                  <c:v>4.6725349999999253</c:v>
                </c:pt>
                <c:pt idx="6">
                  <c:v>4.5984570000000531</c:v>
                </c:pt>
                <c:pt idx="7">
                  <c:v>4.4365699999998469</c:v>
                </c:pt>
                <c:pt idx="8">
                  <c:v>4.2125610000000506</c:v>
                </c:pt>
                <c:pt idx="9">
                  <c:v>3.8932180000001608</c:v>
                </c:pt>
                <c:pt idx="10">
                  <c:v>3.278878000000077</c:v>
                </c:pt>
                <c:pt idx="11">
                  <c:v>2.6442309999999907</c:v>
                </c:pt>
                <c:pt idx="12">
                  <c:v>2.1843900000001213</c:v>
                </c:pt>
                <c:pt idx="13">
                  <c:v>1.9348399999998946</c:v>
                </c:pt>
                <c:pt idx="14">
                  <c:v>1.7666209999999865</c:v>
                </c:pt>
                <c:pt idx="15">
                  <c:v>1.622382000000016</c:v>
                </c:pt>
                <c:pt idx="16">
                  <c:v>1.5634550000002037</c:v>
                </c:pt>
                <c:pt idx="17">
                  <c:v>1.5662929999998596</c:v>
                </c:pt>
                <c:pt idx="18">
                  <c:v>1.5952679999998054</c:v>
                </c:pt>
                <c:pt idx="19">
                  <c:v>1.3597729999999046</c:v>
                </c:pt>
                <c:pt idx="20">
                  <c:v>1.0057850000000599</c:v>
                </c:pt>
                <c:pt idx="21">
                  <c:v>0.71703100000013364</c:v>
                </c:pt>
                <c:pt idx="22">
                  <c:v>0.52323099999989608</c:v>
                </c:pt>
                <c:pt idx="23">
                  <c:v>0.5407390000000305</c:v>
                </c:pt>
                <c:pt idx="24">
                  <c:v>0.62741200000004937</c:v>
                </c:pt>
                <c:pt idx="25">
                  <c:v>0.69455299999981435</c:v>
                </c:pt>
                <c:pt idx="26">
                  <c:v>0.70877599999994345</c:v>
                </c:pt>
                <c:pt idx="27">
                  <c:v>0.66918499999997039</c:v>
                </c:pt>
                <c:pt idx="28">
                  <c:v>0.58846700000003693</c:v>
                </c:pt>
                <c:pt idx="29">
                  <c:v>0.48220500000002176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0.19265070000000151</c:v>
                </c:pt>
                <c:pt idx="1">
                  <c:v>0.40228420000002529</c:v>
                </c:pt>
                <c:pt idx="2">
                  <c:v>0.56573149999999828</c:v>
                </c:pt>
                <c:pt idx="3">
                  <c:v>0.66862679999999841</c:v>
                </c:pt>
                <c:pt idx="4">
                  <c:v>0.73129280000000563</c:v>
                </c:pt>
                <c:pt idx="5">
                  <c:v>0.75389009999997825</c:v>
                </c:pt>
                <c:pt idx="6">
                  <c:v>0.74008870000000115</c:v>
                </c:pt>
                <c:pt idx="7">
                  <c:v>0.70332449999997948</c:v>
                </c:pt>
                <c:pt idx="8">
                  <c:v>0.64678669999997851</c:v>
                </c:pt>
                <c:pt idx="9">
                  <c:v>0.56635900000000561</c:v>
                </c:pt>
                <c:pt idx="10">
                  <c:v>0.43101449999997499</c:v>
                </c:pt>
                <c:pt idx="11">
                  <c:v>0.29606469999998808</c:v>
                </c:pt>
                <c:pt idx="12">
                  <c:v>0.18828120000000581</c:v>
                </c:pt>
                <c:pt idx="13">
                  <c:v>0.11230929999999262</c:v>
                </c:pt>
                <c:pt idx="14">
                  <c:v>5.1172699999995075E-2</c:v>
                </c:pt>
                <c:pt idx="15">
                  <c:v>1.2920000000349319E-4</c:v>
                </c:pt>
                <c:pt idx="16">
                  <c:v>-2.7672600000016701E-2</c:v>
                </c:pt>
                <c:pt idx="17">
                  <c:v>-3.7559600000008686E-2</c:v>
                </c:pt>
                <c:pt idx="18">
                  <c:v>-3.4938000000011016E-2</c:v>
                </c:pt>
                <c:pt idx="19">
                  <c:v>-7.0772299999987354E-2</c:v>
                </c:pt>
                <c:pt idx="20">
                  <c:v>-0.11299189999999726</c:v>
                </c:pt>
                <c:pt idx="21">
                  <c:v>-0.13757570000001351</c:v>
                </c:pt>
                <c:pt idx="22">
                  <c:v>-0.14536149999997861</c:v>
                </c:pt>
                <c:pt idx="23">
                  <c:v>-0.11758220000001529</c:v>
                </c:pt>
                <c:pt idx="24">
                  <c:v>-8.0032600000009779E-2</c:v>
                </c:pt>
                <c:pt idx="25">
                  <c:v>-4.3192900000008194E-2</c:v>
                </c:pt>
                <c:pt idx="26">
                  <c:v>-1.1156300000010333E-2</c:v>
                </c:pt>
                <c:pt idx="27">
                  <c:v>1.4868599999999788E-2</c:v>
                </c:pt>
                <c:pt idx="28">
                  <c:v>3.5054700000017647E-2</c:v>
                </c:pt>
                <c:pt idx="29">
                  <c:v>5.014839999998344E-2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1.0103992900000236</c:v>
                </c:pt>
                <c:pt idx="1">
                  <c:v>2.0350765100000245</c:v>
                </c:pt>
                <c:pt idx="2">
                  <c:v>2.8094050400000015</c:v>
                </c:pt>
                <c:pt idx="3">
                  <c:v>3.2751920699999459</c:v>
                </c:pt>
                <c:pt idx="4">
                  <c:v>3.5228982200000019</c:v>
                </c:pt>
                <c:pt idx="5">
                  <c:v>3.5360734500000319</c:v>
                </c:pt>
                <c:pt idx="6">
                  <c:v>3.3308844599999787</c:v>
                </c:pt>
                <c:pt idx="7">
                  <c:v>2.9844557800001041</c:v>
                </c:pt>
                <c:pt idx="8">
                  <c:v>2.518937789999967</c:v>
                </c:pt>
                <c:pt idx="9">
                  <c:v>1.9269740000000581</c:v>
                </c:pt>
                <c:pt idx="10">
                  <c:v>1.0635845999999418</c:v>
                </c:pt>
                <c:pt idx="11">
                  <c:v>0.2400971900000286</c:v>
                </c:pt>
                <c:pt idx="12">
                  <c:v>-0.41213555000001634</c:v>
                </c:pt>
                <c:pt idx="13">
                  <c:v>-0.86991606999998794</c:v>
                </c:pt>
                <c:pt idx="14">
                  <c:v>-1.2235849499999745</c:v>
                </c:pt>
                <c:pt idx="15">
                  <c:v>-1.4780192500000453</c:v>
                </c:pt>
                <c:pt idx="16">
                  <c:v>-1.5669704599999505</c:v>
                </c:pt>
                <c:pt idx="17">
                  <c:v>-1.533098129999928</c:v>
                </c:pt>
                <c:pt idx="18">
                  <c:v>-1.4114209800000879</c:v>
                </c:pt>
                <c:pt idx="19">
                  <c:v>-1.4705203299999852</c:v>
                </c:pt>
                <c:pt idx="20">
                  <c:v>-1.5389451099999718</c:v>
                </c:pt>
                <c:pt idx="21">
                  <c:v>-1.5106667899999309</c:v>
                </c:pt>
                <c:pt idx="22">
                  <c:v>-1.4039337800000311</c:v>
                </c:pt>
                <c:pt idx="23">
                  <c:v>-1.1151996099999479</c:v>
                </c:pt>
                <c:pt idx="24">
                  <c:v>-0.79252225000001886</c:v>
                </c:pt>
                <c:pt idx="25">
                  <c:v>-0.48126252000000136</c:v>
                </c:pt>
                <c:pt idx="26">
                  <c:v>-0.20371473999999523</c:v>
                </c:pt>
                <c:pt idx="27">
                  <c:v>3.0359860000032768E-2</c:v>
                </c:pt>
                <c:pt idx="28">
                  <c:v>0.21831468999995707</c:v>
                </c:pt>
                <c:pt idx="29">
                  <c:v>0.36196400000004303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457128"/>
        <c:axId val="-21384536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71.694139999999607</c:v>
                </c:pt>
                <c:pt idx="1">
                  <c:v>129.18457000000126</c:v>
                </c:pt>
                <c:pt idx="2">
                  <c:v>166.38703000000169</c:v>
                </c:pt>
                <c:pt idx="3">
                  <c:v>186.47323999999935</c:v>
                </c:pt>
                <c:pt idx="4">
                  <c:v>200.80256000000008</c:v>
                </c:pt>
                <c:pt idx="5">
                  <c:v>205.55423000000155</c:v>
                </c:pt>
                <c:pt idx="6">
                  <c:v>201.57935999999972</c:v>
                </c:pt>
                <c:pt idx="7">
                  <c:v>193.39784000000145</c:v>
                </c:pt>
                <c:pt idx="8">
                  <c:v>180.21545999999944</c:v>
                </c:pt>
                <c:pt idx="9">
                  <c:v>160.26311999999962</c:v>
                </c:pt>
                <c:pt idx="10">
                  <c:v>121.59943000000203</c:v>
                </c:pt>
                <c:pt idx="11">
                  <c:v>89.755980000001728</c:v>
                </c:pt>
                <c:pt idx="12">
                  <c:v>67.884810000003199</c:v>
                </c:pt>
                <c:pt idx="13">
                  <c:v>53.690009999998438</c:v>
                </c:pt>
                <c:pt idx="14">
                  <c:v>39.838619999998627</c:v>
                </c:pt>
                <c:pt idx="15">
                  <c:v>27.136029999997845</c:v>
                </c:pt>
                <c:pt idx="16">
                  <c:v>21.911349999998492</c:v>
                </c:pt>
                <c:pt idx="17">
                  <c:v>20.541249999998399</c:v>
                </c:pt>
                <c:pt idx="18">
                  <c:v>21.587849999999889</c:v>
                </c:pt>
                <c:pt idx="19">
                  <c:v>5.2087800000008428</c:v>
                </c:pt>
                <c:pt idx="20">
                  <c:v>-8.3639899999980116</c:v>
                </c:pt>
                <c:pt idx="21">
                  <c:v>-13.771280000000843</c:v>
                </c:pt>
                <c:pt idx="22">
                  <c:v>-14.945819999997184</c:v>
                </c:pt>
                <c:pt idx="23">
                  <c:v>-6.5878599999996368</c:v>
                </c:pt>
                <c:pt idx="24">
                  <c:v>1.9108500000002095</c:v>
                </c:pt>
                <c:pt idx="25">
                  <c:v>8.9639900000001944</c:v>
                </c:pt>
                <c:pt idx="26">
                  <c:v>14.756989999998041</c:v>
                </c:pt>
                <c:pt idx="27">
                  <c:v>19.27900000000227</c:v>
                </c:pt>
                <c:pt idx="28">
                  <c:v>22.643860000000132</c:v>
                </c:pt>
                <c:pt idx="29">
                  <c:v>25.009769999996934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457128"/>
        <c:axId val="-2138453640"/>
      </c:lineChart>
      <c:catAx>
        <c:axId val="-213845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53640"/>
        <c:crosses val="autoZero"/>
        <c:auto val="1"/>
        <c:lblAlgn val="ctr"/>
        <c:lblOffset val="100"/>
        <c:tickLblSkip val="1"/>
        <c:noMultiLvlLbl val="0"/>
      </c:catAx>
      <c:valAx>
        <c:axId val="-21384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45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11699.083913585997</c:v>
                </c:pt>
                <c:pt idx="1">
                  <c:v>12074.669993484</c:v>
                </c:pt>
                <c:pt idx="2">
                  <c:v>6530.169983842</c:v>
                </c:pt>
                <c:pt idx="3">
                  <c:v>4444.5200227659998</c:v>
                </c:pt>
                <c:pt idx="4">
                  <c:v>2168.0727717579998</c:v>
                </c:pt>
                <c:pt idx="5">
                  <c:v>3089.4166012799997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835.46672999998259</c:v>
                </c:pt>
                <c:pt idx="1">
                  <c:v>953.18880800000045</c:v>
                </c:pt>
                <c:pt idx="2">
                  <c:v>651.72620000001257</c:v>
                </c:pt>
                <c:pt idx="3">
                  <c:v>625.62877999999114</c:v>
                </c:pt>
                <c:pt idx="4">
                  <c:v>351.92285199999969</c:v>
                </c:pt>
                <c:pt idx="5">
                  <c:v>240.78586600004201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149.33027319999781</c:v>
                </c:pt>
                <c:pt idx="1">
                  <c:v>145.9592582000013</c:v>
                </c:pt>
                <c:pt idx="2">
                  <c:v>14.999678600000516</c:v>
                </c:pt>
                <c:pt idx="3">
                  <c:v>-34.56741340000135</c:v>
                </c:pt>
                <c:pt idx="4">
                  <c:v>-59.528588000000489</c:v>
                </c:pt>
                <c:pt idx="5">
                  <c:v>-20.36736559999963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11.485833800000183</c:v>
                </c:pt>
                <c:pt idx="1">
                  <c:v>18.010259600000062</c:v>
                </c:pt>
                <c:pt idx="2">
                  <c:v>18.793010800000228</c:v>
                </c:pt>
                <c:pt idx="3">
                  <c:v>19.712189399999989</c:v>
                </c:pt>
                <c:pt idx="4">
                  <c:v>13.26291059999985</c:v>
                </c:pt>
                <c:pt idx="5">
                  <c:v>6.8905314000003273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58.504056000000126</c:v>
                </c:pt>
                <c:pt idx="1">
                  <c:v>98.560703999999532</c:v>
                </c:pt>
                <c:pt idx="2">
                  <c:v>85.4468959999991</c:v>
                </c:pt>
                <c:pt idx="3">
                  <c:v>64.26884600000048</c:v>
                </c:pt>
                <c:pt idx="4">
                  <c:v>28.71588200000042</c:v>
                </c:pt>
                <c:pt idx="5">
                  <c:v>12.389905999999609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34.25994319999959</c:v>
                </c:pt>
                <c:pt idx="1">
                  <c:v>37.419973000000667</c:v>
                </c:pt>
                <c:pt idx="2">
                  <c:v>11.554754400000183</c:v>
                </c:pt>
                <c:pt idx="3">
                  <c:v>1.211759800000209</c:v>
                </c:pt>
                <c:pt idx="4">
                  <c:v>-6.6491391999998086</c:v>
                </c:pt>
                <c:pt idx="5">
                  <c:v>-1.386476999999104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114808"/>
        <c:axId val="21371035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12788.130749785982</c:v>
                </c:pt>
                <c:pt idx="1">
                  <c:v>13327.808996284002</c:v>
                </c:pt>
                <c:pt idx="2">
                  <c:v>7312.6905236420116</c:v>
                </c:pt>
                <c:pt idx="3">
                  <c:v>5120.7741845659893</c:v>
                </c:pt>
                <c:pt idx="4">
                  <c:v>2495.7966891579995</c:v>
                </c:pt>
                <c:pt idx="5">
                  <c:v>3327.7290620800427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14808"/>
        <c:axId val="2137103560"/>
      </c:lineChart>
      <c:catAx>
        <c:axId val="213711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103560"/>
        <c:crosses val="autoZero"/>
        <c:auto val="1"/>
        <c:lblAlgn val="ctr"/>
        <c:lblOffset val="100"/>
        <c:noMultiLvlLbl val="0"/>
      </c:catAx>
      <c:valAx>
        <c:axId val="21371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11480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4930.7310884199997</c:v>
                </c:pt>
                <c:pt idx="1">
                  <c:v>5244.1679105800004</c:v>
                </c:pt>
                <c:pt idx="2">
                  <c:v>3440.5582578799999</c:v>
                </c:pt>
                <c:pt idx="3">
                  <c:v>1568.8495565000001</c:v>
                </c:pt>
                <c:pt idx="4">
                  <c:v>-105.21478810000004</c:v>
                </c:pt>
                <c:pt idx="5">
                  <c:v>-129.51135024000001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2140.7233395180001</c:v>
                </c:pt>
                <c:pt idx="1">
                  <c:v>1917.4881687820002</c:v>
                </c:pt>
                <c:pt idx="2">
                  <c:v>218.91375478800001</c:v>
                </c:pt>
                <c:pt idx="3">
                  <c:v>304.86465881999999</c:v>
                </c:pt>
                <c:pt idx="4">
                  <c:v>537.70726534000005</c:v>
                </c:pt>
                <c:pt idx="5">
                  <c:v>584.538647266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1061.5139283799999</c:v>
                </c:pt>
                <c:pt idx="1">
                  <c:v>1124.0335596660002</c:v>
                </c:pt>
                <c:pt idx="2">
                  <c:v>734.78206894199991</c:v>
                </c:pt>
                <c:pt idx="3">
                  <c:v>493.754730612</c:v>
                </c:pt>
                <c:pt idx="4">
                  <c:v>338.96623111399992</c:v>
                </c:pt>
                <c:pt idx="5">
                  <c:v>337.81498584400003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-222.35533663999999</c:v>
                </c:pt>
                <c:pt idx="1">
                  <c:v>58.536107699999981</c:v>
                </c:pt>
                <c:pt idx="2">
                  <c:v>-172.8043322</c:v>
                </c:pt>
                <c:pt idx="3">
                  <c:v>-48.919989180000002</c:v>
                </c:pt>
                <c:pt idx="4">
                  <c:v>121.15849078000001</c:v>
                </c:pt>
                <c:pt idx="5">
                  <c:v>28.199775459999991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552.43669713999998</c:v>
                </c:pt>
                <c:pt idx="1">
                  <c:v>582.1878064</c:v>
                </c:pt>
                <c:pt idx="2">
                  <c:v>718.66948878000005</c:v>
                </c:pt>
                <c:pt idx="3">
                  <c:v>1011.9838748799997</c:v>
                </c:pt>
                <c:pt idx="4">
                  <c:v>455.17091431999995</c:v>
                </c:pt>
                <c:pt idx="5">
                  <c:v>595.11089102000005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4.5399802000000732E-2</c:v>
                </c:pt>
                <c:pt idx="1">
                  <c:v>6.481025799999926E-2</c:v>
                </c:pt>
                <c:pt idx="2">
                  <c:v>7.042645799999861E-2</c:v>
                </c:pt>
                <c:pt idx="3">
                  <c:v>8.0174462000000807E-2</c:v>
                </c:pt>
                <c:pt idx="4">
                  <c:v>5.3868489999999269E-2</c:v>
                </c:pt>
                <c:pt idx="5">
                  <c:v>2.4333067999999968E-2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2129.7770802860005</c:v>
                </c:pt>
                <c:pt idx="1">
                  <c:v>2252.426008418</c:v>
                </c:pt>
                <c:pt idx="2">
                  <c:v>1350.6698790739999</c:v>
                </c:pt>
                <c:pt idx="3">
                  <c:v>1064.651754732</c:v>
                </c:pt>
                <c:pt idx="4">
                  <c:v>447.41671551400003</c:v>
                </c:pt>
                <c:pt idx="5">
                  <c:v>512.79832976199998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1106.2117166800001</c:v>
                </c:pt>
                <c:pt idx="1">
                  <c:v>895.76562167999998</c:v>
                </c:pt>
                <c:pt idx="2">
                  <c:v>239.31044012000001</c:v>
                </c:pt>
                <c:pt idx="3">
                  <c:v>49.255261940000018</c:v>
                </c:pt>
                <c:pt idx="4">
                  <c:v>372.81407430000002</c:v>
                </c:pt>
                <c:pt idx="5">
                  <c:v>1160.4409891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191736"/>
        <c:axId val="12021711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11699.083913586002</c:v>
                </c:pt>
                <c:pt idx="1">
                  <c:v>12074.669993484</c:v>
                </c:pt>
                <c:pt idx="2">
                  <c:v>6530.169983842</c:v>
                </c:pt>
                <c:pt idx="3">
                  <c:v>4444.5200227659998</c:v>
                </c:pt>
                <c:pt idx="4">
                  <c:v>2168.0727717580003</c:v>
                </c:pt>
                <c:pt idx="5">
                  <c:v>3089.4166012800001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191736"/>
        <c:axId val="1202171176"/>
      </c:lineChart>
      <c:catAx>
        <c:axId val="120219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171176"/>
        <c:crosses val="autoZero"/>
        <c:auto val="1"/>
        <c:lblAlgn val="ctr"/>
        <c:lblOffset val="100"/>
        <c:noMultiLvlLbl val="0"/>
      </c:catAx>
      <c:valAx>
        <c:axId val="1202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1917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 -Total</a:t>
            </a:r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7260804747087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2043.1</c:v>
                </c:pt>
                <c:pt idx="1">
                  <c:v>1796.3799999999999</c:v>
                </c:pt>
                <c:pt idx="2">
                  <c:v>192.26000000000002</c:v>
                </c:pt>
                <c:pt idx="3">
                  <c:v>290.82</c:v>
                </c:pt>
                <c:pt idx="4">
                  <c:v>518.18000000000006</c:v>
                </c:pt>
                <c:pt idx="5">
                  <c:v>564.1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1014.54</c:v>
                </c:pt>
                <c:pt idx="1">
                  <c:v>1058.8200000000002</c:v>
                </c:pt>
                <c:pt idx="2">
                  <c:v>685.68</c:v>
                </c:pt>
                <c:pt idx="3">
                  <c:v>460.98</c:v>
                </c:pt>
                <c:pt idx="4">
                  <c:v>319.21999999999997</c:v>
                </c:pt>
                <c:pt idx="5">
                  <c:v>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-206.57999999999998</c:v>
                </c:pt>
                <c:pt idx="1">
                  <c:v>57.779999999999994</c:v>
                </c:pt>
                <c:pt idx="2">
                  <c:v>-161.87999999999997</c:v>
                </c:pt>
                <c:pt idx="3">
                  <c:v>-43.12</c:v>
                </c:pt>
                <c:pt idx="4">
                  <c:v>113.05999999999999</c:v>
                </c:pt>
                <c:pt idx="5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535.9799999999999</c:v>
                </c:pt>
                <c:pt idx="1">
                  <c:v>560.36</c:v>
                </c:pt>
                <c:pt idx="2">
                  <c:v>692.12000000000012</c:v>
                </c:pt>
                <c:pt idx="3">
                  <c:v>971.6400000000001</c:v>
                </c:pt>
                <c:pt idx="4">
                  <c:v>434.84</c:v>
                </c:pt>
                <c:pt idx="5">
                  <c:v>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1035.5999999999999</c:v>
                </c:pt>
                <c:pt idx="1">
                  <c:v>820.74</c:v>
                </c:pt>
                <c:pt idx="2">
                  <c:v>206.58</c:v>
                </c:pt>
                <c:pt idx="3">
                  <c:v>38.459999999999994</c:v>
                </c:pt>
                <c:pt idx="4">
                  <c:v>354.78000000000003</c:v>
                </c:pt>
                <c:pt idx="5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2004.64</c:v>
                </c:pt>
                <c:pt idx="1">
                  <c:v>2084.7400000000002</c:v>
                </c:pt>
                <c:pt idx="2">
                  <c:v>1229.5800000000002</c:v>
                </c:pt>
                <c:pt idx="3">
                  <c:v>968.24</c:v>
                </c:pt>
                <c:pt idx="4">
                  <c:v>405.32</c:v>
                </c:pt>
                <c:pt idx="5">
                  <c:v>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071480"/>
        <c:axId val="120205605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6118.420000000001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71480"/>
        <c:axId val="1202056056"/>
      </c:lineChart>
      <c:catAx>
        <c:axId val="120207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056056"/>
        <c:crosses val="autoZero"/>
        <c:auto val="1"/>
        <c:lblAlgn val="ctr"/>
        <c:lblOffset val="100"/>
        <c:noMultiLvlLbl val="0"/>
      </c:catAx>
      <c:valAx>
        <c:axId val="1202056056"/>
        <c:scaling>
          <c:orientation val="minMax"/>
          <c:max val="3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207148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057142523779698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6118.4199999999992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223688"/>
        <c:axId val="2100210488"/>
      </c:barChart>
      <c:catAx>
        <c:axId val="210022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10488"/>
        <c:crosses val="autoZero"/>
        <c:auto val="1"/>
        <c:lblAlgn val="ctr"/>
        <c:lblOffset val="100"/>
        <c:noMultiLvlLbl val="0"/>
      </c:catAx>
      <c:valAx>
        <c:axId val="2100210488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478194304033599E-3"/>
              <c:y val="0.3207578556373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223688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18469042534801"/>
          <c:y val="0.92846674128093498"/>
          <c:w val="0.53337524668534897"/>
          <c:h val="7.153331485013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1588.8707400000071</c:v>
                </c:pt>
                <c:pt idx="1">
                  <c:v>1920.0290400000056</c:v>
                </c:pt>
                <c:pt idx="2">
                  <c:v>1194.2705200000432</c:v>
                </c:pt>
                <c:pt idx="3">
                  <c:v>955.89418000001456</c:v>
                </c:pt>
                <c:pt idx="4">
                  <c:v>464.4967200000072</c:v>
                </c:pt>
                <c:pt idx="5">
                  <c:v>395.06904000001958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064424"/>
        <c:axId val="2100054360"/>
      </c:barChart>
      <c:catAx>
        <c:axId val="210006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054360"/>
        <c:crosses val="autoZero"/>
        <c:auto val="1"/>
        <c:lblAlgn val="ctr"/>
        <c:lblOffset val="100"/>
        <c:noMultiLvlLbl val="0"/>
      </c:catAx>
      <c:valAx>
        <c:axId val="21000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064424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4771.9800000000005</c:v>
                </c:pt>
                <c:pt idx="1">
                  <c:v>5028.96</c:v>
                </c:pt>
                <c:pt idx="2">
                  <c:v>3274.0800000000004</c:v>
                </c:pt>
                <c:pt idx="3">
                  <c:v>1477.8600000000001</c:v>
                </c:pt>
                <c:pt idx="4">
                  <c:v>-114.1</c:v>
                </c:pt>
                <c:pt idx="5">
                  <c:v>-114.1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2043.1</c:v>
                </c:pt>
                <c:pt idx="1">
                  <c:v>1796.3799999999999</c:v>
                </c:pt>
                <c:pt idx="2">
                  <c:v>192.26000000000002</c:v>
                </c:pt>
                <c:pt idx="3">
                  <c:v>290.82</c:v>
                </c:pt>
                <c:pt idx="4">
                  <c:v>518.18000000000006</c:v>
                </c:pt>
                <c:pt idx="5">
                  <c:v>564.1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1014.54</c:v>
                </c:pt>
                <c:pt idx="1">
                  <c:v>1058.8200000000002</c:v>
                </c:pt>
                <c:pt idx="2">
                  <c:v>685.68</c:v>
                </c:pt>
                <c:pt idx="3">
                  <c:v>460.98</c:v>
                </c:pt>
                <c:pt idx="4">
                  <c:v>319.21999999999997</c:v>
                </c:pt>
                <c:pt idx="5">
                  <c:v>322.5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-206.57999999999998</c:v>
                </c:pt>
                <c:pt idx="1">
                  <c:v>57.779999999999994</c:v>
                </c:pt>
                <c:pt idx="2">
                  <c:v>-161.87999999999997</c:v>
                </c:pt>
                <c:pt idx="3">
                  <c:v>-43.12</c:v>
                </c:pt>
                <c:pt idx="4">
                  <c:v>113.05999999999999</c:v>
                </c:pt>
                <c:pt idx="5">
                  <c:v>23.66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535.9799999999999</c:v>
                </c:pt>
                <c:pt idx="1">
                  <c:v>560.36</c:v>
                </c:pt>
                <c:pt idx="2">
                  <c:v>692.12000000000012</c:v>
                </c:pt>
                <c:pt idx="3">
                  <c:v>971.6400000000001</c:v>
                </c:pt>
                <c:pt idx="4">
                  <c:v>434.84</c:v>
                </c:pt>
                <c:pt idx="5">
                  <c:v>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1035.5999999999999</c:v>
                </c:pt>
                <c:pt idx="1">
                  <c:v>820.74</c:v>
                </c:pt>
                <c:pt idx="2">
                  <c:v>206.58</c:v>
                </c:pt>
                <c:pt idx="3">
                  <c:v>38.459999999999994</c:v>
                </c:pt>
                <c:pt idx="4">
                  <c:v>354.78000000000003</c:v>
                </c:pt>
                <c:pt idx="5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2004.64</c:v>
                </c:pt>
                <c:pt idx="1">
                  <c:v>2084.7400000000002</c:v>
                </c:pt>
                <c:pt idx="2">
                  <c:v>1229.5800000000002</c:v>
                </c:pt>
                <c:pt idx="3">
                  <c:v>968.24</c:v>
                </c:pt>
                <c:pt idx="4">
                  <c:v>405.32</c:v>
                </c:pt>
                <c:pt idx="5">
                  <c:v>481.1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928136"/>
        <c:axId val="209992168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11199.26</c:v>
                </c:pt>
                <c:pt idx="1">
                  <c:v>11407.78</c:v>
                </c:pt>
                <c:pt idx="2">
                  <c:v>6118.420000000001</c:v>
                </c:pt>
                <c:pt idx="3">
                  <c:v>4164.8799999999992</c:v>
                </c:pt>
                <c:pt idx="4">
                  <c:v>2031.3</c:v>
                </c:pt>
                <c:pt idx="5">
                  <c:v>2932.66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28136"/>
        <c:axId val="2099921688"/>
      </c:lineChart>
      <c:catAx>
        <c:axId val="209992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921688"/>
        <c:crosses val="autoZero"/>
        <c:auto val="1"/>
        <c:lblAlgn val="ctr"/>
        <c:lblOffset val="100"/>
        <c:noMultiLvlLbl val="0"/>
      </c:catAx>
      <c:valAx>
        <c:axId val="209992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9281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003096"/>
        <c:axId val="2100387976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03096"/>
        <c:axId val="2100387976"/>
      </c:lineChart>
      <c:catAx>
        <c:axId val="213700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387976"/>
        <c:crosses val="autoZero"/>
        <c:auto val="1"/>
        <c:lblAlgn val="ctr"/>
        <c:lblOffset val="100"/>
        <c:noMultiLvlLbl val="0"/>
      </c:catAx>
      <c:valAx>
        <c:axId val="21003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0030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260104"/>
        <c:axId val="2101263592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60104"/>
        <c:axId val="2101263592"/>
      </c:lineChart>
      <c:catAx>
        <c:axId val="210126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263592"/>
        <c:crosses val="autoZero"/>
        <c:auto val="1"/>
        <c:lblAlgn val="ctr"/>
        <c:lblOffset val="100"/>
        <c:noMultiLvlLbl val="0"/>
      </c:catAx>
      <c:valAx>
        <c:axId val="21012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2601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0.13883349347981516</c:v>
                </c:pt>
                <c:pt idx="1">
                  <c:v>0.22504923116847947</c:v>
                </c:pt>
                <c:pt idx="2">
                  <c:v>0.26720478724450353</c:v>
                </c:pt>
                <c:pt idx="3">
                  <c:v>0.28152487667599796</c:v>
                </c:pt>
                <c:pt idx="4">
                  <c:v>0.29620428380787361</c:v>
                </c:pt>
                <c:pt idx="5">
                  <c:v>0.29919019409201181</c:v>
                </c:pt>
                <c:pt idx="6">
                  <c:v>0.29224569715061149</c:v>
                </c:pt>
                <c:pt idx="7">
                  <c:v>0.28361148310927248</c:v>
                </c:pt>
                <c:pt idx="8">
                  <c:v>0.26951362809694845</c:v>
                </c:pt>
                <c:pt idx="9">
                  <c:v>0.24618697490046762</c:v>
                </c:pt>
                <c:pt idx="10">
                  <c:v>0.19014048781901649</c:v>
                </c:pt>
                <c:pt idx="11">
                  <c:v>0.1554045942279369</c:v>
                </c:pt>
                <c:pt idx="12">
                  <c:v>0.13903652000642946</c:v>
                </c:pt>
                <c:pt idx="13">
                  <c:v>0.13151995697928479</c:v>
                </c:pt>
                <c:pt idx="14">
                  <c:v>0.11841348868405271</c:v>
                </c:pt>
                <c:pt idx="15">
                  <c:v>0.10288321361876646</c:v>
                </c:pt>
                <c:pt idx="16">
                  <c:v>9.8444002834306182E-2</c:v>
                </c:pt>
                <c:pt idx="17">
                  <c:v>9.6826366875120168E-2</c:v>
                </c:pt>
                <c:pt idx="18">
                  <c:v>9.6253119981192084E-2</c:v>
                </c:pt>
                <c:pt idx="19">
                  <c:v>5.877686042808801E-2</c:v>
                </c:pt>
                <c:pt idx="20">
                  <c:v>3.2543487988447806E-2</c:v>
                </c:pt>
                <c:pt idx="21">
                  <c:v>2.3375906946378103E-2</c:v>
                </c:pt>
                <c:pt idx="22">
                  <c:v>2.0103745110542574E-2</c:v>
                </c:pt>
                <c:pt idx="23">
                  <c:v>2.9021664853796564E-2</c:v>
                </c:pt>
                <c:pt idx="24">
                  <c:v>3.4960630142072964E-2</c:v>
                </c:pt>
                <c:pt idx="25">
                  <c:v>3.7177026244917144E-2</c:v>
                </c:pt>
                <c:pt idx="26">
                  <c:v>3.810478638439755E-2</c:v>
                </c:pt>
                <c:pt idx="27">
                  <c:v>3.8236090334825092E-2</c:v>
                </c:pt>
                <c:pt idx="28">
                  <c:v>3.7901369620513492E-2</c:v>
                </c:pt>
                <c:pt idx="29">
                  <c:v>3.7309014667501805E-2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9.4250945354610732E-2</c:v>
                </c:pt>
                <c:pt idx="1">
                  <c:v>0.19048937159499446</c:v>
                </c:pt>
                <c:pt idx="2">
                  <c:v>0.26436756894511515</c:v>
                </c:pt>
                <c:pt idx="3">
                  <c:v>0.31163394009213219</c:v>
                </c:pt>
                <c:pt idx="4">
                  <c:v>0.3416856277758713</c:v>
                </c:pt>
                <c:pt idx="5">
                  <c:v>0.35338116733008756</c:v>
                </c:pt>
                <c:pt idx="6">
                  <c:v>0.34781885473458218</c:v>
                </c:pt>
                <c:pt idx="7">
                  <c:v>0.33118525133830395</c:v>
                </c:pt>
                <c:pt idx="8">
                  <c:v>0.30448195302590075</c:v>
                </c:pt>
                <c:pt idx="9">
                  <c:v>0.26604917549027612</c:v>
                </c:pt>
                <c:pt idx="10">
                  <c:v>0.20195898028600112</c:v>
                </c:pt>
                <c:pt idx="11">
                  <c:v>0.13935266404997662</c:v>
                </c:pt>
                <c:pt idx="12">
                  <c:v>8.9356534804789528E-2</c:v>
                </c:pt>
                <c:pt idx="13">
                  <c:v>5.3464960869253203E-2</c:v>
                </c:pt>
                <c:pt idx="14">
                  <c:v>2.3409433112128203E-2</c:v>
                </c:pt>
                <c:pt idx="15">
                  <c:v>-1.1458439536503693E-3</c:v>
                </c:pt>
                <c:pt idx="16">
                  <c:v>-1.3938127145631024E-2</c:v>
                </c:pt>
                <c:pt idx="17">
                  <c:v>-1.8141456697471338E-2</c:v>
                </c:pt>
                <c:pt idx="18">
                  <c:v>-1.6246645430421688E-2</c:v>
                </c:pt>
                <c:pt idx="19">
                  <c:v>-3.1083503344115377E-2</c:v>
                </c:pt>
                <c:pt idx="20">
                  <c:v>-4.7280720024449142E-2</c:v>
                </c:pt>
                <c:pt idx="21">
                  <c:v>-5.5281383909897876E-2</c:v>
                </c:pt>
                <c:pt idx="22">
                  <c:v>-5.6556299122750855E-2</c:v>
                </c:pt>
                <c:pt idx="23">
                  <c:v>-4.2131222765829507E-2</c:v>
                </c:pt>
                <c:pt idx="24">
                  <c:v>-2.4581239741443644E-2</c:v>
                </c:pt>
                <c:pt idx="25">
                  <c:v>-7.5743826520213216E-3</c:v>
                </c:pt>
                <c:pt idx="26">
                  <c:v>7.3415906507247122E-3</c:v>
                </c:pt>
                <c:pt idx="27">
                  <c:v>1.9654283931560802E-2</c:v>
                </c:pt>
                <c:pt idx="28">
                  <c:v>2.9328935687303329E-2</c:v>
                </c:pt>
                <c:pt idx="29">
                  <c:v>3.6566017267472203E-2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1.5463413789807007E-2</c:v>
                </c:pt>
                <c:pt idx="1">
                  <c:v>2.792175148351668E-2</c:v>
                </c:pt>
                <c:pt idx="2">
                  <c:v>3.5221734693794006E-2</c:v>
                </c:pt>
                <c:pt idx="3">
                  <c:v>3.82419407360821E-2</c:v>
                </c:pt>
                <c:pt idx="4">
                  <c:v>3.9274967715423201E-2</c:v>
                </c:pt>
                <c:pt idx="5">
                  <c:v>3.8134396530056291E-2</c:v>
                </c:pt>
                <c:pt idx="6">
                  <c:v>3.5068070273737054E-2</c:v>
                </c:pt>
                <c:pt idx="7">
                  <c:v>3.11095501872721E-2</c:v>
                </c:pt>
                <c:pt idx="8">
                  <c:v>2.6255965789493272E-2</c:v>
                </c:pt>
                <c:pt idx="9">
                  <c:v>2.0153095417742305E-2</c:v>
                </c:pt>
                <c:pt idx="10">
                  <c:v>1.0599371309172099E-2</c:v>
                </c:pt>
                <c:pt idx="11">
                  <c:v>2.5790075789838877E-3</c:v>
                </c:pt>
                <c:pt idx="12">
                  <c:v>-2.7925733906163396E-3</c:v>
                </c:pt>
                <c:pt idx="13">
                  <c:v>-5.9092246870041856E-3</c:v>
                </c:pt>
                <c:pt idx="14">
                  <c:v>-8.4505835391758509E-3</c:v>
                </c:pt>
                <c:pt idx="15">
                  <c:v>-1.0310051684528481E-2</c:v>
                </c:pt>
                <c:pt idx="16">
                  <c:v>-1.0418557419687093E-2</c:v>
                </c:pt>
                <c:pt idx="17">
                  <c:v>-9.5276173970584022E-3</c:v>
                </c:pt>
                <c:pt idx="18">
                  <c:v>-8.0548775245162883E-3</c:v>
                </c:pt>
                <c:pt idx="19">
                  <c:v>-9.6537355428987816E-3</c:v>
                </c:pt>
                <c:pt idx="20">
                  <c:v>-1.1022917511572909E-2</c:v>
                </c:pt>
                <c:pt idx="21">
                  <c:v>-1.0842832162017471E-2</c:v>
                </c:pt>
                <c:pt idx="22">
                  <c:v>-9.7791498679000201E-3</c:v>
                </c:pt>
                <c:pt idx="23">
                  <c:v>-6.4276928278492688E-3</c:v>
                </c:pt>
                <c:pt idx="24">
                  <c:v>-3.2503741615739186E-3</c:v>
                </c:pt>
                <c:pt idx="25">
                  <c:v>-5.8457552415051243E-4</c:v>
                </c:pt>
                <c:pt idx="26">
                  <c:v>1.5263099909870661E-3</c:v>
                </c:pt>
                <c:pt idx="27">
                  <c:v>3.1326446684852849E-3</c:v>
                </c:pt>
                <c:pt idx="28">
                  <c:v>4.3029834347857003E-3</c:v>
                </c:pt>
                <c:pt idx="29">
                  <c:v>5.1074434670904329E-3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3.9932480351550269E-3</c:v>
                </c:pt>
                <c:pt idx="1">
                  <c:v>8.8923940444256E-3</c:v>
                </c:pt>
                <c:pt idx="2">
                  <c:v>1.2724691353280759E-2</c:v>
                </c:pt>
                <c:pt idx="3">
                  <c:v>1.4959812244846195E-2</c:v>
                </c:pt>
                <c:pt idx="4">
                  <c:v>1.6104164606022472E-2</c:v>
                </c:pt>
                <c:pt idx="5">
                  <c:v>1.6416493200178989E-2</c:v>
                </c:pt>
                <c:pt idx="6">
                  <c:v>1.6093356741219804E-2</c:v>
                </c:pt>
                <c:pt idx="7">
                  <c:v>1.5466911037935901E-2</c:v>
                </c:pt>
                <c:pt idx="8">
                  <c:v>1.4629932397477277E-2</c:v>
                </c:pt>
                <c:pt idx="9">
                  <c:v>1.3469935343825047E-2</c:v>
                </c:pt>
                <c:pt idx="10">
                  <c:v>1.1302286486408533E-2</c:v>
                </c:pt>
                <c:pt idx="11">
                  <c:v>9.0813795520819154E-3</c:v>
                </c:pt>
                <c:pt idx="12">
                  <c:v>7.4752346317464831E-3</c:v>
                </c:pt>
                <c:pt idx="13">
                  <c:v>6.5980666815495291E-3</c:v>
                </c:pt>
                <c:pt idx="14">
                  <c:v>6.0038702568875049E-3</c:v>
                </c:pt>
                <c:pt idx="15">
                  <c:v>5.4954261511869183E-3</c:v>
                </c:pt>
                <c:pt idx="16">
                  <c:v>5.2788886591423395E-3</c:v>
                </c:pt>
                <c:pt idx="17">
                  <c:v>5.2721988232929179E-3</c:v>
                </c:pt>
                <c:pt idx="18">
                  <c:v>5.3539063369980391E-3</c:v>
                </c:pt>
                <c:pt idx="19">
                  <c:v>4.5507306903099362E-3</c:v>
                </c:pt>
                <c:pt idx="20">
                  <c:v>3.3570500417839672E-3</c:v>
                </c:pt>
                <c:pt idx="21">
                  <c:v>2.3872016364306927E-3</c:v>
                </c:pt>
                <c:pt idx="22">
                  <c:v>1.7378069084465508E-3</c:v>
                </c:pt>
                <c:pt idx="23">
                  <c:v>1.7918741633707275E-3</c:v>
                </c:pt>
                <c:pt idx="24">
                  <c:v>2.0745997497014961E-3</c:v>
                </c:pt>
                <c:pt idx="25">
                  <c:v>2.2918852763549021E-3</c:v>
                </c:pt>
                <c:pt idx="26">
                  <c:v>2.3342150306946844E-3</c:v>
                </c:pt>
                <c:pt idx="27">
                  <c:v>2.1996554689060516E-3</c:v>
                </c:pt>
                <c:pt idx="28">
                  <c:v>1.9307829438579742E-3</c:v>
                </c:pt>
                <c:pt idx="29">
                  <c:v>1.579308580187894E-3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6.9018972249493076E-4</c:v>
                </c:pt>
                <c:pt idx="1">
                  <c:v>1.4357267228713416E-3</c:v>
                </c:pt>
                <c:pt idx="2">
                  <c:v>2.0112152199052427E-3</c:v>
                </c:pt>
                <c:pt idx="3">
                  <c:v>2.3676950569528625E-3</c:v>
                </c:pt>
                <c:pt idx="4">
                  <c:v>2.5794294187680097E-3</c:v>
                </c:pt>
                <c:pt idx="5">
                  <c:v>2.6487188860719116E-3</c:v>
                </c:pt>
                <c:pt idx="6">
                  <c:v>2.5901104368803722E-3</c:v>
                </c:pt>
                <c:pt idx="7">
                  <c:v>2.4519521775382912E-3</c:v>
                </c:pt>
                <c:pt idx="8">
                  <c:v>2.2462453829361403E-3</c:v>
                </c:pt>
                <c:pt idx="9">
                  <c:v>1.9595150108195855E-3</c:v>
                </c:pt>
                <c:pt idx="10">
                  <c:v>1.4857061954716083E-3</c:v>
                </c:pt>
                <c:pt idx="11">
                  <c:v>1.0168082564167287E-3</c:v>
                </c:pt>
                <c:pt idx="12">
                  <c:v>6.4431999173541641E-4</c:v>
                </c:pt>
                <c:pt idx="13">
                  <c:v>3.8298993733755629E-4</c:v>
                </c:pt>
                <c:pt idx="14">
                  <c:v>1.7391067551817234E-4</c:v>
                </c:pt>
                <c:pt idx="15">
                  <c:v>4.3763371311624813E-7</c:v>
                </c:pt>
                <c:pt idx="16">
                  <c:v>-9.3434460415565238E-5</c:v>
                </c:pt>
                <c:pt idx="17">
                  <c:v>-1.2642697051155465E-4</c:v>
                </c:pt>
                <c:pt idx="18">
                  <c:v>-1.1725602193619208E-4</c:v>
                </c:pt>
                <c:pt idx="19">
                  <c:v>-2.3685253173417727E-4</c:v>
                </c:pt>
                <c:pt idx="20">
                  <c:v>-3.7713772090076919E-4</c:v>
                </c:pt>
                <c:pt idx="21">
                  <c:v>-4.58028922282335E-4</c:v>
                </c:pt>
                <c:pt idx="22">
                  <c:v>-4.82789091093735E-4</c:v>
                </c:pt>
                <c:pt idx="23">
                  <c:v>-3.8963808094547898E-4</c:v>
                </c:pt>
                <c:pt idx="24">
                  <c:v>-2.6463569700285592E-4</c:v>
                </c:pt>
                <c:pt idx="25">
                  <c:v>-1.4252788707713596E-4</c:v>
                </c:pt>
                <c:pt idx="26">
                  <c:v>-3.6741090481286715E-5</c:v>
                </c:pt>
                <c:pt idx="27">
                  <c:v>4.8874074142348043E-5</c:v>
                </c:pt>
                <c:pt idx="28">
                  <c:v>1.1501582393241574E-4</c:v>
                </c:pt>
                <c:pt idx="29">
                  <c:v>1.6424507917300388E-4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3.6198529544624004E-3</c:v>
                </c:pt>
                <c:pt idx="1">
                  <c:v>7.2630586249587186E-3</c:v>
                </c:pt>
                <c:pt idx="2">
                  <c:v>9.9876322519194018E-3</c:v>
                </c:pt>
                <c:pt idx="3">
                  <c:v>1.1597884013488498E-2</c:v>
                </c:pt>
                <c:pt idx="4">
                  <c:v>1.2426031417229283E-2</c:v>
                </c:pt>
                <c:pt idx="5">
                  <c:v>1.2423647066797237E-2</c:v>
                </c:pt>
                <c:pt idx="6">
                  <c:v>1.1657195419803517E-2</c:v>
                </c:pt>
                <c:pt idx="7">
                  <c:v>1.0404504390986224E-2</c:v>
                </c:pt>
                <c:pt idx="8">
                  <c:v>8.7480963673045586E-3</c:v>
                </c:pt>
                <c:pt idx="9">
                  <c:v>6.6670335925783624E-3</c:v>
                </c:pt>
                <c:pt idx="10">
                  <c:v>3.6661741765721123E-3</c:v>
                </c:pt>
                <c:pt idx="11">
                  <c:v>8.2459274994442218E-4</c:v>
                </c:pt>
                <c:pt idx="12">
                  <c:v>-1.4103754074747995E-3</c:v>
                </c:pt>
                <c:pt idx="13">
                  <c:v>-2.966531722112288E-3</c:v>
                </c:pt>
                <c:pt idx="14">
                  <c:v>-4.1583595395280623E-3</c:v>
                </c:pt>
                <c:pt idx="15">
                  <c:v>-5.0064322942485456E-3</c:v>
                </c:pt>
                <c:pt idx="16">
                  <c:v>-5.2907583464214102E-3</c:v>
                </c:pt>
                <c:pt idx="17">
                  <c:v>-5.1604636916456562E-3</c:v>
                </c:pt>
                <c:pt idx="18">
                  <c:v>-4.7368941952047779E-3</c:v>
                </c:pt>
                <c:pt idx="19">
                  <c:v>-4.9213670196830601E-3</c:v>
                </c:pt>
                <c:pt idx="20">
                  <c:v>-5.1366005118670096E-3</c:v>
                </c:pt>
                <c:pt idx="21">
                  <c:v>-5.0294425669020039E-3</c:v>
                </c:pt>
                <c:pt idx="22">
                  <c:v>-4.6628846950680708E-3</c:v>
                </c:pt>
                <c:pt idx="23">
                  <c:v>-3.6954933307207422E-3</c:v>
                </c:pt>
                <c:pt idx="24">
                  <c:v>-2.6205530998491908E-3</c:v>
                </c:pt>
                <c:pt idx="25">
                  <c:v>-1.588069569420333E-3</c:v>
                </c:pt>
                <c:pt idx="26">
                  <c:v>-6.708946240873532E-4</c:v>
                </c:pt>
                <c:pt idx="27">
                  <c:v>9.9794872993569199E-5</c:v>
                </c:pt>
                <c:pt idx="28">
                  <c:v>7.1629892559037342E-4</c:v>
                </c:pt>
                <c:pt idx="29">
                  <c:v>1.1854975599982676E-3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822872"/>
        <c:axId val="209982636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0.25685117464464557</c:v>
                </c:pt>
                <c:pt idx="1">
                  <c:v>0.4610515136603377</c:v>
                </c:pt>
                <c:pt idx="2">
                  <c:v>0.59151757879991607</c:v>
                </c:pt>
                <c:pt idx="3">
                  <c:v>0.66032616192168714</c:v>
                </c:pt>
                <c:pt idx="4">
                  <c:v>0.70827448407522198</c:v>
                </c:pt>
                <c:pt idx="5">
                  <c:v>0.72219461578415522</c:v>
                </c:pt>
                <c:pt idx="6">
                  <c:v>0.70547328204804138</c:v>
                </c:pt>
                <c:pt idx="7">
                  <c:v>0.67422968333852307</c:v>
                </c:pt>
                <c:pt idx="8">
                  <c:v>0.62587580257713604</c:v>
                </c:pt>
                <c:pt idx="9">
                  <c:v>0.55448574017675778</c:v>
                </c:pt>
                <c:pt idx="10">
                  <c:v>0.41915301345274436</c:v>
                </c:pt>
                <c:pt idx="11">
                  <c:v>0.30825904448177344</c:v>
                </c:pt>
                <c:pt idx="12">
                  <c:v>0.23230965289235961</c:v>
                </c:pt>
                <c:pt idx="13">
                  <c:v>0.18309021216900145</c:v>
                </c:pt>
                <c:pt idx="14">
                  <c:v>0.13539174825469846</c:v>
                </c:pt>
                <c:pt idx="15">
                  <c:v>9.191673040096493E-2</c:v>
                </c:pt>
                <c:pt idx="16">
                  <c:v>7.398203147610527E-2</c:v>
                </c:pt>
                <c:pt idx="17">
                  <c:v>6.9142589591453252E-2</c:v>
                </c:pt>
                <c:pt idx="18">
                  <c:v>7.2451354203306728E-2</c:v>
                </c:pt>
                <c:pt idx="19">
                  <c:v>1.7432141250828259E-2</c:v>
                </c:pt>
                <c:pt idx="20">
                  <c:v>-2.7916834093744125E-2</c:v>
                </c:pt>
                <c:pt idx="21">
                  <c:v>-4.5848536746306845E-2</c:v>
                </c:pt>
                <c:pt idx="22">
                  <c:v>-4.9639545914503813E-2</c:v>
                </c:pt>
                <c:pt idx="23">
                  <c:v>-2.1830524755761527E-2</c:v>
                </c:pt>
                <c:pt idx="24">
                  <c:v>6.3184142664152176E-3</c:v>
                </c:pt>
                <c:pt idx="25">
                  <c:v>2.957936499934366E-2</c:v>
                </c:pt>
                <c:pt idx="26">
                  <c:v>4.8599258250581201E-2</c:v>
                </c:pt>
                <c:pt idx="27">
                  <c:v>6.337135139764527E-2</c:v>
                </c:pt>
                <c:pt idx="28">
                  <c:v>7.4295378791155997E-2</c:v>
                </c:pt>
                <c:pt idx="29">
                  <c:v>8.191151968457433E-2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22872"/>
        <c:axId val="2099826360"/>
      </c:lineChart>
      <c:catAx>
        <c:axId val="209982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826360"/>
        <c:crosses val="autoZero"/>
        <c:auto val="1"/>
        <c:lblAlgn val="ctr"/>
        <c:lblOffset val="100"/>
        <c:tickLblSkip val="1"/>
        <c:noMultiLvlLbl val="0"/>
      </c:catAx>
      <c:valAx>
        <c:axId val="20998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82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0.24176333447533391</c:v>
                </c:pt>
                <c:pt idx="1">
                  <c:v>0.2781495954698624</c:v>
                </c:pt>
                <c:pt idx="2">
                  <c:v>0.14690300954334407</c:v>
                </c:pt>
                <c:pt idx="3">
                  <c:v>9.0636712747494574E-2</c:v>
                </c:pt>
                <c:pt idx="4">
                  <c:v>2.8001087008247598E-2</c:v>
                </c:pt>
                <c:pt idx="5">
                  <c:v>3.7745657450431014E-2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0.2404854907525448</c:v>
                </c:pt>
                <c:pt idx="1">
                  <c:v>0.3205832803838301</c:v>
                </c:pt>
                <c:pt idx="2">
                  <c:v>0.10150851462442974</c:v>
                </c:pt>
                <c:pt idx="3">
                  <c:v>-1.6111115314257959E-2</c:v>
                </c:pt>
                <c:pt idx="4">
                  <c:v>-4.51661731128742E-2</c:v>
                </c:pt>
                <c:pt idx="5">
                  <c:v>1.7063288977007946E-2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3.1224761683724601E-2</c:v>
                </c:pt>
                <c:pt idx="1">
                  <c:v>3.0144215639660205E-2</c:v>
                </c:pt>
                <c:pt idx="2">
                  <c:v>-7.9480054572807766E-4</c:v>
                </c:pt>
                <c:pt idx="3">
                  <c:v>-9.5929679137378102E-3</c:v>
                </c:pt>
                <c:pt idx="4">
                  <c:v>-8.264593306182717E-3</c:v>
                </c:pt>
                <c:pt idx="5">
                  <c:v>2.6969612074395945E-3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1.133486205674601E-2</c:v>
                </c:pt>
                <c:pt idx="1">
                  <c:v>1.52153257441274E-2</c:v>
                </c:pt>
                <c:pt idx="2">
                  <c:v>8.0921675217347933E-3</c:v>
                </c:pt>
                <c:pt idx="3">
                  <c:v>5.1902301321860309E-3</c:v>
                </c:pt>
                <c:pt idx="4">
                  <c:v>2.2697064999466867E-3</c:v>
                </c:pt>
                <c:pt idx="5">
                  <c:v>2.0671694600003015E-3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1.8168512281984774E-3</c:v>
                </c:pt>
                <c:pt idx="1">
                  <c:v>2.3793083788492602E-3</c:v>
                </c:pt>
                <c:pt idx="2">
                  <c:v>7.4074701129589644E-4</c:v>
                </c:pt>
                <c:pt idx="3">
                  <c:v>-1.1470647017687459E-4</c:v>
                </c:pt>
                <c:pt idx="4">
                  <c:v>-3.9444590244503482E-4</c:v>
                </c:pt>
                <c:pt idx="5">
                  <c:v>2.9773199937869003E-5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8.9788918524116614E-3</c:v>
                </c:pt>
                <c:pt idx="1">
                  <c:v>9.9800953674939793E-3</c:v>
                </c:pt>
                <c:pt idx="2">
                  <c:v>-8.0889994851972313E-4</c:v>
                </c:pt>
                <c:pt idx="3">
                  <c:v>-5.0231831094406897E-3</c:v>
                </c:pt>
                <c:pt idx="4">
                  <c:v>-4.2289948408814034E-3</c:v>
                </c:pt>
                <c:pt idx="5">
                  <c:v>-5.1474566985095168E-5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134296"/>
        <c:axId val="2101137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0.53560418262036169</c:v>
                </c:pt>
                <c:pt idx="1">
                  <c:v>0.6564518247849227</c:v>
                </c:pt>
                <c:pt idx="2">
                  <c:v>0.25564073425011546</c:v>
                </c:pt>
                <c:pt idx="3">
                  <c:v>6.4984969384531688E-2</c:v>
                </c:pt>
                <c:pt idx="4">
                  <c:v>-2.7783405448780218E-2</c:v>
                </c:pt>
                <c:pt idx="5">
                  <c:v>5.9551374624660092E-2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34296"/>
        <c:axId val="2101137784"/>
      </c:lineChart>
      <c:catAx>
        <c:axId val="210113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137784"/>
        <c:crosses val="autoZero"/>
        <c:auto val="1"/>
        <c:lblAlgn val="ctr"/>
        <c:lblOffset val="100"/>
        <c:noMultiLvlLbl val="0"/>
      </c:catAx>
      <c:valAx>
        <c:axId val="21011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1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layout>
        <c:manualLayout>
          <c:xMode val="edge"/>
          <c:yMode val="edge"/>
          <c:x val="0.356762204724409"/>
          <c:y val="1.31325095823422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36910963052701"/>
          <c:y val="0.121817012562581"/>
          <c:w val="0.82663089036947301"/>
          <c:h val="0.68589926962761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68.089945809599996</c:v>
                </c:pt>
                <c:pt idx="1">
                  <c:v>79.754697966000009</c:v>
                </c:pt>
                <c:pt idx="2">
                  <c:v>42.889888676599995</c:v>
                </c:pt>
                <c:pt idx="3">
                  <c:v>26.907639273199994</c:v>
                </c:pt>
                <c:pt idx="4">
                  <c:v>8.431072836400002</c:v>
                </c:pt>
                <c:pt idx="5">
                  <c:v>11.482438397200003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67.78419941999951</c:v>
                </c:pt>
                <c:pt idx="1">
                  <c:v>91.906524219999895</c:v>
                </c:pt>
                <c:pt idx="2">
                  <c:v>29.568622880000497</c:v>
                </c:pt>
                <c:pt idx="3">
                  <c:v>-4.7969340600001944</c:v>
                </c:pt>
                <c:pt idx="4">
                  <c:v>-13.58929545999913</c:v>
                </c:pt>
                <c:pt idx="5">
                  <c:v>5.2033232600002517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8.7962918120000388</c:v>
                </c:pt>
                <c:pt idx="1">
                  <c:v>8.6365556259999074</c:v>
                </c:pt>
                <c:pt idx="2">
                  <c:v>-0.24190991600003997</c:v>
                </c:pt>
                <c:pt idx="3">
                  <c:v>-2.8489187260000208</c:v>
                </c:pt>
                <c:pt idx="4">
                  <c:v>-2.4852771460000325</c:v>
                </c:pt>
                <c:pt idx="5">
                  <c:v>0.82204672399991241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3.1951622000000044</c:v>
                </c:pt>
                <c:pt idx="1">
                  <c:v>4.362668200000007</c:v>
                </c:pt>
                <c:pt idx="2">
                  <c:v>2.3617920000000141</c:v>
                </c:pt>
                <c:pt idx="3">
                  <c:v>1.5414341999999579</c:v>
                </c:pt>
                <c:pt idx="4">
                  <c:v>0.68283960000003385</c:v>
                </c:pt>
                <c:pt idx="5">
                  <c:v>0.62863719999995737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0.51211720000000582</c:v>
                </c:pt>
                <c:pt idx="1">
                  <c:v>0.68208979999998864</c:v>
                </c:pt>
                <c:pt idx="2">
                  <c:v>0.21576847999999132</c:v>
                </c:pt>
                <c:pt idx="3">
                  <c:v>-3.416266000000405E-2</c:v>
                </c:pt>
                <c:pt idx="4">
                  <c:v>-0.11870878000000289</c:v>
                </c:pt>
                <c:pt idx="5">
                  <c:v>9.1444999999964697E-3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2.5305942259999994</c:v>
                </c:pt>
                <c:pt idx="1">
                  <c:v>2.8594650960000281</c:v>
                </c:pt>
                <c:pt idx="2">
                  <c:v>-0.24039095600000165</c:v>
                </c:pt>
                <c:pt idx="3">
                  <c:v>-1.4920058299999994</c:v>
                </c:pt>
                <c:pt idx="4">
                  <c:v>-1.2722535079999802</c:v>
                </c:pt>
                <c:pt idx="5">
                  <c:v>-1.4867741999992745E-2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538648"/>
        <c:axId val="-213854903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150.9083080000004</c:v>
                </c:pt>
                <c:pt idx="1">
                  <c:v>188.20200200000036</c:v>
                </c:pt>
                <c:pt idx="2">
                  <c:v>74.55377000000081</c:v>
                </c:pt>
                <c:pt idx="3">
                  <c:v>19.277051999999095</c:v>
                </c:pt>
                <c:pt idx="4">
                  <c:v>-8.3516199999990928</c:v>
                </c:pt>
                <c:pt idx="5">
                  <c:v>18.130721999999516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538648"/>
        <c:axId val="-2138549032"/>
      </c:lineChart>
      <c:catAx>
        <c:axId val="-21385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549032"/>
        <c:crosses val="autoZero"/>
        <c:auto val="1"/>
        <c:lblAlgn val="ctr"/>
        <c:lblOffset val="250"/>
        <c:noMultiLvlLbl val="0"/>
      </c:catAx>
      <c:valAx>
        <c:axId val="-213854903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07692307692308E-3"/>
              <c:y val="0.15486972395719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5386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635708522300401"/>
          <c:w val="1"/>
          <c:h val="0.1536429147769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0.25995646497259817</c:v>
                </c:pt>
                <c:pt idx="1">
                  <c:v>0.11876986114541932</c:v>
                </c:pt>
                <c:pt idx="2">
                  <c:v>3.2873372229339309E-2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0.28053438556818744</c:v>
                </c:pt>
                <c:pt idx="1">
                  <c:v>4.2698699655085888E-2</c:v>
                </c:pt>
                <c:pt idx="2">
                  <c:v>-1.4051442067933127E-2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3.0684488661692405E-2</c:v>
                </c:pt>
                <c:pt idx="1">
                  <c:v>-5.1938842297329438E-3</c:v>
                </c:pt>
                <c:pt idx="2">
                  <c:v>-2.7838160493715612E-3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1.3275093900436706E-2</c:v>
                </c:pt>
                <c:pt idx="1">
                  <c:v>6.6411988269604125E-3</c:v>
                </c:pt>
                <c:pt idx="2">
                  <c:v>2.1684379799734943E-3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2.0980798035238691E-3</c:v>
                </c:pt>
                <c:pt idx="1">
                  <c:v>3.1302027055951095E-4</c:v>
                </c:pt>
                <c:pt idx="2">
                  <c:v>-1.823363512535829E-4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9.4794936099528194E-3</c:v>
                </c:pt>
                <c:pt idx="1">
                  <c:v>-2.9160415289802063E-3</c:v>
                </c:pt>
                <c:pt idx="2">
                  <c:v>-2.1402347039332493E-3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060424"/>
        <c:axId val="2101063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0.5960280037026422</c:v>
                </c:pt>
                <c:pt idx="1">
                  <c:v>0.16031285181732358</c:v>
                </c:pt>
                <c:pt idx="2">
                  <c:v>1.5883984587939937E-2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60424"/>
        <c:axId val="2101063912"/>
      </c:lineChart>
      <c:catAx>
        <c:axId val="210106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063912"/>
        <c:crosses val="autoZero"/>
        <c:auto val="1"/>
        <c:lblAlgn val="ctr"/>
        <c:lblOffset val="100"/>
        <c:noMultiLvlLbl val="0"/>
      </c:catAx>
      <c:valAx>
        <c:axId val="21010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06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7.0000160880078183E-2</c:v>
                </c:pt>
                <c:pt idx="1">
                  <c:v>0.1104331285121926</c:v>
                </c:pt>
                <c:pt idx="2">
                  <c:v>0.12925951416358891</c:v>
                </c:pt>
                <c:pt idx="3">
                  <c:v>0.13536906011158845</c:v>
                </c:pt>
                <c:pt idx="4">
                  <c:v>0.14132604260394335</c:v>
                </c:pt>
                <c:pt idx="5">
                  <c:v>0.14292421023560431</c:v>
                </c:pt>
                <c:pt idx="6">
                  <c:v>0.14108582239178619</c:v>
                </c:pt>
                <c:pt idx="7">
                  <c:v>0.13788562707203003</c:v>
                </c:pt>
                <c:pt idx="8">
                  <c:v>0.13438768881353938</c:v>
                </c:pt>
                <c:pt idx="9">
                  <c:v>0.11881886923466506</c:v>
                </c:pt>
                <c:pt idx="10">
                  <c:v>9.7921168069987644E-2</c:v>
                </c:pt>
                <c:pt idx="11">
                  <c:v>8.6854594682550107E-2</c:v>
                </c:pt>
                <c:pt idx="12">
                  <c:v>8.1285745667783446E-2</c:v>
                </c:pt>
                <c:pt idx="13">
                  <c:v>7.8604176013059565E-2</c:v>
                </c:pt>
                <c:pt idx="14">
                  <c:v>6.1673939117266569E-2</c:v>
                </c:pt>
                <c:pt idx="15">
                  <c:v>4.5685772577169895E-2</c:v>
                </c:pt>
                <c:pt idx="16">
                  <c:v>3.8124939477580562E-2</c:v>
                </c:pt>
                <c:pt idx="17">
                  <c:v>3.5017728464597539E-2</c:v>
                </c:pt>
                <c:pt idx="18">
                  <c:v>3.4077081152081586E-2</c:v>
                </c:pt>
                <c:pt idx="19">
                  <c:v>1.6555128624121014E-2</c:v>
                </c:pt>
                <c:pt idx="20">
                  <c:v>2.2374942047257707E-3</c:v>
                </c:pt>
                <c:pt idx="21">
                  <c:v>-4.1903335559786087E-3</c:v>
                </c:pt>
                <c:pt idx="22">
                  <c:v>-6.4903415171312408E-3</c:v>
                </c:pt>
                <c:pt idx="23">
                  <c:v>-6.7731195778653113E-3</c:v>
                </c:pt>
                <c:pt idx="24">
                  <c:v>-6.2163808947549104E-3</c:v>
                </c:pt>
                <c:pt idx="25">
                  <c:v>-5.4211117011588109E-3</c:v>
                </c:pt>
                <c:pt idx="26">
                  <c:v>-4.6634100776847898E-3</c:v>
                </c:pt>
                <c:pt idx="27">
                  <c:v>-4.0463322804320176E-3</c:v>
                </c:pt>
                <c:pt idx="28">
                  <c:v>-3.5877861835270654E-3</c:v>
                </c:pt>
                <c:pt idx="29">
                  <c:v>-3.2689622608352092E-3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1.6857565953804794E-2</c:v>
                </c:pt>
                <c:pt idx="1">
                  <c:v>3.1970229406556222E-2</c:v>
                </c:pt>
                <c:pt idx="2">
                  <c:v>4.0901307466100004E-2</c:v>
                </c:pt>
                <c:pt idx="3">
                  <c:v>4.4320894209645884E-2</c:v>
                </c:pt>
                <c:pt idx="4">
                  <c:v>4.4496023162486992E-2</c:v>
                </c:pt>
                <c:pt idx="5">
                  <c:v>4.3231587295152092E-2</c:v>
                </c:pt>
                <c:pt idx="6">
                  <c:v>3.983466179172232E-2</c:v>
                </c:pt>
                <c:pt idx="7">
                  <c:v>3.7387082295220982E-2</c:v>
                </c:pt>
                <c:pt idx="8">
                  <c:v>3.2140941626847191E-2</c:v>
                </c:pt>
                <c:pt idx="9">
                  <c:v>2.9261755993553181E-2</c:v>
                </c:pt>
                <c:pt idx="10">
                  <c:v>1.5563619719699126E-2</c:v>
                </c:pt>
                <c:pt idx="11">
                  <c:v>5.8666665780130389E-3</c:v>
                </c:pt>
                <c:pt idx="12">
                  <c:v>2.2560198368475966E-3</c:v>
                </c:pt>
                <c:pt idx="13">
                  <c:v>9.1795229638233359E-4</c:v>
                </c:pt>
                <c:pt idx="14">
                  <c:v>5.3365059709486031E-4</c:v>
                </c:pt>
                <c:pt idx="15">
                  <c:v>5.5703105297485545E-4</c:v>
                </c:pt>
                <c:pt idx="16">
                  <c:v>2.5304322121216093E-3</c:v>
                </c:pt>
                <c:pt idx="17">
                  <c:v>3.7824917972274627E-3</c:v>
                </c:pt>
                <c:pt idx="18">
                  <c:v>4.4776178526749651E-3</c:v>
                </c:pt>
                <c:pt idx="19">
                  <c:v>4.8097216378223838E-3</c:v>
                </c:pt>
                <c:pt idx="20">
                  <c:v>4.9290751304588458E-3</c:v>
                </c:pt>
                <c:pt idx="21">
                  <c:v>6.8498808734842737E-3</c:v>
                </c:pt>
                <c:pt idx="22">
                  <c:v>7.8547487811249806E-3</c:v>
                </c:pt>
                <c:pt idx="23">
                  <c:v>8.2591319501175188E-3</c:v>
                </c:pt>
                <c:pt idx="24">
                  <c:v>8.3318476988950754E-3</c:v>
                </c:pt>
                <c:pt idx="25">
                  <c:v>8.2446448249644203E-3</c:v>
                </c:pt>
                <c:pt idx="26">
                  <c:v>8.0937073267937348E-3</c:v>
                </c:pt>
                <c:pt idx="27">
                  <c:v>7.9277623480036377E-3</c:v>
                </c:pt>
                <c:pt idx="28">
                  <c:v>7.7686924087188936E-3</c:v>
                </c:pt>
                <c:pt idx="29">
                  <c:v>7.6243352778108224E-3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1.0335728488728718E-2</c:v>
                </c:pt>
                <c:pt idx="1">
                  <c:v>1.7278430701407031E-2</c:v>
                </c:pt>
                <c:pt idx="2">
                  <c:v>2.0791707576400458E-2</c:v>
                </c:pt>
                <c:pt idx="3">
                  <c:v>2.2011317114574668E-2</c:v>
                </c:pt>
                <c:pt idx="4">
                  <c:v>2.3389808822836946E-2</c:v>
                </c:pt>
                <c:pt idx="5">
                  <c:v>2.3569270474369065E-2</c:v>
                </c:pt>
                <c:pt idx="6">
                  <c:v>2.3048710157961488E-2</c:v>
                </c:pt>
                <c:pt idx="7">
                  <c:v>2.238023964511595E-2</c:v>
                </c:pt>
                <c:pt idx="8">
                  <c:v>2.1498904992766257E-2</c:v>
                </c:pt>
                <c:pt idx="9">
                  <c:v>1.9021109511278635E-2</c:v>
                </c:pt>
                <c:pt idx="10">
                  <c:v>1.5844687337431381E-2</c:v>
                </c:pt>
                <c:pt idx="11">
                  <c:v>1.3905341113364368E-2</c:v>
                </c:pt>
                <c:pt idx="12">
                  <c:v>1.2931808427902694E-2</c:v>
                </c:pt>
                <c:pt idx="13">
                  <c:v>1.2457550797122643E-2</c:v>
                </c:pt>
                <c:pt idx="14">
                  <c:v>9.7955275718033946E-3</c:v>
                </c:pt>
                <c:pt idx="15">
                  <c:v>8.4819122687184896E-3</c:v>
                </c:pt>
                <c:pt idx="16">
                  <c:v>8.0343012609867225E-3</c:v>
                </c:pt>
                <c:pt idx="17">
                  <c:v>7.8682721944494678E-3</c:v>
                </c:pt>
                <c:pt idx="18">
                  <c:v>7.8212538952023083E-3</c:v>
                </c:pt>
                <c:pt idx="19">
                  <c:v>5.9388456209412844E-3</c:v>
                </c:pt>
                <c:pt idx="20">
                  <c:v>4.9984841231082164E-3</c:v>
                </c:pt>
                <c:pt idx="21">
                  <c:v>4.7202136382379469E-3</c:v>
                </c:pt>
                <c:pt idx="22">
                  <c:v>4.6276188569780311E-3</c:v>
                </c:pt>
                <c:pt idx="23">
                  <c:v>4.6133771371392194E-3</c:v>
                </c:pt>
                <c:pt idx="24">
                  <c:v>4.6226843561848986E-3</c:v>
                </c:pt>
                <c:pt idx="25">
                  <c:v>4.6302380446700143E-3</c:v>
                </c:pt>
                <c:pt idx="26">
                  <c:v>4.6264370891829949E-3</c:v>
                </c:pt>
                <c:pt idx="27">
                  <c:v>4.6094656403399036E-3</c:v>
                </c:pt>
                <c:pt idx="28">
                  <c:v>4.580898983283406E-3</c:v>
                </c:pt>
                <c:pt idx="29">
                  <c:v>4.5434156813625717E-3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-4.4892151704094127E-3</c:v>
                </c:pt>
                <c:pt idx="1">
                  <c:v>-6.4046115040888854E-3</c:v>
                </c:pt>
                <c:pt idx="2">
                  <c:v>-6.9014728607658489E-3</c:v>
                </c:pt>
                <c:pt idx="3">
                  <c:v>-6.6836178480670083E-3</c:v>
                </c:pt>
                <c:pt idx="4">
                  <c:v>-3.2897148758687235E-3</c:v>
                </c:pt>
                <c:pt idx="5">
                  <c:v>-1.0920574924312332E-3</c:v>
                </c:pt>
                <c:pt idx="6">
                  <c:v>2.9932429062452104E-4</c:v>
                </c:pt>
                <c:pt idx="7">
                  <c:v>1.2115778123386982E-3</c:v>
                </c:pt>
                <c:pt idx="8">
                  <c:v>6.6833460298760313E-4</c:v>
                </c:pt>
                <c:pt idx="9">
                  <c:v>4.0860672769832745E-3</c:v>
                </c:pt>
                <c:pt idx="10">
                  <c:v>-3.2428883157161609E-4</c:v>
                </c:pt>
                <c:pt idx="11">
                  <c:v>-2.7223654103898419E-3</c:v>
                </c:pt>
                <c:pt idx="12">
                  <c:v>-3.88475958537139E-3</c:v>
                </c:pt>
                <c:pt idx="13">
                  <c:v>-4.3605006089501228E-3</c:v>
                </c:pt>
                <c:pt idx="14">
                  <c:v>-3.1913399279922114E-3</c:v>
                </c:pt>
                <c:pt idx="15">
                  <c:v>-2.4695427225353908E-3</c:v>
                </c:pt>
                <c:pt idx="16">
                  <c:v>-2.050516349933243E-3</c:v>
                </c:pt>
                <c:pt idx="17">
                  <c:v>-1.8137966118004219E-3</c:v>
                </c:pt>
                <c:pt idx="18">
                  <c:v>-1.6838953797767033E-3</c:v>
                </c:pt>
                <c:pt idx="19">
                  <c:v>7.0922320531483993E-4</c:v>
                </c:pt>
                <c:pt idx="20">
                  <c:v>1.9478908831825552E-3</c:v>
                </c:pt>
                <c:pt idx="21">
                  <c:v>2.4997534272146998E-3</c:v>
                </c:pt>
                <c:pt idx="22">
                  <c:v>2.6831138042591983E-3</c:v>
                </c:pt>
                <c:pt idx="23">
                  <c:v>2.6936676695567038E-3</c:v>
                </c:pt>
                <c:pt idx="24">
                  <c:v>3.0219039918643778E-3</c:v>
                </c:pt>
                <c:pt idx="25">
                  <c:v>1.8303562201066818E-3</c:v>
                </c:pt>
                <c:pt idx="26">
                  <c:v>1.1248986176450567E-3</c:v>
                </c:pt>
                <c:pt idx="27">
                  <c:v>7.2707826072438255E-4</c:v>
                </c:pt>
                <c:pt idx="28">
                  <c:v>5.0501870863794984E-4</c:v>
                </c:pt>
                <c:pt idx="29">
                  <c:v>3.7536471038334177E-4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8.414334687673504E-3</c:v>
                </c:pt>
                <c:pt idx="1">
                  <c:v>1.277479515616674E-2</c:v>
                </c:pt>
                <c:pt idx="2">
                  <c:v>1.4355493900177773E-2</c:v>
                </c:pt>
                <c:pt idx="3">
                  <c:v>1.4534508111317197E-2</c:v>
                </c:pt>
                <c:pt idx="4">
                  <c:v>1.6270731745519421E-2</c:v>
                </c:pt>
                <c:pt idx="5">
                  <c:v>1.664249980218142E-2</c:v>
                </c:pt>
                <c:pt idx="6">
                  <c:v>1.5815963927006016E-2</c:v>
                </c:pt>
                <c:pt idx="7">
                  <c:v>1.4696182216702618E-2</c:v>
                </c:pt>
                <c:pt idx="8">
                  <c:v>1.3414238668899835E-2</c:v>
                </c:pt>
                <c:pt idx="9">
                  <c:v>1.4468040966990729E-2</c:v>
                </c:pt>
                <c:pt idx="10">
                  <c:v>1.5447245469494126E-2</c:v>
                </c:pt>
                <c:pt idx="11">
                  <c:v>1.4495927623941859E-2</c:v>
                </c:pt>
                <c:pt idx="12">
                  <c:v>1.37037466003003E-2</c:v>
                </c:pt>
                <c:pt idx="13">
                  <c:v>1.3056405650345394E-2</c:v>
                </c:pt>
                <c:pt idx="14">
                  <c:v>2.0204326995973208E-2</c:v>
                </c:pt>
                <c:pt idx="15">
                  <c:v>2.3819868223990695E-2</c:v>
                </c:pt>
                <c:pt idx="16">
                  <c:v>2.5812778310277503E-2</c:v>
                </c:pt>
                <c:pt idx="17">
                  <c:v>2.6298155742275973E-2</c:v>
                </c:pt>
                <c:pt idx="18">
                  <c:v>2.6014672232130557E-2</c:v>
                </c:pt>
                <c:pt idx="19">
                  <c:v>1.4818544280256548E-2</c:v>
                </c:pt>
                <c:pt idx="20">
                  <c:v>9.0326191243483827E-3</c:v>
                </c:pt>
                <c:pt idx="21">
                  <c:v>6.787525444567408E-3</c:v>
                </c:pt>
                <c:pt idx="22">
                  <c:v>5.7693683151051091E-3</c:v>
                </c:pt>
                <c:pt idx="23">
                  <c:v>8.8484573985802353E-3</c:v>
                </c:pt>
                <c:pt idx="24">
                  <c:v>1.0516267357759212E-2</c:v>
                </c:pt>
                <c:pt idx="25">
                  <c:v>1.125337122683445E-2</c:v>
                </c:pt>
                <c:pt idx="26">
                  <c:v>1.1441674939592484E-2</c:v>
                </c:pt>
                <c:pt idx="27">
                  <c:v>1.132934662021812E-2</c:v>
                </c:pt>
                <c:pt idx="28">
                  <c:v>1.1064595987236315E-2</c:v>
                </c:pt>
                <c:pt idx="29">
                  <c:v>1.073131515746307E-2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1.8297534797942016E-5</c:v>
                </c:pt>
                <c:pt idx="1">
                  <c:v>4.0545398007664951E-5</c:v>
                </c:pt>
                <c:pt idx="2">
                  <c:v>5.7296082315720499E-5</c:v>
                </c:pt>
                <c:pt idx="3">
                  <c:v>6.6217509262576221E-5</c:v>
                </c:pt>
                <c:pt idx="4">
                  <c:v>6.9973403016723647E-5</c:v>
                </c:pt>
                <c:pt idx="5">
                  <c:v>7.0098730049691183E-5</c:v>
                </c:pt>
                <c:pt idx="6">
                  <c:v>6.769955611503105E-5</c:v>
                </c:pt>
                <c:pt idx="7">
                  <c:v>6.4388862524111535E-5</c:v>
                </c:pt>
                <c:pt idx="8">
                  <c:v>6.0591805067481433E-5</c:v>
                </c:pt>
                <c:pt idx="9">
                  <c:v>5.5714373238999632E-5</c:v>
                </c:pt>
                <c:pt idx="10">
                  <c:v>4.6538408405372747E-5</c:v>
                </c:pt>
                <c:pt idx="11">
                  <c:v>3.7396288981608668E-5</c:v>
                </c:pt>
                <c:pt idx="12">
                  <c:v>3.1342600453281869E-5</c:v>
                </c:pt>
                <c:pt idx="13">
                  <c:v>2.8770103098223563E-5</c:v>
                </c:pt>
                <c:pt idx="14">
                  <c:v>2.7432089838234702E-5</c:v>
                </c:pt>
                <c:pt idx="15">
                  <c:v>2.6285422314924899E-5</c:v>
                </c:pt>
                <c:pt idx="16">
                  <c:v>2.6224318742091557E-5</c:v>
                </c:pt>
                <c:pt idx="17">
                  <c:v>2.685789846763098E-5</c:v>
                </c:pt>
                <c:pt idx="18">
                  <c:v>2.7614387198707369E-5</c:v>
                </c:pt>
                <c:pt idx="19">
                  <c:v>2.4062488059448122E-5</c:v>
                </c:pt>
                <c:pt idx="20">
                  <c:v>1.8543752515784239E-5</c:v>
                </c:pt>
                <c:pt idx="21">
                  <c:v>1.4014515043972747E-5</c:v>
                </c:pt>
                <c:pt idx="22">
                  <c:v>1.0956173573648169E-5</c:v>
                </c:pt>
                <c:pt idx="23">
                  <c:v>1.1112221769839586E-5</c:v>
                </c:pt>
                <c:pt idx="24">
                  <c:v>1.2218976952405242E-5</c:v>
                </c:pt>
                <c:pt idx="25">
                  <c:v>1.284735812776655E-5</c:v>
                </c:pt>
                <c:pt idx="26">
                  <c:v>1.2498814249915161E-5</c:v>
                </c:pt>
                <c:pt idx="27">
                  <c:v>1.1222018087080704E-5</c:v>
                </c:pt>
                <c:pt idx="28">
                  <c:v>9.2835904541939416E-6</c:v>
                </c:pt>
                <c:pt idx="29">
                  <c:v>6.9818340181651775E-6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5.487075951169644E-3</c:v>
                </c:pt>
                <c:pt idx="1">
                  <c:v>8.6931221238677608E-3</c:v>
                </c:pt>
                <c:pt idx="2">
                  <c:v>1.0206008520627403E-2</c:v>
                </c:pt>
                <c:pt idx="3">
                  <c:v>1.0717723910884587E-2</c:v>
                </c:pt>
                <c:pt idx="4">
                  <c:v>9.7291971584556446E-3</c:v>
                </c:pt>
                <c:pt idx="5">
                  <c:v>8.9983706275601396E-3</c:v>
                </c:pt>
                <c:pt idx="6">
                  <c:v>8.4808170456182278E-3</c:v>
                </c:pt>
                <c:pt idx="7">
                  <c:v>8.1133655631876189E-3</c:v>
                </c:pt>
                <c:pt idx="8">
                  <c:v>7.8445289508425487E-3</c:v>
                </c:pt>
                <c:pt idx="9">
                  <c:v>6.203235921386635E-3</c:v>
                </c:pt>
                <c:pt idx="10">
                  <c:v>3.7141133726496986E-3</c:v>
                </c:pt>
                <c:pt idx="11">
                  <c:v>2.4172885549973658E-3</c:v>
                </c:pt>
                <c:pt idx="12">
                  <c:v>1.8185446613431604E-3</c:v>
                </c:pt>
                <c:pt idx="13">
                  <c:v>1.5799594192982068E-3</c:v>
                </c:pt>
                <c:pt idx="14">
                  <c:v>7.7036175665560634E-4</c:v>
                </c:pt>
                <c:pt idx="15">
                  <c:v>3.8916720202615356E-4</c:v>
                </c:pt>
                <c:pt idx="16">
                  <c:v>2.4191950575619552E-4</c:v>
                </c:pt>
                <c:pt idx="17">
                  <c:v>2.0714626717307496E-4</c:v>
                </c:pt>
                <c:pt idx="18">
                  <c:v>2.1802857504016937E-4</c:v>
                </c:pt>
                <c:pt idx="19">
                  <c:v>-2.1457566363417683E-4</c:v>
                </c:pt>
                <c:pt idx="20">
                  <c:v>-4.3039562081997971E-4</c:v>
                </c:pt>
                <c:pt idx="21">
                  <c:v>-5.2660519961901411E-4</c:v>
                </c:pt>
                <c:pt idx="22">
                  <c:v>-5.6142165611984291E-4</c:v>
                </c:pt>
                <c:pt idx="23">
                  <c:v>3.499943276874811E-3</c:v>
                </c:pt>
                <c:pt idx="24">
                  <c:v>5.6489196075544864E-3</c:v>
                </c:pt>
                <c:pt idx="25">
                  <c:v>7.1820666152533994E-3</c:v>
                </c:pt>
                <c:pt idx="26">
                  <c:v>7.815346368407956E-3</c:v>
                </c:pt>
                <c:pt idx="27">
                  <c:v>7.9575125891977114E-3</c:v>
                </c:pt>
                <c:pt idx="28">
                  <c:v>7.8669662738318005E-3</c:v>
                </c:pt>
                <c:pt idx="29">
                  <c:v>7.6863921664758958E-3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1.2713083694918138E-5</c:v>
                </c:pt>
                <c:pt idx="1">
                  <c:v>2.8324360485941497E-5</c:v>
                </c:pt>
                <c:pt idx="2">
                  <c:v>4.0268554357392003E-5</c:v>
                </c:pt>
                <c:pt idx="3">
                  <c:v>4.6817366682835499E-5</c:v>
                </c:pt>
                <c:pt idx="4">
                  <c:v>4.970833053651374E-5</c:v>
                </c:pt>
                <c:pt idx="5">
                  <c:v>4.9948678193007677E-5</c:v>
                </c:pt>
                <c:pt idx="6">
                  <c:v>4.8288697057480085E-5</c:v>
                </c:pt>
                <c:pt idx="7">
                  <c:v>4.5858564816253894E-5</c:v>
                </c:pt>
                <c:pt idx="8">
                  <c:v>4.2986137152909084E-5</c:v>
                </c:pt>
                <c:pt idx="9">
                  <c:v>3.929628222393587E-5</c:v>
                </c:pt>
                <c:pt idx="10">
                  <c:v>3.2580826836774554E-5</c:v>
                </c:pt>
                <c:pt idx="11">
                  <c:v>2.5848592680892175E-5</c:v>
                </c:pt>
                <c:pt idx="12">
                  <c:v>2.1258375848995243E-5</c:v>
                </c:pt>
                <c:pt idx="13">
                  <c:v>1.9140603233343255E-5</c:v>
                </c:pt>
                <c:pt idx="14">
                  <c:v>1.798006244898196E-5</c:v>
                </c:pt>
                <c:pt idx="15">
                  <c:v>1.7060642216687737E-5</c:v>
                </c:pt>
                <c:pt idx="16">
                  <c:v>1.6992507442652865E-5</c:v>
                </c:pt>
                <c:pt idx="17">
                  <c:v>1.749629898774067E-5</c:v>
                </c:pt>
                <c:pt idx="18">
                  <c:v>1.8161175028466646E-5</c:v>
                </c:pt>
                <c:pt idx="19">
                  <c:v>1.5885273735717244E-5</c:v>
                </c:pt>
                <c:pt idx="20">
                  <c:v>1.2238949623441219E-5</c:v>
                </c:pt>
                <c:pt idx="21">
                  <c:v>9.251984006811612E-6</c:v>
                </c:pt>
                <c:pt idx="22">
                  <c:v>7.27031152848433E-6</c:v>
                </c:pt>
                <c:pt idx="23">
                  <c:v>7.5196290428552077E-6</c:v>
                </c:pt>
                <c:pt idx="24">
                  <c:v>8.4519376062554488E-6</c:v>
                </c:pt>
                <c:pt idx="25">
                  <c:v>9.0724474986041961E-6</c:v>
                </c:pt>
                <c:pt idx="26">
                  <c:v>9.0166027485757889E-6</c:v>
                </c:pt>
                <c:pt idx="27">
                  <c:v>8.2975842191342568E-6</c:v>
                </c:pt>
                <c:pt idx="28">
                  <c:v>7.0852880278033019E-6</c:v>
                </c:pt>
                <c:pt idx="29">
                  <c:v>5.5790642359735098E-6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3.2143328062371378E-2</c:v>
                </c:pt>
                <c:pt idx="1">
                  <c:v>5.0149692577350684E-2</c:v>
                </c:pt>
                <c:pt idx="2">
                  <c:v>5.8392515997809001E-2</c:v>
                </c:pt>
                <c:pt idx="3">
                  <c:v>6.10332234695685E-2</c:v>
                </c:pt>
                <c:pt idx="4">
                  <c:v>6.4052599469415966E-2</c:v>
                </c:pt>
                <c:pt idx="5">
                  <c:v>6.468801408798823E-2</c:v>
                </c:pt>
                <c:pt idx="6">
                  <c:v>6.345923193571032E-2</c:v>
                </c:pt>
                <c:pt idx="7">
                  <c:v>6.1725428070226143E-2</c:v>
                </c:pt>
                <c:pt idx="8">
                  <c:v>5.9357132397791869E-2</c:v>
                </c:pt>
                <c:pt idx="9">
                  <c:v>5.4138188561927793E-2</c:v>
                </c:pt>
                <c:pt idx="10">
                  <c:v>4.1641300494336918E-2</c:v>
                </c:pt>
                <c:pt idx="11">
                  <c:v>3.4189248038215735E-2</c:v>
                </c:pt>
                <c:pt idx="12">
                  <c:v>3.0503588617385259E-2</c:v>
                </c:pt>
                <c:pt idx="13">
                  <c:v>2.8837285906024655E-2</c:v>
                </c:pt>
                <c:pt idx="14">
                  <c:v>2.8204577563666764E-2</c:v>
                </c:pt>
                <c:pt idx="15">
                  <c:v>2.6006064186034891E-2</c:v>
                </c:pt>
                <c:pt idx="16">
                  <c:v>2.5346005371757227E-2</c:v>
                </c:pt>
                <c:pt idx="17">
                  <c:v>2.5069371025633194E-2</c:v>
                </c:pt>
                <c:pt idx="18">
                  <c:v>2.4937345529400069E-2</c:v>
                </c:pt>
                <c:pt idx="19">
                  <c:v>1.5782612728144567E-2</c:v>
                </c:pt>
                <c:pt idx="20">
                  <c:v>9.4705817382630779E-3</c:v>
                </c:pt>
                <c:pt idx="21">
                  <c:v>6.8932955786073181E-3</c:v>
                </c:pt>
                <c:pt idx="22">
                  <c:v>5.8897095279554857E-3</c:v>
                </c:pt>
                <c:pt idx="23">
                  <c:v>7.553131027867587E-3</c:v>
                </c:pt>
                <c:pt idx="24">
                  <c:v>8.6397580378094752E-3</c:v>
                </c:pt>
                <c:pt idx="25">
                  <c:v>9.2725247047278653E-3</c:v>
                </c:pt>
                <c:pt idx="26">
                  <c:v>9.5940760127012862E-3</c:v>
                </c:pt>
                <c:pt idx="27">
                  <c:v>9.7145798313997209E-3</c:v>
                </c:pt>
                <c:pt idx="28">
                  <c:v>9.7110969881720813E-3</c:v>
                </c:pt>
                <c:pt idx="29">
                  <c:v>9.634931403590492E-3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5.350400790551299E-5</c:v>
                </c:pt>
                <c:pt idx="1">
                  <c:v>8.5574436533734756E-5</c:v>
                </c:pt>
                <c:pt idx="2">
                  <c:v>1.0214784389270315E-4</c:v>
                </c:pt>
                <c:pt idx="3">
                  <c:v>1.0873272054026873E-4</c:v>
                </c:pt>
                <c:pt idx="4">
                  <c:v>1.0991398753071819E-4</c:v>
                </c:pt>
                <c:pt idx="5">
                  <c:v>1.082516533450842E-4</c:v>
                </c:pt>
                <c:pt idx="6">
                  <c:v>1.051773570099131E-4</c:v>
                </c:pt>
                <c:pt idx="7">
                  <c:v>1.0173300711008419E-4</c:v>
                </c:pt>
                <c:pt idx="8">
                  <c:v>9.8280101053324685E-5</c:v>
                </c:pt>
                <c:pt idx="9">
                  <c:v>9.4696778219385434E-5</c:v>
                </c:pt>
                <c:pt idx="10">
                  <c:v>2.5352295174704625E-4</c:v>
                </c:pt>
                <c:pt idx="11">
                  <c:v>3.3464816558177068E-4</c:v>
                </c:pt>
                <c:pt idx="12">
                  <c:v>3.6922480393610825E-4</c:v>
                </c:pt>
                <c:pt idx="13">
                  <c:v>3.7921679967052883E-4</c:v>
                </c:pt>
                <c:pt idx="14">
                  <c:v>3.7703285729733443E-4</c:v>
                </c:pt>
                <c:pt idx="15">
                  <c:v>3.695947658552669E-4</c:v>
                </c:pt>
                <c:pt idx="16">
                  <c:v>3.6092621957486336E-4</c:v>
                </c:pt>
                <c:pt idx="17">
                  <c:v>3.5264379810849426E-4</c:v>
                </c:pt>
                <c:pt idx="18">
                  <c:v>3.4524056221195654E-4</c:v>
                </c:pt>
                <c:pt idx="19">
                  <c:v>3.3741223332638647E-4</c:v>
                </c:pt>
                <c:pt idx="20">
                  <c:v>3.2695570304171423E-4</c:v>
                </c:pt>
                <c:pt idx="21">
                  <c:v>3.1891024081329622E-4</c:v>
                </c:pt>
                <c:pt idx="22">
                  <c:v>3.1272251326872031E-4</c:v>
                </c:pt>
                <c:pt idx="23">
                  <c:v>3.0844412071310651E-4</c:v>
                </c:pt>
                <c:pt idx="24">
                  <c:v>3.7495907220168768E-4</c:v>
                </c:pt>
                <c:pt idx="25">
                  <c:v>1.6301650389275821E-4</c:v>
                </c:pt>
                <c:pt idx="26">
                  <c:v>5.0540690760341959E-5</c:v>
                </c:pt>
                <c:pt idx="27">
                  <c:v>-2.8422769325839984E-6</c:v>
                </c:pt>
                <c:pt idx="28">
                  <c:v>-2.4482424321888478E-5</c:v>
                </c:pt>
                <c:pt idx="29">
                  <c:v>-3.033836700331955E-5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91320"/>
        <c:axId val="21008947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0.13883349347981516</c:v>
                </c:pt>
                <c:pt idx="1">
                  <c:v>0.22504923116847947</c:v>
                </c:pt>
                <c:pt idx="2">
                  <c:v>0.26720478724450353</c:v>
                </c:pt>
                <c:pt idx="3">
                  <c:v>0.28152487667599796</c:v>
                </c:pt>
                <c:pt idx="4">
                  <c:v>0.29620428380787361</c:v>
                </c:pt>
                <c:pt idx="5">
                  <c:v>0.29919019409201181</c:v>
                </c:pt>
                <c:pt idx="6">
                  <c:v>0.29224569715061149</c:v>
                </c:pt>
                <c:pt idx="7">
                  <c:v>0.28361148310927248</c:v>
                </c:pt>
                <c:pt idx="8">
                  <c:v>0.26951362809694845</c:v>
                </c:pt>
                <c:pt idx="9">
                  <c:v>0.24618697490046762</c:v>
                </c:pt>
                <c:pt idx="10">
                  <c:v>0.19014048781901649</c:v>
                </c:pt>
                <c:pt idx="11">
                  <c:v>0.1554045942279369</c:v>
                </c:pt>
                <c:pt idx="12">
                  <c:v>0.13903652000642946</c:v>
                </c:pt>
                <c:pt idx="13">
                  <c:v>0.13151995697928479</c:v>
                </c:pt>
                <c:pt idx="14">
                  <c:v>0.11841348868405271</c:v>
                </c:pt>
                <c:pt idx="15">
                  <c:v>0.10288321361876646</c:v>
                </c:pt>
                <c:pt idx="16">
                  <c:v>9.8444002834306182E-2</c:v>
                </c:pt>
                <c:pt idx="17">
                  <c:v>9.6826366875120168E-2</c:v>
                </c:pt>
                <c:pt idx="18">
                  <c:v>9.6253119981192084E-2</c:v>
                </c:pt>
                <c:pt idx="19">
                  <c:v>5.877686042808801E-2</c:v>
                </c:pt>
                <c:pt idx="20">
                  <c:v>3.2543487988447806E-2</c:v>
                </c:pt>
                <c:pt idx="21">
                  <c:v>2.3375906946378103E-2</c:v>
                </c:pt>
                <c:pt idx="22">
                  <c:v>2.0103745110542574E-2</c:v>
                </c:pt>
                <c:pt idx="23">
                  <c:v>2.9021664853796564E-2</c:v>
                </c:pt>
                <c:pt idx="24">
                  <c:v>3.4960630142072964E-2</c:v>
                </c:pt>
                <c:pt idx="25">
                  <c:v>3.7177026244917144E-2</c:v>
                </c:pt>
                <c:pt idx="26">
                  <c:v>3.810478638439755E-2</c:v>
                </c:pt>
                <c:pt idx="27">
                  <c:v>3.8236090334825092E-2</c:v>
                </c:pt>
                <c:pt idx="28">
                  <c:v>3.7901369620513492E-2</c:v>
                </c:pt>
                <c:pt idx="29">
                  <c:v>3.7309014667501805E-2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91320"/>
        <c:axId val="2100894792"/>
      </c:lineChart>
      <c:catAx>
        <c:axId val="210089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94792"/>
        <c:crosses val="autoZero"/>
        <c:auto val="1"/>
        <c:lblAlgn val="ctr"/>
        <c:lblOffset val="100"/>
        <c:tickLblSkip val="1"/>
        <c:noMultiLvlLbl val="0"/>
      </c:catAx>
      <c:valAx>
        <c:axId val="21008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0.1172775812542783</c:v>
                </c:pt>
                <c:pt idx="1">
                  <c:v>0.13502044354952497</c:v>
                </c:pt>
                <c:pt idx="2">
                  <c:v>8.1267924710129474E-2</c:v>
                </c:pt>
                <c:pt idx="3">
                  <c:v>3.3892130059110119E-2</c:v>
                </c:pt>
                <c:pt idx="4">
                  <c:v>-4.2865362682008596E-3</c:v>
                </c:pt>
                <c:pt idx="5">
                  <c:v>-4.197520500727578E-3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3.5709204039718778E-2</c:v>
                </c:pt>
                <c:pt idx="1">
                  <c:v>3.637120580049915E-2</c:v>
                </c:pt>
                <c:pt idx="2">
                  <c:v>5.0275818056073913E-3</c:v>
                </c:pt>
                <c:pt idx="3">
                  <c:v>3.2314589105642555E-3</c:v>
                </c:pt>
                <c:pt idx="4">
                  <c:v>7.2449368868161392E-3</c:v>
                </c:pt>
                <c:pt idx="5">
                  <c:v>7.9318284372583009E-3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1.8761398540789564E-2</c:v>
                </c:pt>
                <c:pt idx="1">
                  <c:v>2.1903646956298282E-2</c:v>
                </c:pt>
                <c:pt idx="2">
                  <c:v>1.2986983049524897E-2</c:v>
                </c:pt>
                <c:pt idx="3">
                  <c:v>7.6289170480596542E-3</c:v>
                </c:pt>
                <c:pt idx="4">
                  <c:v>4.716475622329663E-3</c:v>
                </c:pt>
                <c:pt idx="5">
                  <c:v>4.5980910877677786E-3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-5.5537264518399753E-3</c:v>
                </c:pt>
                <c:pt idx="1">
                  <c:v>1.0346492981005728E-3</c:v>
                </c:pt>
                <c:pt idx="2">
                  <c:v>-2.8966508728550367E-3</c:v>
                </c:pt>
                <c:pt idx="3">
                  <c:v>-1.4617055717461836E-3</c:v>
                </c:pt>
                <c:pt idx="4">
                  <c:v>2.5692659552155072E-3</c:v>
                </c:pt>
                <c:pt idx="5">
                  <c:v>9.1254330349948252E-4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1.3269972720170924E-2</c:v>
                </c:pt>
                <c:pt idx="1">
                  <c:v>1.5007385116356122E-2</c:v>
                </c:pt>
                <c:pt idx="2">
                  <c:v>1.5381530468010978E-2</c:v>
                </c:pt>
                <c:pt idx="3">
                  <c:v>2.3352803757786252E-2</c:v>
                </c:pt>
                <c:pt idx="4">
                  <c:v>8.1908475280720698E-3</c:v>
                </c:pt>
                <c:pt idx="5">
                  <c:v>1.1164060786268888E-2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5.0465985480125468E-5</c:v>
                </c:pt>
                <c:pt idx="1">
                  <c:v>6.3698665399062969E-5</c:v>
                </c:pt>
                <c:pt idx="2">
                  <c:v>3.429589815534431E-5</c:v>
                </c:pt>
                <c:pt idx="3">
                  <c:v>2.6208902956560583E-5</c:v>
                </c:pt>
                <c:pt idx="4">
                  <c:v>1.3369127971129999E-5</c:v>
                </c:pt>
                <c:pt idx="5">
                  <c:v>1.0566722987424306E-5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8.9666255330010085E-3</c:v>
                </c:pt>
                <c:pt idx="1">
                  <c:v>7.928063621719033E-3</c:v>
                </c:pt>
                <c:pt idx="2">
                  <c:v>2.0600535529888076E-3</c:v>
                </c:pt>
                <c:pt idx="3">
                  <c:v>1.6833717727228334E-4</c:v>
                </c:pt>
                <c:pt idx="4">
                  <c:v>1.526088081574092E-3</c:v>
                </c:pt>
                <c:pt idx="5">
                  <c:v>7.7016568026333524E-3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3.556633915152018E-5</c:v>
                </c:pt>
                <c:pt idx="1">
                  <c:v>4.5275671888717321E-5</c:v>
                </c:pt>
                <c:pt idx="2">
                  <c:v>2.3361692209797439E-5</c:v>
                </c:pt>
                <c:pt idx="3">
                  <c:v>1.7119179482253034E-5</c:v>
                </c:pt>
                <c:pt idx="4">
                  <c:v>8.9465623615695655E-6</c:v>
                </c:pt>
                <c:pt idx="5">
                  <c:v>7.8101973460182109E-6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5.3154271915303107E-2</c:v>
                </c:pt>
                <c:pt idx="1">
                  <c:v>6.0673599010728864E-2</c:v>
                </c:pt>
                <c:pt idx="2">
                  <c:v>3.2675200123925871E-2</c:v>
                </c:pt>
                <c:pt idx="3">
                  <c:v>2.3428279768193987E-2</c:v>
                </c:pt>
                <c:pt idx="4">
                  <c:v>7.6892951821005886E-3</c:v>
                </c:pt>
                <c:pt idx="5">
                  <c:v>9.5854417881182895E-3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9.1974599280587567E-5</c:v>
                </c:pt>
                <c:pt idx="1">
                  <c:v>1.0162777934755833E-4</c:v>
                </c:pt>
                <c:pt idx="2">
                  <c:v>3.4272911564655771E-4</c:v>
                </c:pt>
                <c:pt idx="3">
                  <c:v>3.5316351581539347E-4</c:v>
                </c:pt>
                <c:pt idx="4">
                  <c:v>3.2839833000770501E-4</c:v>
                </c:pt>
                <c:pt idx="5">
                  <c:v>3.1178825279061627E-5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822888"/>
        <c:axId val="947826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0.24176333447533391</c:v>
                </c:pt>
                <c:pt idx="1">
                  <c:v>0.2781495954698624</c:v>
                </c:pt>
                <c:pt idx="2">
                  <c:v>0.14690300954334407</c:v>
                </c:pt>
                <c:pt idx="3">
                  <c:v>9.0636712747494574E-2</c:v>
                </c:pt>
                <c:pt idx="4">
                  <c:v>2.8001087008247598E-2</c:v>
                </c:pt>
                <c:pt idx="5">
                  <c:v>3.7745657450431014E-2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22888"/>
        <c:axId val="947826360"/>
      </c:lineChart>
      <c:catAx>
        <c:axId val="94782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26360"/>
        <c:crosses val="autoZero"/>
        <c:auto val="1"/>
        <c:lblAlgn val="ctr"/>
        <c:lblOffset val="100"/>
        <c:noMultiLvlLbl val="0"/>
      </c:catAx>
      <c:valAx>
        <c:axId val="94782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2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0.12614901240190163</c:v>
                </c:pt>
                <c:pt idx="1">
                  <c:v>5.75800273846198E-2</c:v>
                </c:pt>
                <c:pt idx="2">
                  <c:v>-4.2420283844642193E-3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3.6040204920108967E-2</c:v>
                </c:pt>
                <c:pt idx="1">
                  <c:v>4.1295203580858234E-3</c:v>
                </c:pt>
                <c:pt idx="2">
                  <c:v>7.5883826620372196E-3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2.0332522748543923E-2</c:v>
                </c:pt>
                <c:pt idx="1">
                  <c:v>1.0307950048792276E-2</c:v>
                </c:pt>
                <c:pt idx="2">
                  <c:v>4.6572833550487212E-3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-2.2595385768697015E-3</c:v>
                </c:pt>
                <c:pt idx="1">
                  <c:v>-2.1791782223006101E-3</c:v>
                </c:pt>
                <c:pt idx="2">
                  <c:v>1.7409046293574949E-3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1.4138678918263523E-2</c:v>
                </c:pt>
                <c:pt idx="1">
                  <c:v>1.9367167112898615E-2</c:v>
                </c:pt>
                <c:pt idx="2">
                  <c:v>9.67745415717048E-3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5.7082325439594218E-5</c:v>
                </c:pt>
                <c:pt idx="1">
                  <c:v>3.0252400555952449E-5</c:v>
                </c:pt>
                <c:pt idx="2">
                  <c:v>1.1967925479277153E-5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8.4473445773600199E-3</c:v>
                </c:pt>
                <c:pt idx="1">
                  <c:v>1.1141953651305455E-3</c:v>
                </c:pt>
                <c:pt idx="2">
                  <c:v>4.6138724421037223E-3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4.042100552011875E-5</c:v>
                </c:pt>
                <c:pt idx="1">
                  <c:v>2.0240435846025235E-5</c:v>
                </c:pt>
                <c:pt idx="2">
                  <c:v>8.3783798537938882E-6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5.6913935463015985E-2</c:v>
                </c:pt>
                <c:pt idx="1">
                  <c:v>2.8051739946059931E-2</c:v>
                </c:pt>
                <c:pt idx="2">
                  <c:v>8.6373684851094382E-3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9.6801189314072946E-5</c:v>
                </c:pt>
                <c:pt idx="1">
                  <c:v>3.4794631573097556E-4</c:v>
                </c:pt>
                <c:pt idx="2">
                  <c:v>1.7978857764338333E-4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662504"/>
        <c:axId val="20996589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0.25995646497259817</c:v>
                </c:pt>
                <c:pt idx="1">
                  <c:v>0.11876986114541932</c:v>
                </c:pt>
                <c:pt idx="2">
                  <c:v>3.2873372229339309E-2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62504"/>
        <c:axId val="2099658984"/>
      </c:lineChart>
      <c:catAx>
        <c:axId val="209966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58984"/>
        <c:crosses val="autoZero"/>
        <c:auto val="1"/>
        <c:lblAlgn val="ctr"/>
        <c:lblOffset val="100"/>
        <c:noMultiLvlLbl val="0"/>
      </c:catAx>
      <c:valAx>
        <c:axId val="20996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66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7.0000160880078183E-2</c:v>
                </c:pt>
                <c:pt idx="1">
                  <c:v>0.1104331285121926</c:v>
                </c:pt>
                <c:pt idx="2">
                  <c:v>0.12925951416358891</c:v>
                </c:pt>
                <c:pt idx="3">
                  <c:v>0.13536906011158845</c:v>
                </c:pt>
                <c:pt idx="4">
                  <c:v>0.14132604260394335</c:v>
                </c:pt>
                <c:pt idx="5">
                  <c:v>0.14292421023560431</c:v>
                </c:pt>
                <c:pt idx="6">
                  <c:v>0.14108582239178619</c:v>
                </c:pt>
                <c:pt idx="7">
                  <c:v>0.13788562707203003</c:v>
                </c:pt>
                <c:pt idx="8">
                  <c:v>0.13438768881353938</c:v>
                </c:pt>
                <c:pt idx="9">
                  <c:v>0.11881886923466506</c:v>
                </c:pt>
                <c:pt idx="10">
                  <c:v>9.7921168069987644E-2</c:v>
                </c:pt>
                <c:pt idx="11">
                  <c:v>8.6854594682550107E-2</c:v>
                </c:pt>
                <c:pt idx="12">
                  <c:v>8.1285745667783446E-2</c:v>
                </c:pt>
                <c:pt idx="13">
                  <c:v>7.8604176013059565E-2</c:v>
                </c:pt>
                <c:pt idx="14">
                  <c:v>6.1673939117266569E-2</c:v>
                </c:pt>
                <c:pt idx="15">
                  <c:v>4.5685772577169895E-2</c:v>
                </c:pt>
                <c:pt idx="16">
                  <c:v>3.8124939477580562E-2</c:v>
                </c:pt>
                <c:pt idx="17">
                  <c:v>3.5017728464597539E-2</c:v>
                </c:pt>
                <c:pt idx="18">
                  <c:v>3.4077081152081586E-2</c:v>
                </c:pt>
                <c:pt idx="19">
                  <c:v>1.6555128624121014E-2</c:v>
                </c:pt>
                <c:pt idx="20">
                  <c:v>2.2374942047257707E-3</c:v>
                </c:pt>
                <c:pt idx="21">
                  <c:v>-4.1903335559786087E-3</c:v>
                </c:pt>
                <c:pt idx="22">
                  <c:v>-6.4903415171312408E-3</c:v>
                </c:pt>
                <c:pt idx="23">
                  <c:v>-6.7731195778653113E-3</c:v>
                </c:pt>
                <c:pt idx="24">
                  <c:v>-6.2163808947549104E-3</c:v>
                </c:pt>
                <c:pt idx="25">
                  <c:v>-5.4211117011588109E-3</c:v>
                </c:pt>
                <c:pt idx="26">
                  <c:v>-4.6634100776847898E-3</c:v>
                </c:pt>
                <c:pt idx="27">
                  <c:v>-4.0463322804320176E-3</c:v>
                </c:pt>
                <c:pt idx="28">
                  <c:v>-3.5877861835270654E-3</c:v>
                </c:pt>
                <c:pt idx="29">
                  <c:v>-3.2689622608352092E-3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1.6857565953804794E-2</c:v>
                </c:pt>
                <c:pt idx="1">
                  <c:v>3.1970229406556222E-2</c:v>
                </c:pt>
                <c:pt idx="2">
                  <c:v>4.0901307466100004E-2</c:v>
                </c:pt>
                <c:pt idx="3">
                  <c:v>4.4320894209645884E-2</c:v>
                </c:pt>
                <c:pt idx="4">
                  <c:v>4.4496023162486992E-2</c:v>
                </c:pt>
                <c:pt idx="5">
                  <c:v>4.3231587295152092E-2</c:v>
                </c:pt>
                <c:pt idx="6">
                  <c:v>3.983466179172232E-2</c:v>
                </c:pt>
                <c:pt idx="7">
                  <c:v>3.7387082295220982E-2</c:v>
                </c:pt>
                <c:pt idx="8">
                  <c:v>3.2140941626847191E-2</c:v>
                </c:pt>
                <c:pt idx="9">
                  <c:v>2.9261755993553181E-2</c:v>
                </c:pt>
                <c:pt idx="10">
                  <c:v>1.5563619719699126E-2</c:v>
                </c:pt>
                <c:pt idx="11">
                  <c:v>5.8666665780130389E-3</c:v>
                </c:pt>
                <c:pt idx="12">
                  <c:v>2.2560198368475966E-3</c:v>
                </c:pt>
                <c:pt idx="13">
                  <c:v>9.1795229638233359E-4</c:v>
                </c:pt>
                <c:pt idx="14">
                  <c:v>5.3365059709486031E-4</c:v>
                </c:pt>
                <c:pt idx="15">
                  <c:v>5.5703105297485545E-4</c:v>
                </c:pt>
                <c:pt idx="16">
                  <c:v>2.5304322121216093E-3</c:v>
                </c:pt>
                <c:pt idx="17">
                  <c:v>3.7824917972274627E-3</c:v>
                </c:pt>
                <c:pt idx="18">
                  <c:v>4.4776178526749651E-3</c:v>
                </c:pt>
                <c:pt idx="19">
                  <c:v>4.8097216378223838E-3</c:v>
                </c:pt>
                <c:pt idx="20">
                  <c:v>4.9290751304588458E-3</c:v>
                </c:pt>
                <c:pt idx="21">
                  <c:v>6.8498808734842737E-3</c:v>
                </c:pt>
                <c:pt idx="22">
                  <c:v>7.8547487811249806E-3</c:v>
                </c:pt>
                <c:pt idx="23">
                  <c:v>8.2591319501175188E-3</c:v>
                </c:pt>
                <c:pt idx="24">
                  <c:v>8.3318476988950754E-3</c:v>
                </c:pt>
                <c:pt idx="25">
                  <c:v>8.2446448249644203E-3</c:v>
                </c:pt>
                <c:pt idx="26">
                  <c:v>8.0937073267937348E-3</c:v>
                </c:pt>
                <c:pt idx="27">
                  <c:v>7.9277623480036377E-3</c:v>
                </c:pt>
                <c:pt idx="28">
                  <c:v>7.7686924087188936E-3</c:v>
                </c:pt>
                <c:pt idx="29">
                  <c:v>7.6243352778108224E-3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1.0335728488728718E-2</c:v>
                </c:pt>
                <c:pt idx="1">
                  <c:v>1.7278430701407031E-2</c:v>
                </c:pt>
                <c:pt idx="2">
                  <c:v>2.0791707576400458E-2</c:v>
                </c:pt>
                <c:pt idx="3">
                  <c:v>2.2011317114574668E-2</c:v>
                </c:pt>
                <c:pt idx="4">
                  <c:v>2.3389808822836946E-2</c:v>
                </c:pt>
                <c:pt idx="5">
                  <c:v>2.3569270474369065E-2</c:v>
                </c:pt>
                <c:pt idx="6">
                  <c:v>2.3048710157961488E-2</c:v>
                </c:pt>
                <c:pt idx="7">
                  <c:v>2.238023964511595E-2</c:v>
                </c:pt>
                <c:pt idx="8">
                  <c:v>2.1498904992766257E-2</c:v>
                </c:pt>
                <c:pt idx="9">
                  <c:v>1.9021109511278635E-2</c:v>
                </c:pt>
                <c:pt idx="10">
                  <c:v>1.5844687337431381E-2</c:v>
                </c:pt>
                <c:pt idx="11">
                  <c:v>1.3905341113364368E-2</c:v>
                </c:pt>
                <c:pt idx="12">
                  <c:v>1.2931808427902694E-2</c:v>
                </c:pt>
                <c:pt idx="13">
                  <c:v>1.2457550797122643E-2</c:v>
                </c:pt>
                <c:pt idx="14">
                  <c:v>9.7955275718033946E-3</c:v>
                </c:pt>
                <c:pt idx="15">
                  <c:v>8.4819122687184896E-3</c:v>
                </c:pt>
                <c:pt idx="16">
                  <c:v>8.0343012609867225E-3</c:v>
                </c:pt>
                <c:pt idx="17">
                  <c:v>7.8682721944494678E-3</c:v>
                </c:pt>
                <c:pt idx="18">
                  <c:v>7.8212538952023083E-3</c:v>
                </c:pt>
                <c:pt idx="19">
                  <c:v>5.9388456209412844E-3</c:v>
                </c:pt>
                <c:pt idx="20">
                  <c:v>4.9984841231082164E-3</c:v>
                </c:pt>
                <c:pt idx="21">
                  <c:v>4.7202136382379469E-3</c:v>
                </c:pt>
                <c:pt idx="22">
                  <c:v>4.6276188569780311E-3</c:v>
                </c:pt>
                <c:pt idx="23">
                  <c:v>4.6133771371392194E-3</c:v>
                </c:pt>
                <c:pt idx="24">
                  <c:v>4.6226843561848986E-3</c:v>
                </c:pt>
                <c:pt idx="25">
                  <c:v>4.6302380446700143E-3</c:v>
                </c:pt>
                <c:pt idx="26">
                  <c:v>4.6264370891829949E-3</c:v>
                </c:pt>
                <c:pt idx="27">
                  <c:v>4.6094656403399036E-3</c:v>
                </c:pt>
                <c:pt idx="28">
                  <c:v>4.580898983283406E-3</c:v>
                </c:pt>
                <c:pt idx="29">
                  <c:v>4.5434156813625717E-3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-4.4892151704094127E-3</c:v>
                </c:pt>
                <c:pt idx="1">
                  <c:v>-6.4046115040888854E-3</c:v>
                </c:pt>
                <c:pt idx="2">
                  <c:v>-6.9014728607658489E-3</c:v>
                </c:pt>
                <c:pt idx="3">
                  <c:v>-6.6836178480670083E-3</c:v>
                </c:pt>
                <c:pt idx="4">
                  <c:v>-3.2897148758687235E-3</c:v>
                </c:pt>
                <c:pt idx="5">
                  <c:v>-1.0920574924312332E-3</c:v>
                </c:pt>
                <c:pt idx="6">
                  <c:v>2.9932429062452104E-4</c:v>
                </c:pt>
                <c:pt idx="7">
                  <c:v>1.2115778123386982E-3</c:v>
                </c:pt>
                <c:pt idx="8">
                  <c:v>6.6833460298760313E-4</c:v>
                </c:pt>
                <c:pt idx="9">
                  <c:v>4.0860672769832745E-3</c:v>
                </c:pt>
                <c:pt idx="10">
                  <c:v>-3.2428883157161609E-4</c:v>
                </c:pt>
                <c:pt idx="11">
                  <c:v>-2.7223654103898419E-3</c:v>
                </c:pt>
                <c:pt idx="12">
                  <c:v>-3.88475958537139E-3</c:v>
                </c:pt>
                <c:pt idx="13">
                  <c:v>-4.3605006089501228E-3</c:v>
                </c:pt>
                <c:pt idx="14">
                  <c:v>-3.1913399279922114E-3</c:v>
                </c:pt>
                <c:pt idx="15">
                  <c:v>-2.4695427225353908E-3</c:v>
                </c:pt>
                <c:pt idx="16">
                  <c:v>-2.050516349933243E-3</c:v>
                </c:pt>
                <c:pt idx="17">
                  <c:v>-1.8137966118004219E-3</c:v>
                </c:pt>
                <c:pt idx="18">
                  <c:v>-1.6838953797767033E-3</c:v>
                </c:pt>
                <c:pt idx="19">
                  <c:v>7.0922320531483993E-4</c:v>
                </c:pt>
                <c:pt idx="20">
                  <c:v>1.9478908831825552E-3</c:v>
                </c:pt>
                <c:pt idx="21">
                  <c:v>2.4997534272146998E-3</c:v>
                </c:pt>
                <c:pt idx="22">
                  <c:v>2.6831138042591983E-3</c:v>
                </c:pt>
                <c:pt idx="23">
                  <c:v>2.6936676695567038E-3</c:v>
                </c:pt>
                <c:pt idx="24">
                  <c:v>3.0219039918643778E-3</c:v>
                </c:pt>
                <c:pt idx="25">
                  <c:v>1.8303562201066818E-3</c:v>
                </c:pt>
                <c:pt idx="26">
                  <c:v>1.1248986176450567E-3</c:v>
                </c:pt>
                <c:pt idx="27">
                  <c:v>7.2707826072438255E-4</c:v>
                </c:pt>
                <c:pt idx="28">
                  <c:v>5.0501870863794984E-4</c:v>
                </c:pt>
                <c:pt idx="29">
                  <c:v>3.7536471038334177E-4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8.414334687673504E-3</c:v>
                </c:pt>
                <c:pt idx="1">
                  <c:v>1.277479515616674E-2</c:v>
                </c:pt>
                <c:pt idx="2">
                  <c:v>1.4355493900177773E-2</c:v>
                </c:pt>
                <c:pt idx="3">
                  <c:v>1.4534508111317197E-2</c:v>
                </c:pt>
                <c:pt idx="4">
                  <c:v>1.6270731745519421E-2</c:v>
                </c:pt>
                <c:pt idx="5">
                  <c:v>1.664249980218142E-2</c:v>
                </c:pt>
                <c:pt idx="6">
                  <c:v>1.5815963927006016E-2</c:v>
                </c:pt>
                <c:pt idx="7">
                  <c:v>1.4696182216702618E-2</c:v>
                </c:pt>
                <c:pt idx="8">
                  <c:v>1.3414238668899835E-2</c:v>
                </c:pt>
                <c:pt idx="9">
                  <c:v>1.4468040966990729E-2</c:v>
                </c:pt>
                <c:pt idx="10">
                  <c:v>1.5447245469494126E-2</c:v>
                </c:pt>
                <c:pt idx="11">
                  <c:v>1.4495927623941859E-2</c:v>
                </c:pt>
                <c:pt idx="12">
                  <c:v>1.37037466003003E-2</c:v>
                </c:pt>
                <c:pt idx="13">
                  <c:v>1.3056405650345394E-2</c:v>
                </c:pt>
                <c:pt idx="14">
                  <c:v>2.0204326995973208E-2</c:v>
                </c:pt>
                <c:pt idx="15">
                  <c:v>2.3819868223990695E-2</c:v>
                </c:pt>
                <c:pt idx="16">
                  <c:v>2.5812778310277503E-2</c:v>
                </c:pt>
                <c:pt idx="17">
                  <c:v>2.6298155742275973E-2</c:v>
                </c:pt>
                <c:pt idx="18">
                  <c:v>2.6014672232130557E-2</c:v>
                </c:pt>
                <c:pt idx="19">
                  <c:v>1.4818544280256548E-2</c:v>
                </c:pt>
                <c:pt idx="20">
                  <c:v>9.0326191243483827E-3</c:v>
                </c:pt>
                <c:pt idx="21">
                  <c:v>6.787525444567408E-3</c:v>
                </c:pt>
                <c:pt idx="22">
                  <c:v>5.7693683151051091E-3</c:v>
                </c:pt>
                <c:pt idx="23">
                  <c:v>8.8484573985802353E-3</c:v>
                </c:pt>
                <c:pt idx="24">
                  <c:v>1.0516267357759212E-2</c:v>
                </c:pt>
                <c:pt idx="25">
                  <c:v>1.125337122683445E-2</c:v>
                </c:pt>
                <c:pt idx="26">
                  <c:v>1.1441674939592484E-2</c:v>
                </c:pt>
                <c:pt idx="27">
                  <c:v>1.132934662021812E-2</c:v>
                </c:pt>
                <c:pt idx="28">
                  <c:v>1.1064595987236315E-2</c:v>
                </c:pt>
                <c:pt idx="29">
                  <c:v>1.073131515746307E-2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1.8297534797942016E-5</c:v>
                </c:pt>
                <c:pt idx="1">
                  <c:v>4.0545398007664951E-5</c:v>
                </c:pt>
                <c:pt idx="2">
                  <c:v>5.7296082315720499E-5</c:v>
                </c:pt>
                <c:pt idx="3">
                  <c:v>6.6217509262576221E-5</c:v>
                </c:pt>
                <c:pt idx="4">
                  <c:v>6.9973403016723647E-5</c:v>
                </c:pt>
                <c:pt idx="5">
                  <c:v>7.0098730049691183E-5</c:v>
                </c:pt>
                <c:pt idx="6">
                  <c:v>6.769955611503105E-5</c:v>
                </c:pt>
                <c:pt idx="7">
                  <c:v>6.4388862524111535E-5</c:v>
                </c:pt>
                <c:pt idx="8">
                  <c:v>6.0591805067481433E-5</c:v>
                </c:pt>
                <c:pt idx="9">
                  <c:v>5.5714373238999632E-5</c:v>
                </c:pt>
                <c:pt idx="10">
                  <c:v>4.6538408405372747E-5</c:v>
                </c:pt>
                <c:pt idx="11">
                  <c:v>3.7396288981608668E-5</c:v>
                </c:pt>
                <c:pt idx="12">
                  <c:v>3.1342600453281869E-5</c:v>
                </c:pt>
                <c:pt idx="13">
                  <c:v>2.8770103098223563E-5</c:v>
                </c:pt>
                <c:pt idx="14">
                  <c:v>2.7432089838234702E-5</c:v>
                </c:pt>
                <c:pt idx="15">
                  <c:v>2.6285422314924899E-5</c:v>
                </c:pt>
                <c:pt idx="16">
                  <c:v>2.6224318742091557E-5</c:v>
                </c:pt>
                <c:pt idx="17">
                  <c:v>2.685789846763098E-5</c:v>
                </c:pt>
                <c:pt idx="18">
                  <c:v>2.7614387198707369E-5</c:v>
                </c:pt>
                <c:pt idx="19">
                  <c:v>2.4062488059448122E-5</c:v>
                </c:pt>
                <c:pt idx="20">
                  <c:v>1.8543752515784239E-5</c:v>
                </c:pt>
                <c:pt idx="21">
                  <c:v>1.4014515043972747E-5</c:v>
                </c:pt>
                <c:pt idx="22">
                  <c:v>1.0956173573648169E-5</c:v>
                </c:pt>
                <c:pt idx="23">
                  <c:v>1.1112221769839586E-5</c:v>
                </c:pt>
                <c:pt idx="24">
                  <c:v>1.2218976952405242E-5</c:v>
                </c:pt>
                <c:pt idx="25">
                  <c:v>1.284735812776655E-5</c:v>
                </c:pt>
                <c:pt idx="26">
                  <c:v>1.2498814249915161E-5</c:v>
                </c:pt>
                <c:pt idx="27">
                  <c:v>1.1222018087080704E-5</c:v>
                </c:pt>
                <c:pt idx="28">
                  <c:v>9.2835904541939416E-6</c:v>
                </c:pt>
                <c:pt idx="29">
                  <c:v>6.9818340181651775E-6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3.7696621105141451E-2</c:v>
                </c:pt>
                <c:pt idx="1">
                  <c:v>5.8956713498238125E-2</c:v>
                </c:pt>
                <c:pt idx="2">
                  <c:v>6.8740940916686505E-2</c:v>
                </c:pt>
                <c:pt idx="3">
                  <c:v>7.1906497467676189E-2</c:v>
                </c:pt>
                <c:pt idx="4">
                  <c:v>7.3941418945938836E-2</c:v>
                </c:pt>
                <c:pt idx="5">
                  <c:v>7.3844585047086464E-2</c:v>
                </c:pt>
                <c:pt idx="6">
                  <c:v>7.2093515035395947E-2</c:v>
                </c:pt>
                <c:pt idx="7">
                  <c:v>6.9986385205340104E-2</c:v>
                </c:pt>
                <c:pt idx="8">
                  <c:v>6.7342927586840656E-2</c:v>
                </c:pt>
                <c:pt idx="9">
                  <c:v>6.0475417543757744E-2</c:v>
                </c:pt>
                <c:pt idx="10">
                  <c:v>4.5641517645570437E-2</c:v>
                </c:pt>
                <c:pt idx="11">
                  <c:v>3.6967033351475762E-2</c:v>
                </c:pt>
                <c:pt idx="12">
                  <c:v>3.2712616458513519E-2</c:v>
                </c:pt>
                <c:pt idx="13">
                  <c:v>3.0815602728226733E-2</c:v>
                </c:pt>
                <c:pt idx="14">
                  <c:v>2.9369952240068685E-2</c:v>
                </c:pt>
                <c:pt idx="15">
                  <c:v>2.6781886796132998E-2</c:v>
                </c:pt>
                <c:pt idx="16">
                  <c:v>2.5965843604530938E-2</c:v>
                </c:pt>
                <c:pt idx="17">
                  <c:v>2.5646657389902506E-2</c:v>
                </c:pt>
                <c:pt idx="18">
                  <c:v>2.5518775841680663E-2</c:v>
                </c:pt>
                <c:pt idx="19">
                  <c:v>1.5921334571572493E-2</c:v>
                </c:pt>
                <c:pt idx="20">
                  <c:v>9.3793807701082529E-3</c:v>
                </c:pt>
                <c:pt idx="21">
                  <c:v>6.6948526038084115E-3</c:v>
                </c:pt>
                <c:pt idx="22">
                  <c:v>5.6482806966328472E-3</c:v>
                </c:pt>
                <c:pt idx="23">
                  <c:v>1.1369038054498359E-2</c:v>
                </c:pt>
                <c:pt idx="24">
                  <c:v>1.4672088655171904E-2</c:v>
                </c:pt>
                <c:pt idx="25">
                  <c:v>1.6626680271372627E-2</c:v>
                </c:pt>
                <c:pt idx="26">
                  <c:v>1.7468979674618159E-2</c:v>
                </c:pt>
                <c:pt idx="27">
                  <c:v>1.7677547727883984E-2</c:v>
                </c:pt>
                <c:pt idx="28">
                  <c:v>1.7560666125709796E-2</c:v>
                </c:pt>
                <c:pt idx="29">
                  <c:v>1.7296564267299044E-2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767272"/>
        <c:axId val="947757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0.13883349347981516</c:v>
                </c:pt>
                <c:pt idx="1">
                  <c:v>0.22504923116847947</c:v>
                </c:pt>
                <c:pt idx="2">
                  <c:v>0.26720478724450353</c:v>
                </c:pt>
                <c:pt idx="3">
                  <c:v>0.28152487667599796</c:v>
                </c:pt>
                <c:pt idx="4">
                  <c:v>0.29620428380787361</c:v>
                </c:pt>
                <c:pt idx="5">
                  <c:v>0.29919019409201181</c:v>
                </c:pt>
                <c:pt idx="6">
                  <c:v>0.29224569715061149</c:v>
                </c:pt>
                <c:pt idx="7">
                  <c:v>0.28361148310927248</c:v>
                </c:pt>
                <c:pt idx="8">
                  <c:v>0.26951362809694845</c:v>
                </c:pt>
                <c:pt idx="9">
                  <c:v>0.24618697490046762</c:v>
                </c:pt>
                <c:pt idx="10">
                  <c:v>0.19014048781901649</c:v>
                </c:pt>
                <c:pt idx="11">
                  <c:v>0.1554045942279369</c:v>
                </c:pt>
                <c:pt idx="12">
                  <c:v>0.13903652000642946</c:v>
                </c:pt>
                <c:pt idx="13">
                  <c:v>0.13151995697928479</c:v>
                </c:pt>
                <c:pt idx="14">
                  <c:v>0.11841348868405271</c:v>
                </c:pt>
                <c:pt idx="15">
                  <c:v>0.10288321361876646</c:v>
                </c:pt>
                <c:pt idx="16">
                  <c:v>9.8444002834306182E-2</c:v>
                </c:pt>
                <c:pt idx="17">
                  <c:v>9.6826366875120168E-2</c:v>
                </c:pt>
                <c:pt idx="18">
                  <c:v>9.6253119981192084E-2</c:v>
                </c:pt>
                <c:pt idx="19">
                  <c:v>5.877686042808801E-2</c:v>
                </c:pt>
                <c:pt idx="20">
                  <c:v>3.2543487988447806E-2</c:v>
                </c:pt>
                <c:pt idx="21">
                  <c:v>2.3375906946378103E-2</c:v>
                </c:pt>
                <c:pt idx="22">
                  <c:v>2.0103745110542574E-2</c:v>
                </c:pt>
                <c:pt idx="23">
                  <c:v>2.9021664853796564E-2</c:v>
                </c:pt>
                <c:pt idx="24">
                  <c:v>3.4960630142072964E-2</c:v>
                </c:pt>
                <c:pt idx="25">
                  <c:v>3.7177026244917144E-2</c:v>
                </c:pt>
                <c:pt idx="26">
                  <c:v>3.810478638439755E-2</c:v>
                </c:pt>
                <c:pt idx="27">
                  <c:v>3.8236090334825092E-2</c:v>
                </c:pt>
                <c:pt idx="28">
                  <c:v>3.7901369620513492E-2</c:v>
                </c:pt>
                <c:pt idx="29">
                  <c:v>3.7309014667501805E-2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767272"/>
        <c:axId val="947757208"/>
      </c:lineChart>
      <c:catAx>
        <c:axId val="94776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757208"/>
        <c:crosses val="autoZero"/>
        <c:auto val="1"/>
        <c:lblAlgn val="ctr"/>
        <c:lblOffset val="100"/>
        <c:tickLblSkip val="1"/>
        <c:noMultiLvlLbl val="0"/>
      </c:catAx>
      <c:valAx>
        <c:axId val="9477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76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0.1172775812542783</c:v>
                </c:pt>
                <c:pt idx="1">
                  <c:v>0.13502044354952497</c:v>
                </c:pt>
                <c:pt idx="2">
                  <c:v>8.1267924710129474E-2</c:v>
                </c:pt>
                <c:pt idx="3">
                  <c:v>3.3892130059110119E-2</c:v>
                </c:pt>
                <c:pt idx="4">
                  <c:v>-4.2865362682008596E-3</c:v>
                </c:pt>
                <c:pt idx="5">
                  <c:v>-4.197520500727578E-3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3.5709204039718778E-2</c:v>
                </c:pt>
                <c:pt idx="1">
                  <c:v>3.637120580049915E-2</c:v>
                </c:pt>
                <c:pt idx="2">
                  <c:v>5.0275818056073913E-3</c:v>
                </c:pt>
                <c:pt idx="3">
                  <c:v>3.2314589105642555E-3</c:v>
                </c:pt>
                <c:pt idx="4">
                  <c:v>7.2449368868161392E-3</c:v>
                </c:pt>
                <c:pt idx="5">
                  <c:v>7.9318284372583009E-3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1.8761398540789564E-2</c:v>
                </c:pt>
                <c:pt idx="1">
                  <c:v>2.1903646956298282E-2</c:v>
                </c:pt>
                <c:pt idx="2">
                  <c:v>1.2986983049524897E-2</c:v>
                </c:pt>
                <c:pt idx="3">
                  <c:v>7.6289170480596542E-3</c:v>
                </c:pt>
                <c:pt idx="4">
                  <c:v>4.716475622329663E-3</c:v>
                </c:pt>
                <c:pt idx="5">
                  <c:v>4.5980910877677786E-3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-5.5537264518399753E-3</c:v>
                </c:pt>
                <c:pt idx="1">
                  <c:v>1.0346492981005728E-3</c:v>
                </c:pt>
                <c:pt idx="2">
                  <c:v>-2.8966508728550367E-3</c:v>
                </c:pt>
                <c:pt idx="3">
                  <c:v>-1.4617055717461836E-3</c:v>
                </c:pt>
                <c:pt idx="4">
                  <c:v>2.5692659552155072E-3</c:v>
                </c:pt>
                <c:pt idx="5">
                  <c:v>9.1254330349948252E-4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1.3269972720170924E-2</c:v>
                </c:pt>
                <c:pt idx="1">
                  <c:v>1.5007385116356122E-2</c:v>
                </c:pt>
                <c:pt idx="2">
                  <c:v>1.5381530468010978E-2</c:v>
                </c:pt>
                <c:pt idx="3">
                  <c:v>2.3352803757786252E-2</c:v>
                </c:pt>
                <c:pt idx="4">
                  <c:v>8.1908475280720698E-3</c:v>
                </c:pt>
                <c:pt idx="5">
                  <c:v>1.1164060786268888E-2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5.0465985480125468E-5</c:v>
                </c:pt>
                <c:pt idx="1">
                  <c:v>6.3698665399062969E-5</c:v>
                </c:pt>
                <c:pt idx="2">
                  <c:v>3.429589815534431E-5</c:v>
                </c:pt>
                <c:pt idx="3">
                  <c:v>2.6208902956560583E-5</c:v>
                </c:pt>
                <c:pt idx="4">
                  <c:v>1.3369127971129999E-5</c:v>
                </c:pt>
                <c:pt idx="5">
                  <c:v>1.0566722987424306E-5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6.2248438386736216E-2</c:v>
                </c:pt>
                <c:pt idx="1">
                  <c:v>6.8748566083684182E-2</c:v>
                </c:pt>
                <c:pt idx="2">
                  <c:v>3.5101344484771028E-2</c:v>
                </c:pt>
                <c:pt idx="3">
                  <c:v>2.3966899640763921E-2</c:v>
                </c:pt>
                <c:pt idx="4">
                  <c:v>9.5527281560439554E-3</c:v>
                </c:pt>
                <c:pt idx="5">
                  <c:v>1.7326087613376721E-2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957928"/>
        <c:axId val="21009614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0.24176333447533391</c:v>
                </c:pt>
                <c:pt idx="1">
                  <c:v>0.2781495954698624</c:v>
                </c:pt>
                <c:pt idx="2">
                  <c:v>0.14690300954334407</c:v>
                </c:pt>
                <c:pt idx="3">
                  <c:v>9.0636712747494574E-2</c:v>
                </c:pt>
                <c:pt idx="4">
                  <c:v>2.8001087008247598E-2</c:v>
                </c:pt>
                <c:pt idx="5">
                  <c:v>3.7745657450431014E-2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57928"/>
        <c:axId val="2100961416"/>
      </c:lineChart>
      <c:catAx>
        <c:axId val="210095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961416"/>
        <c:crosses val="autoZero"/>
        <c:auto val="1"/>
        <c:lblAlgn val="ctr"/>
        <c:lblOffset val="100"/>
        <c:noMultiLvlLbl val="0"/>
      </c:catAx>
      <c:valAx>
        <c:axId val="2100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95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0.12614901240190163</c:v>
                </c:pt>
                <c:pt idx="1">
                  <c:v>5.75800273846198E-2</c:v>
                </c:pt>
                <c:pt idx="2">
                  <c:v>-4.2420283844642193E-3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3.6040204920108967E-2</c:v>
                </c:pt>
                <c:pt idx="1">
                  <c:v>4.1295203580858234E-3</c:v>
                </c:pt>
                <c:pt idx="2">
                  <c:v>7.5883826620372196E-3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2.0332522748543923E-2</c:v>
                </c:pt>
                <c:pt idx="1">
                  <c:v>1.0307950048792276E-2</c:v>
                </c:pt>
                <c:pt idx="2">
                  <c:v>4.6572833550487212E-3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-2.2595385768697015E-3</c:v>
                </c:pt>
                <c:pt idx="1">
                  <c:v>-2.1791782223006101E-3</c:v>
                </c:pt>
                <c:pt idx="2">
                  <c:v>1.7409046293574949E-3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1.4138678918263523E-2</c:v>
                </c:pt>
                <c:pt idx="1">
                  <c:v>1.9367167112898615E-2</c:v>
                </c:pt>
                <c:pt idx="2">
                  <c:v>9.67745415717048E-3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5.7082325439594218E-5</c:v>
                </c:pt>
                <c:pt idx="1">
                  <c:v>3.0252400555952449E-5</c:v>
                </c:pt>
                <c:pt idx="2">
                  <c:v>1.1967925479277153E-5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6.5498502235210199E-2</c:v>
                </c:pt>
                <c:pt idx="1">
                  <c:v>2.9534122062767475E-2</c:v>
                </c:pt>
                <c:pt idx="2">
                  <c:v>1.3439407884710338E-2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25672"/>
        <c:axId val="9478148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0.25995646497259817</c:v>
                </c:pt>
                <c:pt idx="1">
                  <c:v>0.11876986114541932</c:v>
                </c:pt>
                <c:pt idx="2">
                  <c:v>3.2873372229339309E-2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825672"/>
        <c:axId val="947814888"/>
      </c:lineChart>
      <c:catAx>
        <c:axId val="210082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814888"/>
        <c:crosses val="autoZero"/>
        <c:auto val="1"/>
        <c:lblAlgn val="ctr"/>
        <c:lblOffset val="100"/>
        <c:noMultiLvlLbl val="0"/>
      </c:catAx>
      <c:valAx>
        <c:axId val="9478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82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0.29092598282243004</c:v>
                </c:pt>
                <c:pt idx="1">
                  <c:v>0.29718920219779243</c:v>
                </c:pt>
                <c:pt idx="2">
                  <c:v>0.29523862789636252</c:v>
                </c:pt>
                <c:pt idx="3">
                  <c:v>0.29198343355403633</c:v>
                </c:pt>
                <c:pt idx="4">
                  <c:v>0.31021982293420636</c:v>
                </c:pt>
                <c:pt idx="5">
                  <c:v>0.30999198910141362</c:v>
                </c:pt>
                <c:pt idx="6">
                  <c:v>0.3011103635284052</c:v>
                </c:pt>
                <c:pt idx="7">
                  <c:v>0.29686574691994833</c:v>
                </c:pt>
                <c:pt idx="8">
                  <c:v>0.28159421000225821</c:v>
                </c:pt>
                <c:pt idx="9">
                  <c:v>0.25081709472939495</c:v>
                </c:pt>
                <c:pt idx="10">
                  <c:v>0.167095778921066</c:v>
                </c:pt>
                <c:pt idx="11">
                  <c:v>0.14952339005464582</c:v>
                </c:pt>
                <c:pt idx="12">
                  <c:v>0.14662411086685184</c:v>
                </c:pt>
                <c:pt idx="13">
                  <c:v>0.14442907760038337</c:v>
                </c:pt>
                <c:pt idx="14">
                  <c:v>0.12233866510386769</c:v>
                </c:pt>
                <c:pt idx="15">
                  <c:v>0.10444668401138271</c:v>
                </c:pt>
                <c:pt idx="16">
                  <c:v>0.10910349894435523</c:v>
                </c:pt>
                <c:pt idx="17">
                  <c:v>0.10758317774918895</c:v>
                </c:pt>
                <c:pt idx="18">
                  <c:v>0.10598432384806121</c:v>
                </c:pt>
                <c:pt idx="19">
                  <c:v>4.1742897624601941E-2</c:v>
                </c:pt>
                <c:pt idx="20">
                  <c:v>2.7060671774291598E-2</c:v>
                </c:pt>
                <c:pt idx="21">
                  <c:v>3.2324672561824926E-2</c:v>
                </c:pt>
                <c:pt idx="22">
                  <c:v>3.1580932816132314E-2</c:v>
                </c:pt>
                <c:pt idx="23">
                  <c:v>6.1469723867007268E-2</c:v>
                </c:pt>
                <c:pt idx="24">
                  <c:v>6.1430166429331426E-2</c:v>
                </c:pt>
                <c:pt idx="25">
                  <c:v>6.0631075920561196E-2</c:v>
                </c:pt>
                <c:pt idx="26">
                  <c:v>5.9598335707427175E-2</c:v>
                </c:pt>
                <c:pt idx="27">
                  <c:v>5.8523548077248237E-2</c:v>
                </c:pt>
                <c:pt idx="28">
                  <c:v>5.7454640934908485E-2</c:v>
                </c:pt>
                <c:pt idx="29">
                  <c:v>5.6403426747439596E-2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0.12829952596728328</c:v>
                </c:pt>
                <c:pt idx="1">
                  <c:v>0.1868975327475608</c:v>
                </c:pt>
                <c:pt idx="2">
                  <c:v>0.21389625237756299</c:v>
                </c:pt>
                <c:pt idx="3">
                  <c:v>0.2233497754056267</c:v>
                </c:pt>
                <c:pt idx="4">
                  <c:v>0.23176632243675321</c:v>
                </c:pt>
                <c:pt idx="5">
                  <c:v>0.23021821002733769</c:v>
                </c:pt>
                <c:pt idx="6">
                  <c:v>0.22049551034447648</c:v>
                </c:pt>
                <c:pt idx="7">
                  <c:v>0.20947922024712054</c:v>
                </c:pt>
                <c:pt idx="8">
                  <c:v>0.1931240853599541</c:v>
                </c:pt>
                <c:pt idx="9">
                  <c:v>0.16782930999967868</c:v>
                </c:pt>
                <c:pt idx="10">
                  <c:v>0.11554997604484581</c:v>
                </c:pt>
                <c:pt idx="11">
                  <c:v>8.3538654341200211E-2</c:v>
                </c:pt>
                <c:pt idx="12">
                  <c:v>6.5881581088133939E-2</c:v>
                </c:pt>
                <c:pt idx="13">
                  <c:v>5.5858274820587389E-2</c:v>
                </c:pt>
                <c:pt idx="14">
                  <c:v>4.1103707937844632E-2</c:v>
                </c:pt>
                <c:pt idx="15">
                  <c:v>2.7840259026032588E-2</c:v>
                </c:pt>
                <c:pt idx="16">
                  <c:v>2.5271204310389619E-2</c:v>
                </c:pt>
                <c:pt idx="17">
                  <c:v>2.4631550914495291E-2</c:v>
                </c:pt>
                <c:pt idx="18">
                  <c:v>2.528056492730496E-2</c:v>
                </c:pt>
                <c:pt idx="19">
                  <c:v>-1.5137526924388865E-3</c:v>
                </c:pt>
                <c:pt idx="20">
                  <c:v>-1.707260758925255E-2</c:v>
                </c:pt>
                <c:pt idx="21">
                  <c:v>-2.0146306730406786E-2</c:v>
                </c:pt>
                <c:pt idx="22">
                  <c:v>-2.0235250279659223E-2</c:v>
                </c:pt>
                <c:pt idx="23">
                  <c:v>-3.9754244470142268E-3</c:v>
                </c:pt>
                <c:pt idx="24">
                  <c:v>4.6595062780388037E-3</c:v>
                </c:pt>
                <c:pt idx="25">
                  <c:v>1.0476944617645969E-2</c:v>
                </c:pt>
                <c:pt idx="26">
                  <c:v>1.4409067053716666E-2</c:v>
                </c:pt>
                <c:pt idx="27">
                  <c:v>1.7088817870649649E-2</c:v>
                </c:pt>
                <c:pt idx="28">
                  <c:v>1.8899343065699268E-2</c:v>
                </c:pt>
                <c:pt idx="29">
                  <c:v>2.0094888170503072E-2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4.1380179856228883E-2</c:v>
                </c:pt>
                <c:pt idx="1">
                  <c:v>5.3961750711910041E-2</c:v>
                </c:pt>
                <c:pt idx="2">
                  <c:v>5.7205273829751123E-2</c:v>
                </c:pt>
                <c:pt idx="3">
                  <c:v>5.6173594639023862E-2</c:v>
                </c:pt>
                <c:pt idx="4">
                  <c:v>5.568100589107982E-2</c:v>
                </c:pt>
                <c:pt idx="5">
                  <c:v>5.2073037738138581E-2</c:v>
                </c:pt>
                <c:pt idx="6">
                  <c:v>4.6208799874278297E-2</c:v>
                </c:pt>
                <c:pt idx="7">
                  <c:v>4.0442506280962263E-2</c:v>
                </c:pt>
                <c:pt idx="8">
                  <c:v>3.330702269410702E-2</c:v>
                </c:pt>
                <c:pt idx="9">
                  <c:v>2.3842072662889895E-2</c:v>
                </c:pt>
                <c:pt idx="10">
                  <c:v>6.5776577165583558E-3</c:v>
                </c:pt>
                <c:pt idx="11">
                  <c:v>-2.2386448903608546E-3</c:v>
                </c:pt>
                <c:pt idx="12">
                  <c:v>-6.327035926921438E-3</c:v>
                </c:pt>
                <c:pt idx="13">
                  <c:v>-8.1594541940811123E-3</c:v>
                </c:pt>
                <c:pt idx="14">
                  <c:v>-1.1609946407808179E-2</c:v>
                </c:pt>
                <c:pt idx="15">
                  <c:v>-1.4074861576057567E-2</c:v>
                </c:pt>
                <c:pt idx="16">
                  <c:v>-1.2796575770863246E-2</c:v>
                </c:pt>
                <c:pt idx="17">
                  <c:v>-1.1171464547697943E-2</c:v>
                </c:pt>
                <c:pt idx="18">
                  <c:v>-9.2462601036247989E-3</c:v>
                </c:pt>
                <c:pt idx="19">
                  <c:v>-1.6191721096371885E-2</c:v>
                </c:pt>
                <c:pt idx="20">
                  <c:v>-1.8279918885287277E-2</c:v>
                </c:pt>
                <c:pt idx="21">
                  <c:v>-1.6476752155475744E-2</c:v>
                </c:pt>
                <c:pt idx="22">
                  <c:v>-1.4323727086684546E-2</c:v>
                </c:pt>
                <c:pt idx="23">
                  <c:v>-7.160458194086488E-3</c:v>
                </c:pt>
                <c:pt idx="24">
                  <c:v>-3.425040403853199E-3</c:v>
                </c:pt>
                <c:pt idx="25">
                  <c:v>-6.8075701189449032E-4</c:v>
                </c:pt>
                <c:pt idx="26">
                  <c:v>1.3873407913831759E-3</c:v>
                </c:pt>
                <c:pt idx="27">
                  <c:v>2.9498730189852357E-3</c:v>
                </c:pt>
                <c:pt idx="28">
                  <c:v>4.1017311751600678E-3</c:v>
                </c:pt>
                <c:pt idx="29">
                  <c:v>4.9175115519873441E-3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7.1667326291993518E-3</c:v>
                </c:pt>
                <c:pt idx="1">
                  <c:v>1.229057514905214E-2</c:v>
                </c:pt>
                <c:pt idx="2">
                  <c:v>1.4832304498903551E-2</c:v>
                </c:pt>
                <c:pt idx="3">
                  <c:v>1.5669620771094017E-2</c:v>
                </c:pt>
                <c:pt idx="4">
                  <c:v>1.6130216788203061E-2</c:v>
                </c:pt>
                <c:pt idx="5">
                  <c:v>1.6134212822732363E-2</c:v>
                </c:pt>
                <c:pt idx="6">
                  <c:v>1.5749298222924181E-2</c:v>
                </c:pt>
                <c:pt idx="7">
                  <c:v>1.5359314962720196E-2</c:v>
                </c:pt>
                <c:pt idx="8">
                  <c:v>1.4805187163492576E-2</c:v>
                </c:pt>
                <c:pt idx="9">
                  <c:v>1.3794024022911111E-2</c:v>
                </c:pt>
                <c:pt idx="10">
                  <c:v>1.1198186549384651E-2</c:v>
                </c:pt>
                <c:pt idx="11">
                  <c:v>9.3506411354931668E-3</c:v>
                </c:pt>
                <c:pt idx="12">
                  <c:v>8.539912199968587E-3</c:v>
                </c:pt>
                <c:pt idx="13">
                  <c:v>8.368095782485532E-3</c:v>
                </c:pt>
                <c:pt idx="14">
                  <c:v>7.9654014422557689E-3</c:v>
                </c:pt>
                <c:pt idx="15">
                  <c:v>7.4236673540639415E-3</c:v>
                </c:pt>
                <c:pt idx="16">
                  <c:v>7.307846224423686E-3</c:v>
                </c:pt>
                <c:pt idx="17">
                  <c:v>7.2860410455811006E-3</c:v>
                </c:pt>
                <c:pt idx="18">
                  <c:v>7.2294388190522916E-3</c:v>
                </c:pt>
                <c:pt idx="19">
                  <c:v>5.5131618466590033E-3</c:v>
                </c:pt>
                <c:pt idx="20">
                  <c:v>3.9229519096871963E-3</c:v>
                </c:pt>
                <c:pt idx="21">
                  <c:v>3.0708876010245995E-3</c:v>
                </c:pt>
                <c:pt idx="22">
                  <c:v>2.5557498240580102E-3</c:v>
                </c:pt>
                <c:pt idx="23">
                  <c:v>2.994115488275237E-3</c:v>
                </c:pt>
                <c:pt idx="24">
                  <c:v>3.1996120277353974E-3</c:v>
                </c:pt>
                <c:pt idx="25">
                  <c:v>3.1113072200625994E-3</c:v>
                </c:pt>
                <c:pt idx="26">
                  <c:v>2.8096684528221621E-3</c:v>
                </c:pt>
                <c:pt idx="27">
                  <c:v>2.3859859570502235E-3</c:v>
                </c:pt>
                <c:pt idx="28">
                  <c:v>1.9091424222035548E-3</c:v>
                </c:pt>
                <c:pt idx="29">
                  <c:v>1.4247116927332117E-3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7.3224297798201304E-3</c:v>
                </c:pt>
                <c:pt idx="1">
                  <c:v>1.1528624308003454E-2</c:v>
                </c:pt>
                <c:pt idx="2">
                  <c:v>1.389257082203643E-2</c:v>
                </c:pt>
                <c:pt idx="3">
                  <c:v>1.5162996756968559E-2</c:v>
                </c:pt>
                <c:pt idx="4">
                  <c:v>1.6351364999902862E-2</c:v>
                </c:pt>
                <c:pt idx="5">
                  <c:v>1.6998925955164335E-2</c:v>
                </c:pt>
                <c:pt idx="6">
                  <c:v>1.7168467680739263E-2</c:v>
                </c:pt>
                <c:pt idx="7">
                  <c:v>1.7208020119267788E-2</c:v>
                </c:pt>
                <c:pt idx="8">
                  <c:v>1.6903916384311719E-2</c:v>
                </c:pt>
                <c:pt idx="9">
                  <c:v>1.5989082044725583E-2</c:v>
                </c:pt>
                <c:pt idx="10">
                  <c:v>1.3362943244472838E-2</c:v>
                </c:pt>
                <c:pt idx="11">
                  <c:v>1.1585522394806876E-2</c:v>
                </c:pt>
                <c:pt idx="12">
                  <c:v>1.0520980168124326E-2</c:v>
                </c:pt>
                <c:pt idx="13">
                  <c:v>9.8292069147606301E-3</c:v>
                </c:pt>
                <c:pt idx="14">
                  <c:v>8.8440068861253534E-3</c:v>
                </c:pt>
                <c:pt idx="15">
                  <c:v>7.760766243040936E-3</c:v>
                </c:pt>
                <c:pt idx="16">
                  <c:v>7.1788300735041079E-3</c:v>
                </c:pt>
                <c:pt idx="17">
                  <c:v>6.7009308764317439E-3</c:v>
                </c:pt>
                <c:pt idx="18">
                  <c:v>6.2807985443408551E-3</c:v>
                </c:pt>
                <c:pt idx="19">
                  <c:v>4.2480835232028367E-3</c:v>
                </c:pt>
                <c:pt idx="20">
                  <c:v>2.703062256623459E-3</c:v>
                </c:pt>
                <c:pt idx="21">
                  <c:v>1.8817668043233501E-3</c:v>
                </c:pt>
                <c:pt idx="22">
                  <c:v>1.3144558922466517E-3</c:v>
                </c:pt>
                <c:pt idx="23">
                  <c:v>1.6960869759326041E-3</c:v>
                </c:pt>
                <c:pt idx="24">
                  <c:v>1.8068654231211442E-3</c:v>
                </c:pt>
                <c:pt idx="25">
                  <c:v>1.7909417879218017E-3</c:v>
                </c:pt>
                <c:pt idx="26">
                  <c:v>1.7150966766552656E-3</c:v>
                </c:pt>
                <c:pt idx="27">
                  <c:v>1.6174722890162131E-3</c:v>
                </c:pt>
                <c:pt idx="28">
                  <c:v>1.52285046544922E-3</c:v>
                </c:pt>
                <c:pt idx="29">
                  <c:v>1.4450861519333857E-3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6.2550271700977525E-3</c:v>
                </c:pt>
                <c:pt idx="1">
                  <c:v>8.5871039613264373E-3</c:v>
                </c:pt>
                <c:pt idx="2">
                  <c:v>9.4088418060986299E-3</c:v>
                </c:pt>
                <c:pt idx="3">
                  <c:v>9.4772616978719866E-3</c:v>
                </c:pt>
                <c:pt idx="4">
                  <c:v>9.5618645364789669E-3</c:v>
                </c:pt>
                <c:pt idx="5">
                  <c:v>9.1688087571404082E-3</c:v>
                </c:pt>
                <c:pt idx="6">
                  <c:v>8.410605059070056E-3</c:v>
                </c:pt>
                <c:pt idx="7">
                  <c:v>7.6385238208688064E-3</c:v>
                </c:pt>
                <c:pt idx="8">
                  <c:v>6.6468881462338116E-3</c:v>
                </c:pt>
                <c:pt idx="9">
                  <c:v>5.2747131636226765E-3</c:v>
                </c:pt>
                <c:pt idx="10">
                  <c:v>2.6793812574180038E-3</c:v>
                </c:pt>
                <c:pt idx="11">
                  <c:v>1.2395358846319846E-3</c:v>
                </c:pt>
                <c:pt idx="12">
                  <c:v>5.2426378077896478E-4</c:v>
                </c:pt>
                <c:pt idx="13">
                  <c:v>1.7368114023848464E-4</c:v>
                </c:pt>
                <c:pt idx="14">
                  <c:v>-4.1081861787945319E-4</c:v>
                </c:pt>
                <c:pt idx="15">
                  <c:v>-8.7909611715306698E-4</c:v>
                </c:pt>
                <c:pt idx="16">
                  <c:v>-8.0017026769556819E-4</c:v>
                </c:pt>
                <c:pt idx="17">
                  <c:v>-6.4937751547054562E-4</c:v>
                </c:pt>
                <c:pt idx="18">
                  <c:v>-4.4859150418973589E-4</c:v>
                </c:pt>
                <c:pt idx="19">
                  <c:v>-1.5900778120589956E-3</c:v>
                </c:pt>
                <c:pt idx="20">
                  <c:v>-2.0859283456308685E-3</c:v>
                </c:pt>
                <c:pt idx="21">
                  <c:v>-1.9792241105094175E-3</c:v>
                </c:pt>
                <c:pt idx="22">
                  <c:v>-1.7756170319856146E-3</c:v>
                </c:pt>
                <c:pt idx="23">
                  <c:v>-7.9838599156712505E-4</c:v>
                </c:pt>
                <c:pt idx="24">
                  <c:v>-2.7426047662796184E-4</c:v>
                </c:pt>
                <c:pt idx="25">
                  <c:v>9.9722787869775936E-5</c:v>
                </c:pt>
                <c:pt idx="26">
                  <c:v>3.724555240068692E-4</c:v>
                </c:pt>
                <c:pt idx="27">
                  <c:v>5.7266148266097306E-4</c:v>
                </c:pt>
                <c:pt idx="28">
                  <c:v>7.1722315273423391E-4</c:v>
                </c:pt>
                <c:pt idx="29">
                  <c:v>8.1864519159690274E-4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741288"/>
        <c:axId val="2100744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0.48134987810684038</c:v>
                </c:pt>
                <c:pt idx="1">
                  <c:v>0.57045474455807987</c:v>
                </c:pt>
                <c:pt idx="2">
                  <c:v>0.60447387119073603</c:v>
                </c:pt>
                <c:pt idx="3">
                  <c:v>0.61181667482954616</c:v>
                </c:pt>
                <c:pt idx="4">
                  <c:v>0.63971060834404625</c:v>
                </c:pt>
                <c:pt idx="5">
                  <c:v>0.63458516731547121</c:v>
                </c:pt>
                <c:pt idx="6">
                  <c:v>0.60914305534456314</c:v>
                </c:pt>
                <c:pt idx="7">
                  <c:v>0.58699333333738224</c:v>
                </c:pt>
                <c:pt idx="8">
                  <c:v>0.54638131988140604</c:v>
                </c:pt>
                <c:pt idx="9">
                  <c:v>0.47754632287153598</c:v>
                </c:pt>
                <c:pt idx="10">
                  <c:v>0.31646392519784072</c:v>
                </c:pt>
                <c:pt idx="11">
                  <c:v>0.25299908538938265</c:v>
                </c:pt>
                <c:pt idx="12">
                  <c:v>0.22576381512191546</c:v>
                </c:pt>
                <c:pt idx="13">
                  <c:v>0.21049888587985066</c:v>
                </c:pt>
                <c:pt idx="14">
                  <c:v>0.16823102356444686</c:v>
                </c:pt>
                <c:pt idx="15">
                  <c:v>0.1325174182203126</c:v>
                </c:pt>
                <c:pt idx="16">
                  <c:v>0.13526466530642267</c:v>
                </c:pt>
                <c:pt idx="17">
                  <c:v>0.13438086172972152</c:v>
                </c:pt>
                <c:pt idx="18">
                  <c:v>0.13508027549231638</c:v>
                </c:pt>
                <c:pt idx="19">
                  <c:v>3.2208606028327758E-2</c:v>
                </c:pt>
                <c:pt idx="20">
                  <c:v>-3.7517693406763364E-3</c:v>
                </c:pt>
                <c:pt idx="21">
                  <c:v>-1.3249808729520751E-3</c:v>
                </c:pt>
                <c:pt idx="22">
                  <c:v>-8.8345095261566087E-4</c:v>
                </c:pt>
                <c:pt idx="23">
                  <c:v>5.4225673219132631E-2</c:v>
                </c:pt>
                <c:pt idx="24">
                  <c:v>6.7396838978317497E-2</c:v>
                </c:pt>
                <c:pt idx="25">
                  <c:v>7.5429247256941778E-2</c:v>
                </c:pt>
                <c:pt idx="26">
                  <c:v>8.0291968888013265E-2</c:v>
                </c:pt>
                <c:pt idx="27">
                  <c:v>8.3138367347168618E-2</c:v>
                </c:pt>
                <c:pt idx="28">
                  <c:v>8.4604940357957403E-2</c:v>
                </c:pt>
                <c:pt idx="29">
                  <c:v>8.5104267656599397E-2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41288"/>
        <c:axId val="2100744776"/>
      </c:lineChart>
      <c:catAx>
        <c:axId val="21007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744776"/>
        <c:crosses val="autoZero"/>
        <c:auto val="1"/>
        <c:lblAlgn val="ctr"/>
        <c:lblOffset val="100"/>
        <c:tickLblSkip val="1"/>
        <c:noMultiLvlLbl val="0"/>
      </c:catAx>
      <c:valAx>
        <c:axId val="21007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7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0.29711141388096551</c:v>
                </c:pt>
                <c:pt idx="1">
                  <c:v>0.28807588085628411</c:v>
                </c:pt>
                <c:pt idx="2">
                  <c:v>0.14600220450936294</c:v>
                </c:pt>
                <c:pt idx="3">
                  <c:v>9.3772116435517999E-2</c:v>
                </c:pt>
                <c:pt idx="4">
                  <c:v>4.277323348971751E-2</c:v>
                </c:pt>
                <c:pt idx="5">
                  <c:v>5.8522205477516943E-2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0.19684188178695738</c:v>
                </c:pt>
                <c:pt idx="1">
                  <c:v>0.20422926719571349</c:v>
                </c:pt>
                <c:pt idx="2">
                  <c:v>7.2386438846522391E-2</c:v>
                </c:pt>
                <c:pt idx="3">
                  <c:v>2.0301965297156714E-2</c:v>
                </c:pt>
                <c:pt idx="4">
                  <c:v>-1.1354016553658797E-2</c:v>
                </c:pt>
                <c:pt idx="5">
                  <c:v>1.6193812155642924E-2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5.2880360985598743E-2</c:v>
                </c:pt>
                <c:pt idx="1">
                  <c:v>3.9174687850075211E-2</c:v>
                </c:pt>
                <c:pt idx="2">
                  <c:v>-4.3514847405226459E-3</c:v>
                </c:pt>
                <c:pt idx="3">
                  <c:v>-1.2696176618923088E-2</c:v>
                </c:pt>
                <c:pt idx="4">
                  <c:v>-1.1933179345077451E-2</c:v>
                </c:pt>
                <c:pt idx="5">
                  <c:v>2.5351399051242668E-3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1.3217889967290425E-2</c:v>
                </c:pt>
                <c:pt idx="1">
                  <c:v>1.5168407438956085E-2</c:v>
                </c:pt>
                <c:pt idx="2">
                  <c:v>9.0844474219175415E-3</c:v>
                </c:pt>
                <c:pt idx="3">
                  <c:v>6.9520310579560055E-3</c:v>
                </c:pt>
                <c:pt idx="4">
                  <c:v>3.148663370156088E-3</c:v>
                </c:pt>
                <c:pt idx="5">
                  <c:v>2.3281631489743505E-3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1.2851597333346287E-2</c:v>
                </c:pt>
                <c:pt idx="1">
                  <c:v>1.6853682436841738E-2</c:v>
                </c:pt>
                <c:pt idx="2">
                  <c:v>1.0828531921658006E-2</c:v>
                </c:pt>
                <c:pt idx="3">
                  <c:v>6.4338818521040954E-3</c:v>
                </c:pt>
                <c:pt idx="4">
                  <c:v>1.8804474704494415E-3</c:v>
                </c:pt>
                <c:pt idx="5">
                  <c:v>1.618289474195177E-3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8.6580198343747545E-3</c:v>
                </c:pt>
                <c:pt idx="1">
                  <c:v>7.4279077893871521E-3</c:v>
                </c:pt>
                <c:pt idx="2">
                  <c:v>8.4120868903759703E-4</c:v>
                </c:pt>
                <c:pt idx="3">
                  <c:v>-8.7346264331358251E-4</c:v>
                </c:pt>
                <c:pt idx="4">
                  <c:v>-1.3826831912641976E-3</c:v>
                </c:pt>
                <c:pt idx="5">
                  <c:v>5.1614162777375097E-4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63480"/>
        <c:axId val="21006669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0.58156115540584974</c:v>
                </c:pt>
                <c:pt idx="1">
                  <c:v>0.57092983975007172</c:v>
                </c:pt>
                <c:pt idx="2">
                  <c:v>0.23479134703068727</c:v>
                </c:pt>
                <c:pt idx="3">
                  <c:v>0.11389036535542019</c:v>
                </c:pt>
                <c:pt idx="4">
                  <c:v>2.3132462206241211E-2</c:v>
                </c:pt>
                <c:pt idx="5">
                  <c:v>8.1713758301336092E-2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63480"/>
        <c:axId val="2100666968"/>
      </c:lineChart>
      <c:catAx>
        <c:axId val="21006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66968"/>
        <c:crosses val="autoZero"/>
        <c:auto val="1"/>
        <c:lblAlgn val="ctr"/>
        <c:lblOffset val="100"/>
        <c:noMultiLvlLbl val="0"/>
      </c:catAx>
      <c:valAx>
        <c:axId val="21006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0.29259364736862481</c:v>
                </c:pt>
                <c:pt idx="1">
                  <c:v>0.11988716047244047</c:v>
                </c:pt>
                <c:pt idx="2">
                  <c:v>5.0647719483617223E-2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0.20053557449133544</c:v>
                </c:pt>
                <c:pt idx="1">
                  <c:v>4.6344202071839549E-2</c:v>
                </c:pt>
                <c:pt idx="2">
                  <c:v>2.4198978009920633E-3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4.6027524417836974E-2</c:v>
                </c:pt>
                <c:pt idx="1">
                  <c:v>-8.5238306797228679E-3</c:v>
                </c:pt>
                <c:pt idx="2">
                  <c:v>-4.6990197199765927E-3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1.4193148703123255E-2</c:v>
                </c:pt>
                <c:pt idx="1">
                  <c:v>8.0182392399367735E-3</c:v>
                </c:pt>
                <c:pt idx="2">
                  <c:v>2.7384132595652195E-3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1.4852639885094013E-2</c:v>
                </c:pt>
                <c:pt idx="1">
                  <c:v>8.6312068868810501E-3</c:v>
                </c:pt>
                <c:pt idx="2">
                  <c:v>1.7493684723223091E-3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8.0429638118809533E-3</c:v>
                </c:pt>
                <c:pt idx="1">
                  <c:v>-1.612697713799274E-5</c:v>
                </c:pt>
                <c:pt idx="2">
                  <c:v>-4.3327078174522333E-4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625768"/>
        <c:axId val="210061432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0.57624549757796073</c:v>
                </c:pt>
                <c:pt idx="1">
                  <c:v>0.17434085619305373</c:v>
                </c:pt>
                <c:pt idx="2">
                  <c:v>5.2423110253788652E-2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25768"/>
        <c:axId val="2100614328"/>
      </c:lineChart>
      <c:catAx>
        <c:axId val="21006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14328"/>
        <c:crosses val="autoZero"/>
        <c:auto val="1"/>
        <c:lblAlgn val="ctr"/>
        <c:lblOffset val="100"/>
        <c:noMultiLvlLbl val="0"/>
      </c:catAx>
      <c:valAx>
        <c:axId val="21006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73.922321887799995</c:v>
                </c:pt>
                <c:pt idx="1">
                  <c:v>34.898763974899992</c:v>
                </c:pt>
                <c:pt idx="2">
                  <c:v>9.9567556168000024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79.845361819999709</c:v>
                </c:pt>
                <c:pt idx="1">
                  <c:v>12.385844410000152</c:v>
                </c:pt>
                <c:pt idx="2">
                  <c:v>-4.1929860999994393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8.7164237189999731</c:v>
                </c:pt>
                <c:pt idx="1">
                  <c:v>-1.5454143210000304</c:v>
                </c:pt>
                <c:pt idx="2">
                  <c:v>-0.83161521100006008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3.7789152000000055</c:v>
                </c:pt>
                <c:pt idx="1">
                  <c:v>1.9516130999999861</c:v>
                </c:pt>
                <c:pt idx="2">
                  <c:v>0.65573839999999561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0.59710349999999723</c:v>
                </c:pt>
                <c:pt idx="1">
                  <c:v>9.0802909999993631E-2</c:v>
                </c:pt>
                <c:pt idx="2">
                  <c:v>-5.4782140000003206E-2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2.6950296610000137</c:v>
                </c:pt>
                <c:pt idx="1">
                  <c:v>-0.86619839300000057</c:v>
                </c:pt>
                <c:pt idx="2">
                  <c:v>-0.64356062499998645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617272"/>
        <c:axId val="-21386137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169.55515500000038</c:v>
                </c:pt>
                <c:pt idx="1">
                  <c:v>46.915410999999949</c:v>
                </c:pt>
                <c:pt idx="2">
                  <c:v>4.8895510000002114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17272"/>
        <c:axId val="-2138613784"/>
      </c:lineChart>
      <c:catAx>
        <c:axId val="-213861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613784"/>
        <c:crosses val="autoZero"/>
        <c:auto val="1"/>
        <c:lblAlgn val="ctr"/>
        <c:lblOffset val="100"/>
        <c:noMultiLvlLbl val="0"/>
      </c:catAx>
      <c:valAx>
        <c:axId val="-21386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61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0.12292005852570309</c:v>
                </c:pt>
                <c:pt idx="1">
                  <c:v>0.12490983901914395</c:v>
                </c:pt>
                <c:pt idx="2">
                  <c:v>0.12400683476507976</c:v>
                </c:pt>
                <c:pt idx="3">
                  <c:v>0.12257058703564974</c:v>
                </c:pt>
                <c:pt idx="4">
                  <c:v>0.13132388861106672</c:v>
                </c:pt>
                <c:pt idx="5">
                  <c:v>0.13236801151422381</c:v>
                </c:pt>
                <c:pt idx="6">
                  <c:v>0.13080673773447996</c:v>
                </c:pt>
                <c:pt idx="7">
                  <c:v>0.12919609724187664</c:v>
                </c:pt>
                <c:pt idx="8">
                  <c:v>0.1275918010295958</c:v>
                </c:pt>
                <c:pt idx="9">
                  <c:v>0.10592416931036726</c:v>
                </c:pt>
                <c:pt idx="10">
                  <c:v>8.4786179793972349E-2</c:v>
                </c:pt>
                <c:pt idx="11">
                  <c:v>8.3130132179026719E-2</c:v>
                </c:pt>
                <c:pt idx="12">
                  <c:v>8.2005541685610778E-2</c:v>
                </c:pt>
                <c:pt idx="13">
                  <c:v>8.1006974085703287E-2</c:v>
                </c:pt>
                <c:pt idx="14">
                  <c:v>5.406378907024964E-2</c:v>
                </c:pt>
                <c:pt idx="15">
                  <c:v>4.0385124975963249E-2</c:v>
                </c:pt>
                <c:pt idx="16">
                  <c:v>3.9506382975307647E-2</c:v>
                </c:pt>
                <c:pt idx="17">
                  <c:v>3.8965957137689189E-2</c:v>
                </c:pt>
                <c:pt idx="18">
                  <c:v>3.8478226485766591E-2</c:v>
                </c:pt>
                <c:pt idx="19">
                  <c:v>8.9212631047704792E-3</c:v>
                </c:pt>
                <c:pt idx="20">
                  <c:v>-1.6177739911410612E-3</c:v>
                </c:pt>
                <c:pt idx="21">
                  <c:v>-2.0180667113418437E-3</c:v>
                </c:pt>
                <c:pt idx="22">
                  <c:v>-2.1160873336593376E-3</c:v>
                </c:pt>
                <c:pt idx="23">
                  <c:v>-2.1095328791068623E-3</c:v>
                </c:pt>
                <c:pt idx="24">
                  <c:v>-2.115294016399121E-3</c:v>
                </c:pt>
                <c:pt idx="25">
                  <c:v>-2.1436325661485095E-3</c:v>
                </c:pt>
                <c:pt idx="26">
                  <c:v>-2.1880961244877483E-3</c:v>
                </c:pt>
                <c:pt idx="27">
                  <c:v>-2.2404735645924038E-3</c:v>
                </c:pt>
                <c:pt idx="28">
                  <c:v>-2.2944277476741773E-3</c:v>
                </c:pt>
                <c:pt idx="29">
                  <c:v>-2.3457711140359256E-3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5.3026528967588409E-2</c:v>
                </c:pt>
                <c:pt idx="1">
                  <c:v>5.4560482956530078E-2</c:v>
                </c:pt>
                <c:pt idx="2">
                  <c:v>5.4325655258285172E-2</c:v>
                </c:pt>
                <c:pt idx="3">
                  <c:v>5.3754532115997816E-2</c:v>
                </c:pt>
                <c:pt idx="4">
                  <c:v>5.3125344308021925E-2</c:v>
                </c:pt>
                <c:pt idx="5">
                  <c:v>5.2491748398137535E-2</c:v>
                </c:pt>
                <c:pt idx="6">
                  <c:v>4.8218229882529266E-2</c:v>
                </c:pt>
                <c:pt idx="7">
                  <c:v>4.7541026975224936E-2</c:v>
                </c:pt>
                <c:pt idx="8">
                  <c:v>3.9278229637804141E-2</c:v>
                </c:pt>
                <c:pt idx="9">
                  <c:v>3.8590703184887075E-2</c:v>
                </c:pt>
                <c:pt idx="10">
                  <c:v>1.2766439338881041E-2</c:v>
                </c:pt>
                <c:pt idx="11">
                  <c:v>3.2241365816188189E-3</c:v>
                </c:pt>
                <c:pt idx="12">
                  <c:v>2.8721455408650897E-3</c:v>
                </c:pt>
                <c:pt idx="13">
                  <c:v>2.766113746571527E-3</c:v>
                </c:pt>
                <c:pt idx="14">
                  <c:v>2.7032072256233121E-3</c:v>
                </c:pt>
                <c:pt idx="15">
                  <c:v>2.6485129042065451E-3</c:v>
                </c:pt>
                <c:pt idx="16">
                  <c:v>7.2904465858566019E-3</c:v>
                </c:pt>
                <c:pt idx="17">
                  <c:v>7.3148743777234375E-3</c:v>
                </c:pt>
                <c:pt idx="18">
                  <c:v>7.2321263538060671E-3</c:v>
                </c:pt>
                <c:pt idx="19">
                  <c:v>7.1275632340833065E-3</c:v>
                </c:pt>
                <c:pt idx="20">
                  <c:v>7.0231363462541097E-3</c:v>
                </c:pt>
                <c:pt idx="21">
                  <c:v>1.1572024995845006E-2</c:v>
                </c:pt>
                <c:pt idx="22">
                  <c:v>1.1550048176892497E-2</c:v>
                </c:pt>
                <c:pt idx="23">
                  <c:v>1.1430934985293597E-2</c:v>
                </c:pt>
                <c:pt idx="24">
                  <c:v>1.1297361943044223E-2</c:v>
                </c:pt>
                <c:pt idx="25">
                  <c:v>1.1163599626369248E-2</c:v>
                </c:pt>
                <c:pt idx="26">
                  <c:v>1.1032341628068225E-2</c:v>
                </c:pt>
                <c:pt idx="27">
                  <c:v>1.0904065886867646E-2</c:v>
                </c:pt>
                <c:pt idx="28">
                  <c:v>1.0778744150905193E-2</c:v>
                </c:pt>
                <c:pt idx="29">
                  <c:v>1.0656228923811583E-2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2.6109900985751416E-2</c:v>
                </c:pt>
                <c:pt idx="1">
                  <c:v>2.668245480149329E-2</c:v>
                </c:pt>
                <c:pt idx="2">
                  <c:v>2.6525256787310349E-2</c:v>
                </c:pt>
                <c:pt idx="3">
                  <c:v>2.6234331344364696E-2</c:v>
                </c:pt>
                <c:pt idx="4">
                  <c:v>2.8853876973574555E-2</c:v>
                </c:pt>
                <c:pt idx="5">
                  <c:v>2.8587050094249524E-2</c:v>
                </c:pt>
                <c:pt idx="6">
                  <c:v>2.7995073193087795E-2</c:v>
                </c:pt>
                <c:pt idx="7">
                  <c:v>2.7653204033073323E-2</c:v>
                </c:pt>
                <c:pt idx="8">
                  <c:v>2.6838386420815062E-2</c:v>
                </c:pt>
                <c:pt idx="9">
                  <c:v>2.2678605062535155E-2</c:v>
                </c:pt>
                <c:pt idx="10">
                  <c:v>1.8529692469013748E-2</c:v>
                </c:pt>
                <c:pt idx="11">
                  <c:v>1.7548433480175207E-2</c:v>
                </c:pt>
                <c:pt idx="12">
                  <c:v>1.7292105104137093E-2</c:v>
                </c:pt>
                <c:pt idx="13">
                  <c:v>1.7072712800732387E-2</c:v>
                </c:pt>
                <c:pt idx="14">
                  <c:v>1.1504198547253115E-2</c:v>
                </c:pt>
                <c:pt idx="15">
                  <c:v>1.1216451281097195E-2</c:v>
                </c:pt>
                <c:pt idx="16">
                  <c:v>1.1387998848382068E-2</c:v>
                </c:pt>
                <c:pt idx="17">
                  <c:v>1.1248880071751517E-2</c:v>
                </c:pt>
                <c:pt idx="18">
                  <c:v>1.1107724093003575E-2</c:v>
                </c:pt>
                <c:pt idx="19">
                  <c:v>6.8198299924836303E-3</c:v>
                </c:pt>
                <c:pt idx="20">
                  <c:v>6.6140537265072163E-3</c:v>
                </c:pt>
                <c:pt idx="21">
                  <c:v>6.8390101664553447E-3</c:v>
                </c:pt>
                <c:pt idx="22">
                  <c:v>6.7530919997880216E-3</c:v>
                </c:pt>
                <c:pt idx="23">
                  <c:v>6.6691803267940912E-3</c:v>
                </c:pt>
                <c:pt idx="24">
                  <c:v>6.5849775100921323E-3</c:v>
                </c:pt>
                <c:pt idx="25">
                  <c:v>6.5007142523269765E-3</c:v>
                </c:pt>
                <c:pt idx="26">
                  <c:v>6.417006065531492E-3</c:v>
                </c:pt>
                <c:pt idx="27">
                  <c:v>6.3344309904044055E-3</c:v>
                </c:pt>
                <c:pt idx="28">
                  <c:v>6.2533889091290458E-3</c:v>
                </c:pt>
                <c:pt idx="29">
                  <c:v>6.1741163119659586E-3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-7.4003146900151725E-3</c:v>
                </c:pt>
                <c:pt idx="1">
                  <c:v>-6.9671767347959492E-3</c:v>
                </c:pt>
                <c:pt idx="2">
                  <c:v>-6.3948579777063858E-3</c:v>
                </c:pt>
                <c:pt idx="3">
                  <c:v>-5.8251994508292347E-3</c:v>
                </c:pt>
                <c:pt idx="4">
                  <c:v>-4.2858052045559368E-4</c:v>
                </c:pt>
                <c:pt idx="5">
                  <c:v>2.1063910721475854E-4</c:v>
                </c:pt>
                <c:pt idx="6">
                  <c:v>7.1921030361092695E-4</c:v>
                </c:pt>
                <c:pt idx="7">
                  <c:v>1.1997608003367713E-3</c:v>
                </c:pt>
                <c:pt idx="8">
                  <c:v>-3.0749093230869525E-4</c:v>
                </c:pt>
                <c:pt idx="9">
                  <c:v>6.0503471556548781E-3</c:v>
                </c:pt>
                <c:pt idx="10">
                  <c:v>-3.9869054444777513E-3</c:v>
                </c:pt>
                <c:pt idx="11">
                  <c:v>-4.2017177016942676E-3</c:v>
                </c:pt>
                <c:pt idx="12">
                  <c:v>-4.1885595229855408E-3</c:v>
                </c:pt>
                <c:pt idx="13">
                  <c:v>-4.1277983836351968E-3</c:v>
                </c:pt>
                <c:pt idx="14">
                  <c:v>-1.8879625918474315E-3</c:v>
                </c:pt>
                <c:pt idx="15">
                  <c:v>-1.7870267232431517E-3</c:v>
                </c:pt>
                <c:pt idx="16">
                  <c:v>-1.7359177171849013E-3</c:v>
                </c:pt>
                <c:pt idx="17">
                  <c:v>-1.6952257135311366E-3</c:v>
                </c:pt>
                <c:pt idx="18">
                  <c:v>-1.663281343435E-3</c:v>
                </c:pt>
                <c:pt idx="19">
                  <c:v>2.2739609831120442E-3</c:v>
                </c:pt>
                <c:pt idx="20">
                  <c:v>2.3273926751018366E-3</c:v>
                </c:pt>
                <c:pt idx="21">
                  <c:v>2.3188841619892512E-3</c:v>
                </c:pt>
                <c:pt idx="22">
                  <c:v>2.2980278279246822E-3</c:v>
                </c:pt>
                <c:pt idx="23">
                  <c:v>2.2851749052177112E-3</c:v>
                </c:pt>
                <c:pt idx="24">
                  <c:v>2.9216664798217599E-3</c:v>
                </c:pt>
                <c:pt idx="25">
                  <c:v>7.406489087220568E-4</c:v>
                </c:pt>
                <c:pt idx="26">
                  <c:v>6.1763279965743902E-4</c:v>
                </c:pt>
                <c:pt idx="27">
                  <c:v>5.4108463701720315E-4</c:v>
                </c:pt>
                <c:pt idx="28">
                  <c:v>4.7361765946131175E-4</c:v>
                </c:pt>
                <c:pt idx="29">
                  <c:v>4.0509426961670992E-4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1.4184898213587954E-2</c:v>
                </c:pt>
                <c:pt idx="1">
                  <c:v>1.4033615874026049E-2</c:v>
                </c:pt>
                <c:pt idx="2">
                  <c:v>1.3321897634555019E-2</c:v>
                </c:pt>
                <c:pt idx="3">
                  <c:v>1.2772846358382462E-2</c:v>
                </c:pt>
                <c:pt idx="4">
                  <c:v>1.5872529243603353E-2</c:v>
                </c:pt>
                <c:pt idx="5">
                  <c:v>1.5367634840302834E-2</c:v>
                </c:pt>
                <c:pt idx="6">
                  <c:v>1.4030688663024237E-2</c:v>
                </c:pt>
                <c:pt idx="7">
                  <c:v>1.3124687073591695E-2</c:v>
                </c:pt>
                <c:pt idx="8">
                  <c:v>1.2093295110809149E-2</c:v>
                </c:pt>
                <c:pt idx="9">
                  <c:v>1.4947265048928318E-2</c:v>
                </c:pt>
                <c:pt idx="10">
                  <c:v>1.5689801081706301E-2</c:v>
                </c:pt>
                <c:pt idx="11">
                  <c:v>1.336945795189921E-2</c:v>
                </c:pt>
                <c:pt idx="12">
                  <c:v>1.2921941694625683E-2</c:v>
                </c:pt>
                <c:pt idx="13">
                  <c:v>1.2524842448850514E-2</c:v>
                </c:pt>
                <c:pt idx="14">
                  <c:v>2.5038819895657444E-2</c:v>
                </c:pt>
                <c:pt idx="15">
                  <c:v>2.4803618730998008E-2</c:v>
                </c:pt>
                <c:pt idx="16">
                  <c:v>2.5321442036147567E-2</c:v>
                </c:pt>
                <c:pt idx="17">
                  <c:v>2.4826732106306475E-2</c:v>
                </c:pt>
                <c:pt idx="18">
                  <c:v>2.4316859865867003E-2</c:v>
                </c:pt>
                <c:pt idx="19">
                  <c:v>7.0200703912005353E-3</c:v>
                </c:pt>
                <c:pt idx="20">
                  <c:v>6.3415006249370057E-3</c:v>
                </c:pt>
                <c:pt idx="21">
                  <c:v>6.9696319215730718E-3</c:v>
                </c:pt>
                <c:pt idx="22">
                  <c:v>6.6822847496816789E-3</c:v>
                </c:pt>
                <c:pt idx="23">
                  <c:v>1.2280449154381277E-2</c:v>
                </c:pt>
                <c:pt idx="24">
                  <c:v>1.207046852278861E-2</c:v>
                </c:pt>
                <c:pt idx="25">
                  <c:v>1.1747571650495781E-2</c:v>
                </c:pt>
                <c:pt idx="26">
                  <c:v>1.1406587333475176E-2</c:v>
                </c:pt>
                <c:pt idx="27">
                  <c:v>1.106671170375031E-2</c:v>
                </c:pt>
                <c:pt idx="28">
                  <c:v>1.0731935279816043E-2</c:v>
                </c:pt>
                <c:pt idx="29">
                  <c:v>1.0403468744406492E-2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4.9136802817772512E-5</c:v>
                </c:pt>
                <c:pt idx="1">
                  <c:v>8.3822977669262657E-5</c:v>
                </c:pt>
                <c:pt idx="2">
                  <c:v>9.9457764013695564E-5</c:v>
                </c:pt>
                <c:pt idx="3">
                  <c:v>1.0277441646509367E-4</c:v>
                </c:pt>
                <c:pt idx="4">
                  <c:v>1.0358135432102164E-4</c:v>
                </c:pt>
                <c:pt idx="5">
                  <c:v>1.0178358792584353E-4</c:v>
                </c:pt>
                <c:pt idx="6">
                  <c:v>9.7946836319639816E-5</c:v>
                </c:pt>
                <c:pt idx="7">
                  <c:v>9.4723371900285776E-5</c:v>
                </c:pt>
                <c:pt idx="8">
                  <c:v>9.0968853111223158E-5</c:v>
                </c:pt>
                <c:pt idx="9">
                  <c:v>8.452541439353413E-5</c:v>
                </c:pt>
                <c:pt idx="10">
                  <c:v>6.7595315841051926E-5</c:v>
                </c:pt>
                <c:pt idx="11">
                  <c:v>5.6193624155292489E-5</c:v>
                </c:pt>
                <c:pt idx="12">
                  <c:v>5.2383540075767883E-5</c:v>
                </c:pt>
                <c:pt idx="13">
                  <c:v>5.3131038496560903E-5</c:v>
                </c:pt>
                <c:pt idx="14">
                  <c:v>5.2118403271905945E-5</c:v>
                </c:pt>
                <c:pt idx="15">
                  <c:v>4.9856238415734825E-5</c:v>
                </c:pt>
                <c:pt idx="16">
                  <c:v>5.0237863889144499E-5</c:v>
                </c:pt>
                <c:pt idx="17">
                  <c:v>5.09843310806787E-5</c:v>
                </c:pt>
                <c:pt idx="18">
                  <c:v>5.1154847387799129E-5</c:v>
                </c:pt>
                <c:pt idx="19">
                  <c:v>3.966919887234958E-5</c:v>
                </c:pt>
                <c:pt idx="20">
                  <c:v>2.8884713007023215E-5</c:v>
                </c:pt>
                <c:pt idx="21">
                  <c:v>2.326637760654923E-5</c:v>
                </c:pt>
                <c:pt idx="22">
                  <c:v>1.9986774065811921E-5</c:v>
                </c:pt>
                <c:pt idx="23">
                  <c:v>2.3199205288268893E-5</c:v>
                </c:pt>
                <c:pt idx="24">
                  <c:v>2.4562267396404569E-5</c:v>
                </c:pt>
                <c:pt idx="25">
                  <c:v>2.3545166078699295E-5</c:v>
                </c:pt>
                <c:pt idx="26">
                  <c:v>2.0798137622123167E-5</c:v>
                </c:pt>
                <c:pt idx="27">
                  <c:v>1.7077174567996471E-5</c:v>
                </c:pt>
                <c:pt idx="28">
                  <c:v>1.2957067938341569E-5</c:v>
                </c:pt>
                <c:pt idx="29">
                  <c:v>8.8166244185701809E-6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2.9417188335237879E-2</c:v>
                </c:pt>
                <c:pt idx="1">
                  <c:v>3.0291166460103745E-2</c:v>
                </c:pt>
                <c:pt idx="2">
                  <c:v>3.0151708861527616E-2</c:v>
                </c:pt>
                <c:pt idx="3">
                  <c:v>2.9820990788611886E-2</c:v>
                </c:pt>
                <c:pt idx="4">
                  <c:v>2.4540989991616319E-2</c:v>
                </c:pt>
                <c:pt idx="5">
                  <c:v>2.4060309307518488E-2</c:v>
                </c:pt>
                <c:pt idx="6">
                  <c:v>2.3709888621406529E-2</c:v>
                </c:pt>
                <c:pt idx="7">
                  <c:v>2.3391744800415216E-2</c:v>
                </c:pt>
                <c:pt idx="8">
                  <c:v>2.3077781443589154E-2</c:v>
                </c:pt>
                <c:pt idx="9">
                  <c:v>1.5520068077677775E-2</c:v>
                </c:pt>
                <c:pt idx="10">
                  <c:v>7.0576272257313602E-3</c:v>
                </c:pt>
                <c:pt idx="11">
                  <c:v>6.3763377613825344E-3</c:v>
                </c:pt>
                <c:pt idx="12">
                  <c:v>6.1569995237338634E-3</c:v>
                </c:pt>
                <c:pt idx="13">
                  <c:v>6.00260332861098E-3</c:v>
                </c:pt>
                <c:pt idx="14">
                  <c:v>2.041089990051875E-3</c:v>
                </c:pt>
                <c:pt idx="15">
                  <c:v>1.8136621471914181E-3</c:v>
                </c:pt>
                <c:pt idx="16">
                  <c:v>1.6952308449134656E-3</c:v>
                </c:pt>
                <c:pt idx="17">
                  <c:v>1.5981464512471307E-3</c:v>
                </c:pt>
                <c:pt idx="18">
                  <c:v>1.5049528789256048E-3</c:v>
                </c:pt>
                <c:pt idx="19">
                  <c:v>-9.2481346819452929E-4</c:v>
                </c:pt>
                <c:pt idx="20">
                  <c:v>-1.0567203028070203E-3</c:v>
                </c:pt>
                <c:pt idx="21">
                  <c:v>-1.1443393828434849E-3</c:v>
                </c:pt>
                <c:pt idx="22">
                  <c:v>-1.2111154738945467E-3</c:v>
                </c:pt>
                <c:pt idx="23">
                  <c:v>2.0392993504454227E-2</c:v>
                </c:pt>
                <c:pt idx="24">
                  <c:v>2.0054952117995239E-2</c:v>
                </c:pt>
                <c:pt idx="25">
                  <c:v>2.2674569863460142E-2</c:v>
                </c:pt>
                <c:pt idx="26">
                  <c:v>2.2539556144710302E-2</c:v>
                </c:pt>
                <c:pt idx="27">
                  <c:v>2.2313671200368604E-2</c:v>
                </c:pt>
                <c:pt idx="28">
                  <c:v>2.2074181912328274E-2</c:v>
                </c:pt>
                <c:pt idx="29">
                  <c:v>2.1835750191661632E-2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2.1448035855824839E-5</c:v>
                </c:pt>
                <c:pt idx="1">
                  <c:v>3.6600837331325785E-5</c:v>
                </c:pt>
                <c:pt idx="2">
                  <c:v>4.3444074508882875E-5</c:v>
                </c:pt>
                <c:pt idx="3">
                  <c:v>4.4906272338586646E-5</c:v>
                </c:pt>
                <c:pt idx="4">
                  <c:v>4.5271836273914708E-5</c:v>
                </c:pt>
                <c:pt idx="5">
                  <c:v>4.4508452598599252E-5</c:v>
                </c:pt>
                <c:pt idx="6">
                  <c:v>4.2868333278548527E-5</c:v>
                </c:pt>
                <c:pt idx="7">
                  <c:v>4.150949400859591E-5</c:v>
                </c:pt>
                <c:pt idx="8">
                  <c:v>3.9930592014187366E-5</c:v>
                </c:pt>
                <c:pt idx="9">
                  <c:v>3.7185887483381744E-5</c:v>
                </c:pt>
                <c:pt idx="10">
                  <c:v>2.9866485142620174E-5</c:v>
                </c:pt>
                <c:pt idx="11">
                  <c:v>2.4956132792148445E-5</c:v>
                </c:pt>
                <c:pt idx="12">
                  <c:v>2.3354020780704374E-5</c:v>
                </c:pt>
                <c:pt idx="13">
                  <c:v>2.3735623516382794E-5</c:v>
                </c:pt>
                <c:pt idx="14">
                  <c:v>2.3339530864667686E-5</c:v>
                </c:pt>
                <c:pt idx="15">
                  <c:v>2.2383714553685924E-5</c:v>
                </c:pt>
                <c:pt idx="16">
                  <c:v>2.25652373514647E-5</c:v>
                </c:pt>
                <c:pt idx="17">
                  <c:v>2.2890460620423476E-5</c:v>
                </c:pt>
                <c:pt idx="18">
                  <c:v>2.2950066398605359E-5</c:v>
                </c:pt>
                <c:pt idx="19">
                  <c:v>1.7908949176379224E-5</c:v>
                </c:pt>
                <c:pt idx="20">
                  <c:v>1.3160383409138691E-5</c:v>
                </c:pt>
                <c:pt idx="21">
                  <c:v>1.0656611943895079E-5</c:v>
                </c:pt>
                <c:pt idx="22">
                  <c:v>9.1683582225215898E-6</c:v>
                </c:pt>
                <c:pt idx="23">
                  <c:v>1.0511088350881302E-5</c:v>
                </c:pt>
                <c:pt idx="24">
                  <c:v>1.1044475556184199E-5</c:v>
                </c:pt>
                <c:pt idx="25">
                  <c:v>1.0535947889763573E-5</c:v>
                </c:pt>
                <c:pt idx="26">
                  <c:v>9.2689182704532811E-6</c:v>
                </c:pt>
                <c:pt idx="27">
                  <c:v>7.575247572782346E-6</c:v>
                </c:pt>
                <c:pt idx="28">
                  <c:v>5.7084446832067309E-6</c:v>
                </c:pt>
                <c:pt idx="29">
                  <c:v>3.8361140100496414E-6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5.2480718625840708E-2</c:v>
                </c:pt>
                <c:pt idx="1">
                  <c:v>5.3431248939112781E-2</c:v>
                </c:pt>
                <c:pt idx="2">
                  <c:v>5.3028702759457758E-2</c:v>
                </c:pt>
                <c:pt idx="3">
                  <c:v>5.2377391227954539E-2</c:v>
                </c:pt>
                <c:pt idx="4">
                  <c:v>5.6653632724308275E-2</c:v>
                </c:pt>
                <c:pt idx="5">
                  <c:v>5.663267332254996E-2</c:v>
                </c:pt>
                <c:pt idx="6">
                  <c:v>5.5364255556812583E-2</c:v>
                </c:pt>
                <c:pt idx="7">
                  <c:v>5.4499513172602036E-2</c:v>
                </c:pt>
                <c:pt idx="8">
                  <c:v>5.2769929151957294E-2</c:v>
                </c:pt>
                <c:pt idx="9">
                  <c:v>4.6865629678278627E-2</c:v>
                </c:pt>
                <c:pt idx="10">
                  <c:v>3.1684195130799668E-2</c:v>
                </c:pt>
                <c:pt idx="11">
                  <c:v>2.9522209640609847E-2</c:v>
                </c:pt>
                <c:pt idx="12">
                  <c:v>2.9019356098221923E-2</c:v>
                </c:pt>
                <c:pt idx="13">
                  <c:v>2.8642594810817431E-2</c:v>
                </c:pt>
                <c:pt idx="14">
                  <c:v>2.8341248432018892E-2</c:v>
                </c:pt>
                <c:pt idx="15">
                  <c:v>2.4840939342281061E-2</c:v>
                </c:pt>
                <c:pt idx="16">
                  <c:v>2.5116852579284161E-2</c:v>
                </c:pt>
                <c:pt idx="17">
                  <c:v>2.4806410362597963E-2</c:v>
                </c:pt>
                <c:pt idx="18">
                  <c:v>2.4494891029589135E-2</c:v>
                </c:pt>
                <c:pt idx="19">
                  <c:v>1.001649242246714E-2</c:v>
                </c:pt>
                <c:pt idx="20">
                  <c:v>6.9698371463329592E-3</c:v>
                </c:pt>
                <c:pt idx="21">
                  <c:v>7.3426367265498173E-3</c:v>
                </c:pt>
                <c:pt idx="22">
                  <c:v>7.1899771758596612E-3</c:v>
                </c:pt>
                <c:pt idx="23">
                  <c:v>1.0084907676259174E-2</c:v>
                </c:pt>
                <c:pt idx="24">
                  <c:v>1.0029897311618666E-2</c:v>
                </c:pt>
                <c:pt idx="25">
                  <c:v>9.8946864955525952E-3</c:v>
                </c:pt>
                <c:pt idx="26">
                  <c:v>9.7395679116551344E-3</c:v>
                </c:pt>
                <c:pt idx="27">
                  <c:v>9.5796619651247784E-3</c:v>
                </c:pt>
                <c:pt idx="28">
                  <c:v>9.4207570951618733E-3</c:v>
                </c:pt>
                <c:pt idx="29">
                  <c:v>9.2656754215281068E-3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1.1641902006216532E-4</c:v>
                </c:pt>
                <c:pt idx="1">
                  <c:v>1.2714706717790344E-4</c:v>
                </c:pt>
                <c:pt idx="2">
                  <c:v>1.305279693306674E-4</c:v>
                </c:pt>
                <c:pt idx="3">
                  <c:v>1.3027344510076129E-4</c:v>
                </c:pt>
                <c:pt idx="4">
                  <c:v>1.2928841187586954E-4</c:v>
                </c:pt>
                <c:pt idx="5">
                  <c:v>1.2763047669222689E-4</c:v>
                </c:pt>
                <c:pt idx="6">
                  <c:v>1.2546440385566589E-4</c:v>
                </c:pt>
                <c:pt idx="7">
                  <c:v>1.2347995691886247E-4</c:v>
                </c:pt>
                <c:pt idx="8">
                  <c:v>1.2137869487088822E-4</c:v>
                </c:pt>
                <c:pt idx="9">
                  <c:v>1.1859590918895039E-4</c:v>
                </c:pt>
                <c:pt idx="10">
                  <c:v>4.7128752445559823E-4</c:v>
                </c:pt>
                <c:pt idx="11">
                  <c:v>4.7325040468030959E-4</c:v>
                </c:pt>
                <c:pt idx="12">
                  <c:v>4.6884318178650396E-4</c:v>
                </c:pt>
                <c:pt idx="13">
                  <c:v>4.6416810071950348E-4</c:v>
                </c:pt>
                <c:pt idx="14">
                  <c:v>4.588166007242791E-4</c:v>
                </c:pt>
                <c:pt idx="15">
                  <c:v>4.5316139991896746E-4</c:v>
                </c:pt>
                <c:pt idx="16">
                  <c:v>4.4825969040799711E-4</c:v>
                </c:pt>
                <c:pt idx="17">
                  <c:v>4.4352816370326665E-4</c:v>
                </c:pt>
                <c:pt idx="18">
                  <c:v>4.3871957075182396E-4</c:v>
                </c:pt>
                <c:pt idx="19">
                  <c:v>4.3095281663060094E-4</c:v>
                </c:pt>
                <c:pt idx="20">
                  <c:v>4.1720045269038805E-4</c:v>
                </c:pt>
                <c:pt idx="21">
                  <c:v>4.1096769404732101E-4</c:v>
                </c:pt>
                <c:pt idx="22">
                  <c:v>4.0555056125132977E-4</c:v>
                </c:pt>
                <c:pt idx="23">
                  <c:v>4.0190590007490581E-4</c:v>
                </c:pt>
                <c:pt idx="24">
                  <c:v>5.5052981741732297E-4</c:v>
                </c:pt>
                <c:pt idx="25">
                  <c:v>1.883657581443853E-5</c:v>
                </c:pt>
                <c:pt idx="26">
                  <c:v>3.6728929245794063E-6</c:v>
                </c:pt>
                <c:pt idx="27">
                  <c:v>-2.5716383308244801E-7</c:v>
                </c:pt>
                <c:pt idx="28">
                  <c:v>-2.2218368406198289E-6</c:v>
                </c:pt>
                <c:pt idx="29">
                  <c:v>-3.7887399435865157E-6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540392"/>
        <c:axId val="21005438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0.29092598282243004</c:v>
                </c:pt>
                <c:pt idx="1">
                  <c:v>0.29718920219779243</c:v>
                </c:pt>
                <c:pt idx="2">
                  <c:v>0.29523862789636252</c:v>
                </c:pt>
                <c:pt idx="3">
                  <c:v>0.29198343355403633</c:v>
                </c:pt>
                <c:pt idx="4">
                  <c:v>0.31021982293420636</c:v>
                </c:pt>
                <c:pt idx="5">
                  <c:v>0.30999198910141362</c:v>
                </c:pt>
                <c:pt idx="6">
                  <c:v>0.3011103635284052</c:v>
                </c:pt>
                <c:pt idx="7">
                  <c:v>0.29686574691994833</c:v>
                </c:pt>
                <c:pt idx="8">
                  <c:v>0.28159421000225821</c:v>
                </c:pt>
                <c:pt idx="9">
                  <c:v>0.25081709472939495</c:v>
                </c:pt>
                <c:pt idx="10">
                  <c:v>0.167095778921066</c:v>
                </c:pt>
                <c:pt idx="11">
                  <c:v>0.14952339005464582</c:v>
                </c:pt>
                <c:pt idx="12">
                  <c:v>0.14662411086685184</c:v>
                </c:pt>
                <c:pt idx="13">
                  <c:v>0.14442907760038337</c:v>
                </c:pt>
                <c:pt idx="14">
                  <c:v>0.12233866510386769</c:v>
                </c:pt>
                <c:pt idx="15">
                  <c:v>0.10444668401138271</c:v>
                </c:pt>
                <c:pt idx="16">
                  <c:v>0.10910349894435523</c:v>
                </c:pt>
                <c:pt idx="17">
                  <c:v>0.10758317774918895</c:v>
                </c:pt>
                <c:pt idx="18">
                  <c:v>0.10598432384806121</c:v>
                </c:pt>
                <c:pt idx="19">
                  <c:v>4.1742897624601941E-2</c:v>
                </c:pt>
                <c:pt idx="20">
                  <c:v>2.7060671774291598E-2</c:v>
                </c:pt>
                <c:pt idx="21">
                  <c:v>3.2324672561824926E-2</c:v>
                </c:pt>
                <c:pt idx="22">
                  <c:v>3.1580932816132314E-2</c:v>
                </c:pt>
                <c:pt idx="23">
                  <c:v>6.1469723867007268E-2</c:v>
                </c:pt>
                <c:pt idx="24">
                  <c:v>6.1430166429331426E-2</c:v>
                </c:pt>
                <c:pt idx="25">
                  <c:v>6.0631075920561196E-2</c:v>
                </c:pt>
                <c:pt idx="26">
                  <c:v>5.9598335707427175E-2</c:v>
                </c:pt>
                <c:pt idx="27">
                  <c:v>5.8523548077248237E-2</c:v>
                </c:pt>
                <c:pt idx="28">
                  <c:v>5.7454640934908485E-2</c:v>
                </c:pt>
                <c:pt idx="29">
                  <c:v>5.6403426747439596E-2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40392"/>
        <c:axId val="2100543864"/>
      </c:lineChart>
      <c:catAx>
        <c:axId val="210054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543864"/>
        <c:crosses val="autoZero"/>
        <c:auto val="1"/>
        <c:lblAlgn val="ctr"/>
        <c:lblOffset val="100"/>
        <c:tickLblSkip val="1"/>
        <c:noMultiLvlLbl val="0"/>
      </c:catAx>
      <c:valAx>
        <c:axId val="21005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54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0.12514624159132864</c:v>
                </c:pt>
                <c:pt idx="1">
                  <c:v>0.12517736336610868</c:v>
                </c:pt>
                <c:pt idx="2">
                  <c:v>7.6998523362912547E-2</c:v>
                </c:pt>
                <c:pt idx="3">
                  <c:v>3.3251390935899433E-2</c:v>
                </c:pt>
                <c:pt idx="4">
                  <c:v>-1.995350986329645E-3</c:v>
                </c:pt>
                <c:pt idx="5">
                  <c:v>-2.242480223387753E-3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5.3758508721284681E-2</c:v>
                </c:pt>
                <c:pt idx="1">
                  <c:v>4.5223987615716596E-2</c:v>
                </c:pt>
                <c:pt idx="2">
                  <c:v>4.8664084867119572E-3</c:v>
                </c:pt>
                <c:pt idx="3">
                  <c:v>6.3227046911351918E-3</c:v>
                </c:pt>
                <c:pt idx="4">
                  <c:v>1.0574701289465886E-2</c:v>
                </c:pt>
                <c:pt idx="5">
                  <c:v>1.0906996043204378E-2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2.6881164178498861E-2</c:v>
                </c:pt>
                <c:pt idx="1">
                  <c:v>2.6750463760752175E-2</c:v>
                </c:pt>
                <c:pt idx="2">
                  <c:v>1.6389428480262307E-2</c:v>
                </c:pt>
                <c:pt idx="3">
                  <c:v>1.0356176857343597E-2</c:v>
                </c:pt>
                <c:pt idx="4">
                  <c:v>6.6920627459273619E-3</c:v>
                </c:pt>
                <c:pt idx="5">
                  <c:v>6.3359313058715758E-3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-5.4032258747604674E-3</c:v>
                </c:pt>
                <c:pt idx="1">
                  <c:v>1.5744932869017278E-3</c:v>
                </c:pt>
                <c:pt idx="2">
                  <c:v>-3.6785887289280382E-3</c:v>
                </c:pt>
                <c:pt idx="3">
                  <c:v>-9.2149810285642908E-4</c:v>
                </c:pt>
                <c:pt idx="4">
                  <c:v>2.4302292100110484E-3</c:v>
                </c:pt>
                <c:pt idx="5">
                  <c:v>5.5561565489494424E-4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1.4037157464830965E-2</c:v>
                </c:pt>
                <c:pt idx="1">
                  <c:v>1.3912714147331246E-2</c:v>
                </c:pt>
                <c:pt idx="2">
                  <c:v>1.590897261454783E-2</c:v>
                </c:pt>
                <c:pt idx="3">
                  <c:v>2.1257744626103917E-2</c:v>
                </c:pt>
                <c:pt idx="4">
                  <c:v>8.8688669946723302E-3</c:v>
                </c:pt>
                <c:pt idx="5">
                  <c:v>1.107125494238876E-2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8.775466305736921E-5</c:v>
                </c:pt>
                <c:pt idx="1">
                  <c:v>9.3989612730105285E-5</c:v>
                </c:pt>
                <c:pt idx="2">
                  <c:v>5.6284384368115832E-5</c:v>
                </c:pt>
                <c:pt idx="3">
                  <c:v>4.8380495929141348E-5</c:v>
                </c:pt>
                <c:pt idx="4">
                  <c:v>2.3979867472811562E-5</c:v>
                </c:pt>
                <c:pt idx="5">
                  <c:v>1.663883412514614E-5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2.8844408887419494E-2</c:v>
                </c:pt>
                <c:pt idx="1">
                  <c:v>2.1951958450121434E-2</c:v>
                </c:pt>
                <c:pt idx="2">
                  <c:v>5.5269315659021226E-3</c:v>
                </c:pt>
                <c:pt idx="3">
                  <c:v>1.137435770816618E-3</c:v>
                </c:pt>
                <c:pt idx="4">
                  <c:v>7.4071540925808839E-3</c:v>
                </c:pt>
                <c:pt idx="5">
                  <c:v>2.2287545862505788E-2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3.833421126170697E-5</c:v>
                </c:pt>
                <c:pt idx="1">
                  <c:v>4.1200551876662565E-5</c:v>
                </c:pt>
                <c:pt idx="2">
                  <c:v>2.5050358619304695E-5</c:v>
                </c:pt>
                <c:pt idx="3">
                  <c:v>2.1739685620111733E-5</c:v>
                </c:pt>
                <c:pt idx="4">
                  <c:v>1.0908183496524171E-5</c:v>
                </c:pt>
                <c:pt idx="5">
                  <c:v>7.3849344852511138E-6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5.3594338855334808E-2</c:v>
                </c:pt>
                <c:pt idx="1">
                  <c:v>5.3226400176440106E-2</c:v>
                </c:pt>
                <c:pt idx="2">
                  <c:v>2.9441920822493549E-2</c:v>
                </c:pt>
                <c:pt idx="3">
                  <c:v>2.1855117147243891E-2</c:v>
                </c:pt>
                <c:pt idx="4">
                  <c:v>8.3234512073240546E-3</c:v>
                </c:pt>
                <c:pt idx="5">
                  <c:v>9.580069777804498E-3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1.2673118270947341E-4</c:v>
                </c:pt>
                <c:pt idx="1">
                  <c:v>1.2330988830531876E-4</c:v>
                </c:pt>
                <c:pt idx="2">
                  <c:v>4.6727316247323895E-4</c:v>
                </c:pt>
                <c:pt idx="3">
                  <c:v>4.4292432828253118E-4</c:v>
                </c:pt>
                <c:pt idx="4">
                  <c:v>4.3723088509625349E-4</c:v>
                </c:pt>
                <c:pt idx="5">
                  <c:v>3.2483456243458289E-6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469912"/>
        <c:axId val="20994733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0.29711141388096551</c:v>
                </c:pt>
                <c:pt idx="1">
                  <c:v>0.28807588085628411</c:v>
                </c:pt>
                <c:pt idx="2">
                  <c:v>0.14600220450936294</c:v>
                </c:pt>
                <c:pt idx="3">
                  <c:v>9.3772116435517999E-2</c:v>
                </c:pt>
                <c:pt idx="4">
                  <c:v>4.277323348971751E-2</c:v>
                </c:pt>
                <c:pt idx="5">
                  <c:v>5.8522205477516943E-2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69912"/>
        <c:axId val="2099473384"/>
      </c:lineChart>
      <c:catAx>
        <c:axId val="209946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473384"/>
        <c:crosses val="autoZero"/>
        <c:auto val="1"/>
        <c:lblAlgn val="ctr"/>
        <c:lblOffset val="100"/>
        <c:noMultiLvlLbl val="0"/>
      </c:catAx>
      <c:valAx>
        <c:axId val="20994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46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0.12516180247871866</c:v>
                </c:pt>
                <c:pt idx="1">
                  <c:v>5.512495714940599E-2</c:v>
                </c:pt>
                <c:pt idx="2">
                  <c:v>-2.118915604858699E-3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4.9491248168500639E-2</c:v>
                </c:pt>
                <c:pt idx="1">
                  <c:v>5.5945565889235745E-3</c:v>
                </c:pt>
                <c:pt idx="2">
                  <c:v>1.0740848666335132E-2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2.681581396962552E-2</c:v>
                </c:pt>
                <c:pt idx="1">
                  <c:v>1.3372802668802952E-2</c:v>
                </c:pt>
                <c:pt idx="2">
                  <c:v>6.5139970258994689E-3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-1.9143662939293698E-3</c:v>
                </c:pt>
                <c:pt idx="1">
                  <c:v>-2.3000434158922337E-3</c:v>
                </c:pt>
                <c:pt idx="2">
                  <c:v>1.4929224324529964E-3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1.3974935806081105E-2</c:v>
                </c:pt>
                <c:pt idx="1">
                  <c:v>1.8583358620325875E-2</c:v>
                </c:pt>
                <c:pt idx="2">
                  <c:v>9.970060968530545E-3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9.0872137893737248E-5</c:v>
                </c:pt>
                <c:pt idx="1">
                  <c:v>5.233244014862859E-5</c:v>
                </c:pt>
                <c:pt idx="2">
                  <c:v>2.0309350798978853E-5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2.5398183668770464E-2</c:v>
                </c:pt>
                <c:pt idx="1">
                  <c:v>3.3321836683593703E-3</c:v>
                </c:pt>
                <c:pt idx="2">
                  <c:v>1.4847349977543335E-2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3.9767381569184764E-5</c:v>
                </c:pt>
                <c:pt idx="1">
                  <c:v>2.3395022119708214E-5</c:v>
                </c:pt>
                <c:pt idx="2">
                  <c:v>9.1465589908876426E-6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5.3410369515887457E-2</c:v>
                </c:pt>
                <c:pt idx="1">
                  <c:v>2.564851898486872E-2</c:v>
                </c:pt>
                <c:pt idx="2">
                  <c:v>8.9517604925642771E-3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1.2502053550739607E-4</c:v>
                </c:pt>
                <c:pt idx="1">
                  <c:v>4.5509874537788509E-4</c:v>
                </c:pt>
                <c:pt idx="2">
                  <c:v>2.2023961536029967E-4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520984"/>
        <c:axId val="20995244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0.29259364736862481</c:v>
                </c:pt>
                <c:pt idx="1">
                  <c:v>0.11988716047244047</c:v>
                </c:pt>
                <c:pt idx="2">
                  <c:v>5.0647719483617223E-2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20984"/>
        <c:axId val="2099524456"/>
      </c:lineChart>
      <c:catAx>
        <c:axId val="209952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524456"/>
        <c:crosses val="autoZero"/>
        <c:auto val="1"/>
        <c:lblAlgn val="ctr"/>
        <c:lblOffset val="100"/>
        <c:noMultiLvlLbl val="0"/>
      </c:catAx>
      <c:valAx>
        <c:axId val="20995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52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0.12292005852570309</c:v>
                </c:pt>
                <c:pt idx="1">
                  <c:v>0.12490983901914395</c:v>
                </c:pt>
                <c:pt idx="2">
                  <c:v>0.12400683476507976</c:v>
                </c:pt>
                <c:pt idx="3">
                  <c:v>0.12257058703564974</c:v>
                </c:pt>
                <c:pt idx="4">
                  <c:v>0.13132388861106672</c:v>
                </c:pt>
                <c:pt idx="5">
                  <c:v>0.13236801151422381</c:v>
                </c:pt>
                <c:pt idx="6">
                  <c:v>0.13080673773447996</c:v>
                </c:pt>
                <c:pt idx="7">
                  <c:v>0.12919609724187664</c:v>
                </c:pt>
                <c:pt idx="8">
                  <c:v>0.1275918010295958</c:v>
                </c:pt>
                <c:pt idx="9">
                  <c:v>0.10592416931036726</c:v>
                </c:pt>
                <c:pt idx="10">
                  <c:v>8.4786179793972349E-2</c:v>
                </c:pt>
                <c:pt idx="11">
                  <c:v>8.3130132179026719E-2</c:v>
                </c:pt>
                <c:pt idx="12">
                  <c:v>8.2005541685610778E-2</c:v>
                </c:pt>
                <c:pt idx="13">
                  <c:v>8.1006974085703287E-2</c:v>
                </c:pt>
                <c:pt idx="14">
                  <c:v>5.406378907024964E-2</c:v>
                </c:pt>
                <c:pt idx="15">
                  <c:v>4.0385124975963249E-2</c:v>
                </c:pt>
                <c:pt idx="16">
                  <c:v>3.9506382975307647E-2</c:v>
                </c:pt>
                <c:pt idx="17">
                  <c:v>3.8965957137689189E-2</c:v>
                </c:pt>
                <c:pt idx="18">
                  <c:v>3.8478226485766591E-2</c:v>
                </c:pt>
                <c:pt idx="19">
                  <c:v>8.9212631047704792E-3</c:v>
                </c:pt>
                <c:pt idx="20">
                  <c:v>-1.6177739911410612E-3</c:v>
                </c:pt>
                <c:pt idx="21">
                  <c:v>-2.0180667113418437E-3</c:v>
                </c:pt>
                <c:pt idx="22">
                  <c:v>-2.1160873336593376E-3</c:v>
                </c:pt>
                <c:pt idx="23">
                  <c:v>-2.1095328791068623E-3</c:v>
                </c:pt>
                <c:pt idx="24">
                  <c:v>-2.115294016399121E-3</c:v>
                </c:pt>
                <c:pt idx="25">
                  <c:v>-2.1436325661485095E-3</c:v>
                </c:pt>
                <c:pt idx="26">
                  <c:v>-2.1880961244877483E-3</c:v>
                </c:pt>
                <c:pt idx="27">
                  <c:v>-2.2404735645924038E-3</c:v>
                </c:pt>
                <c:pt idx="28">
                  <c:v>-2.2944277476741773E-3</c:v>
                </c:pt>
                <c:pt idx="29">
                  <c:v>-2.3457711140359256E-3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5.3026528967588409E-2</c:v>
                </c:pt>
                <c:pt idx="1">
                  <c:v>5.4560482956530078E-2</c:v>
                </c:pt>
                <c:pt idx="2">
                  <c:v>5.4325655258285172E-2</c:v>
                </c:pt>
                <c:pt idx="3">
                  <c:v>5.3754532115997816E-2</c:v>
                </c:pt>
                <c:pt idx="4">
                  <c:v>5.3125344308021925E-2</c:v>
                </c:pt>
                <c:pt idx="5">
                  <c:v>5.2491748398137535E-2</c:v>
                </c:pt>
                <c:pt idx="6">
                  <c:v>4.8218229882529266E-2</c:v>
                </c:pt>
                <c:pt idx="7">
                  <c:v>4.7541026975224936E-2</c:v>
                </c:pt>
                <c:pt idx="8">
                  <c:v>3.9278229637804141E-2</c:v>
                </c:pt>
                <c:pt idx="9">
                  <c:v>3.8590703184887075E-2</c:v>
                </c:pt>
                <c:pt idx="10">
                  <c:v>1.2766439338881041E-2</c:v>
                </c:pt>
                <c:pt idx="11">
                  <c:v>3.2241365816188189E-3</c:v>
                </c:pt>
                <c:pt idx="12">
                  <c:v>2.8721455408650897E-3</c:v>
                </c:pt>
                <c:pt idx="13">
                  <c:v>2.766113746571527E-3</c:v>
                </c:pt>
                <c:pt idx="14">
                  <c:v>2.7032072256233121E-3</c:v>
                </c:pt>
                <c:pt idx="15">
                  <c:v>2.6485129042065451E-3</c:v>
                </c:pt>
                <c:pt idx="16">
                  <c:v>7.2904465858566019E-3</c:v>
                </c:pt>
                <c:pt idx="17">
                  <c:v>7.3148743777234375E-3</c:v>
                </c:pt>
                <c:pt idx="18">
                  <c:v>7.2321263538060671E-3</c:v>
                </c:pt>
                <c:pt idx="19">
                  <c:v>7.1275632340833065E-3</c:v>
                </c:pt>
                <c:pt idx="20">
                  <c:v>7.0231363462541097E-3</c:v>
                </c:pt>
                <c:pt idx="21">
                  <c:v>1.1572024995845006E-2</c:v>
                </c:pt>
                <c:pt idx="22">
                  <c:v>1.1550048176892497E-2</c:v>
                </c:pt>
                <c:pt idx="23">
                  <c:v>1.1430934985293597E-2</c:v>
                </c:pt>
                <c:pt idx="24">
                  <c:v>1.1297361943044223E-2</c:v>
                </c:pt>
                <c:pt idx="25">
                  <c:v>1.1163599626369248E-2</c:v>
                </c:pt>
                <c:pt idx="26">
                  <c:v>1.1032341628068225E-2</c:v>
                </c:pt>
                <c:pt idx="27">
                  <c:v>1.0904065886867646E-2</c:v>
                </c:pt>
                <c:pt idx="28">
                  <c:v>1.0778744150905193E-2</c:v>
                </c:pt>
                <c:pt idx="29">
                  <c:v>1.0656228923811583E-2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2.6109900985751416E-2</c:v>
                </c:pt>
                <c:pt idx="1">
                  <c:v>2.668245480149329E-2</c:v>
                </c:pt>
                <c:pt idx="2">
                  <c:v>2.6525256787310349E-2</c:v>
                </c:pt>
                <c:pt idx="3">
                  <c:v>2.6234331344364696E-2</c:v>
                </c:pt>
                <c:pt idx="4">
                  <c:v>2.8853876973574555E-2</c:v>
                </c:pt>
                <c:pt idx="5">
                  <c:v>2.8587050094249524E-2</c:v>
                </c:pt>
                <c:pt idx="6">
                  <c:v>2.7995073193087795E-2</c:v>
                </c:pt>
                <c:pt idx="7">
                  <c:v>2.7653204033073323E-2</c:v>
                </c:pt>
                <c:pt idx="8">
                  <c:v>2.6838386420815062E-2</c:v>
                </c:pt>
                <c:pt idx="9">
                  <c:v>2.2678605062535155E-2</c:v>
                </c:pt>
                <c:pt idx="10">
                  <c:v>1.8529692469013748E-2</c:v>
                </c:pt>
                <c:pt idx="11">
                  <c:v>1.7548433480175207E-2</c:v>
                </c:pt>
                <c:pt idx="12">
                  <c:v>1.7292105104137093E-2</c:v>
                </c:pt>
                <c:pt idx="13">
                  <c:v>1.7072712800732387E-2</c:v>
                </c:pt>
                <c:pt idx="14">
                  <c:v>1.1504198547253115E-2</c:v>
                </c:pt>
                <c:pt idx="15">
                  <c:v>1.1216451281097195E-2</c:v>
                </c:pt>
                <c:pt idx="16">
                  <c:v>1.1387998848382068E-2</c:v>
                </c:pt>
                <c:pt idx="17">
                  <c:v>1.1248880071751517E-2</c:v>
                </c:pt>
                <c:pt idx="18">
                  <c:v>1.1107724093003575E-2</c:v>
                </c:pt>
                <c:pt idx="19">
                  <c:v>6.8198299924836303E-3</c:v>
                </c:pt>
                <c:pt idx="20">
                  <c:v>6.6140537265072163E-3</c:v>
                </c:pt>
                <c:pt idx="21">
                  <c:v>6.8390101664553447E-3</c:v>
                </c:pt>
                <c:pt idx="22">
                  <c:v>6.7530919997880216E-3</c:v>
                </c:pt>
                <c:pt idx="23">
                  <c:v>6.6691803267940912E-3</c:v>
                </c:pt>
                <c:pt idx="24">
                  <c:v>6.5849775100921323E-3</c:v>
                </c:pt>
                <c:pt idx="25">
                  <c:v>6.5007142523269765E-3</c:v>
                </c:pt>
                <c:pt idx="26">
                  <c:v>6.417006065531492E-3</c:v>
                </c:pt>
                <c:pt idx="27">
                  <c:v>6.3344309904044055E-3</c:v>
                </c:pt>
                <c:pt idx="28">
                  <c:v>6.2533889091290458E-3</c:v>
                </c:pt>
                <c:pt idx="29">
                  <c:v>6.1741163119659586E-3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-7.4003146900151725E-3</c:v>
                </c:pt>
                <c:pt idx="1">
                  <c:v>-6.9671767347959492E-3</c:v>
                </c:pt>
                <c:pt idx="2">
                  <c:v>-6.3948579777063858E-3</c:v>
                </c:pt>
                <c:pt idx="3">
                  <c:v>-5.8251994508292347E-3</c:v>
                </c:pt>
                <c:pt idx="4">
                  <c:v>-4.2858052045559368E-4</c:v>
                </c:pt>
                <c:pt idx="5">
                  <c:v>2.1063910721475854E-4</c:v>
                </c:pt>
                <c:pt idx="6">
                  <c:v>7.1921030361092695E-4</c:v>
                </c:pt>
                <c:pt idx="7">
                  <c:v>1.1997608003367713E-3</c:v>
                </c:pt>
                <c:pt idx="8">
                  <c:v>-3.0749093230869525E-4</c:v>
                </c:pt>
                <c:pt idx="9">
                  <c:v>6.0503471556548781E-3</c:v>
                </c:pt>
                <c:pt idx="10">
                  <c:v>-3.9869054444777513E-3</c:v>
                </c:pt>
                <c:pt idx="11">
                  <c:v>-4.2017177016942676E-3</c:v>
                </c:pt>
                <c:pt idx="12">
                  <c:v>-4.1885595229855408E-3</c:v>
                </c:pt>
                <c:pt idx="13">
                  <c:v>-4.1277983836351968E-3</c:v>
                </c:pt>
                <c:pt idx="14">
                  <c:v>-1.8879625918474315E-3</c:v>
                </c:pt>
                <c:pt idx="15">
                  <c:v>-1.7870267232431517E-3</c:v>
                </c:pt>
                <c:pt idx="16">
                  <c:v>-1.7359177171849013E-3</c:v>
                </c:pt>
                <c:pt idx="17">
                  <c:v>-1.6952257135311366E-3</c:v>
                </c:pt>
                <c:pt idx="18">
                  <c:v>-1.663281343435E-3</c:v>
                </c:pt>
                <c:pt idx="19">
                  <c:v>2.2739609831120442E-3</c:v>
                </c:pt>
                <c:pt idx="20">
                  <c:v>2.3273926751018366E-3</c:v>
                </c:pt>
                <c:pt idx="21">
                  <c:v>2.3188841619892512E-3</c:v>
                </c:pt>
                <c:pt idx="22">
                  <c:v>2.2980278279246822E-3</c:v>
                </c:pt>
                <c:pt idx="23">
                  <c:v>2.2851749052177112E-3</c:v>
                </c:pt>
                <c:pt idx="24">
                  <c:v>2.9216664798217599E-3</c:v>
                </c:pt>
                <c:pt idx="25">
                  <c:v>7.406489087220568E-4</c:v>
                </c:pt>
                <c:pt idx="26">
                  <c:v>6.1763279965743902E-4</c:v>
                </c:pt>
                <c:pt idx="27">
                  <c:v>5.4108463701720315E-4</c:v>
                </c:pt>
                <c:pt idx="28">
                  <c:v>4.7361765946131175E-4</c:v>
                </c:pt>
                <c:pt idx="29">
                  <c:v>4.0509426961670992E-4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1.4184898213587954E-2</c:v>
                </c:pt>
                <c:pt idx="1">
                  <c:v>1.4033615874026049E-2</c:v>
                </c:pt>
                <c:pt idx="2">
                  <c:v>1.3321897634555019E-2</c:v>
                </c:pt>
                <c:pt idx="3">
                  <c:v>1.2772846358382462E-2</c:v>
                </c:pt>
                <c:pt idx="4">
                  <c:v>1.5872529243603353E-2</c:v>
                </c:pt>
                <c:pt idx="5">
                  <c:v>1.5367634840302834E-2</c:v>
                </c:pt>
                <c:pt idx="6">
                  <c:v>1.4030688663024237E-2</c:v>
                </c:pt>
                <c:pt idx="7">
                  <c:v>1.3124687073591695E-2</c:v>
                </c:pt>
                <c:pt idx="8">
                  <c:v>1.2093295110809149E-2</c:v>
                </c:pt>
                <c:pt idx="9">
                  <c:v>1.4947265048928318E-2</c:v>
                </c:pt>
                <c:pt idx="10">
                  <c:v>1.5689801081706301E-2</c:v>
                </c:pt>
                <c:pt idx="11">
                  <c:v>1.336945795189921E-2</c:v>
                </c:pt>
                <c:pt idx="12">
                  <c:v>1.2921941694625683E-2</c:v>
                </c:pt>
                <c:pt idx="13">
                  <c:v>1.2524842448850514E-2</c:v>
                </c:pt>
                <c:pt idx="14">
                  <c:v>2.5038819895657444E-2</c:v>
                </c:pt>
                <c:pt idx="15">
                  <c:v>2.4803618730998008E-2</c:v>
                </c:pt>
                <c:pt idx="16">
                  <c:v>2.5321442036147567E-2</c:v>
                </c:pt>
                <c:pt idx="17">
                  <c:v>2.4826732106306475E-2</c:v>
                </c:pt>
                <c:pt idx="18">
                  <c:v>2.4316859865867003E-2</c:v>
                </c:pt>
                <c:pt idx="19">
                  <c:v>7.0200703912005353E-3</c:v>
                </c:pt>
                <c:pt idx="20">
                  <c:v>6.3415006249370057E-3</c:v>
                </c:pt>
                <c:pt idx="21">
                  <c:v>6.9696319215730718E-3</c:v>
                </c:pt>
                <c:pt idx="22">
                  <c:v>6.6822847496816789E-3</c:v>
                </c:pt>
                <c:pt idx="23">
                  <c:v>1.2280449154381277E-2</c:v>
                </c:pt>
                <c:pt idx="24">
                  <c:v>1.207046852278861E-2</c:v>
                </c:pt>
                <c:pt idx="25">
                  <c:v>1.1747571650495781E-2</c:v>
                </c:pt>
                <c:pt idx="26">
                  <c:v>1.1406587333475176E-2</c:v>
                </c:pt>
                <c:pt idx="27">
                  <c:v>1.106671170375031E-2</c:v>
                </c:pt>
                <c:pt idx="28">
                  <c:v>1.0731935279816043E-2</c:v>
                </c:pt>
                <c:pt idx="29">
                  <c:v>1.0403468744406492E-2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4.9136802817772512E-5</c:v>
                </c:pt>
                <c:pt idx="1">
                  <c:v>8.3822977669262657E-5</c:v>
                </c:pt>
                <c:pt idx="2">
                  <c:v>9.9457764013695564E-5</c:v>
                </c:pt>
                <c:pt idx="3">
                  <c:v>1.0277441646509367E-4</c:v>
                </c:pt>
                <c:pt idx="4">
                  <c:v>1.0358135432102164E-4</c:v>
                </c:pt>
                <c:pt idx="5">
                  <c:v>1.0178358792584353E-4</c:v>
                </c:pt>
                <c:pt idx="6">
                  <c:v>9.7946836319639816E-5</c:v>
                </c:pt>
                <c:pt idx="7">
                  <c:v>9.4723371900285776E-5</c:v>
                </c:pt>
                <c:pt idx="8">
                  <c:v>9.0968853111223158E-5</c:v>
                </c:pt>
                <c:pt idx="9">
                  <c:v>8.452541439353413E-5</c:v>
                </c:pt>
                <c:pt idx="10">
                  <c:v>6.7595315841051926E-5</c:v>
                </c:pt>
                <c:pt idx="11">
                  <c:v>5.6193624155292489E-5</c:v>
                </c:pt>
                <c:pt idx="12">
                  <c:v>5.2383540075767883E-5</c:v>
                </c:pt>
                <c:pt idx="13">
                  <c:v>5.3131038496560903E-5</c:v>
                </c:pt>
                <c:pt idx="14">
                  <c:v>5.2118403271905945E-5</c:v>
                </c:pt>
                <c:pt idx="15">
                  <c:v>4.9856238415734825E-5</c:v>
                </c:pt>
                <c:pt idx="16">
                  <c:v>5.0237863889144499E-5</c:v>
                </c:pt>
                <c:pt idx="17">
                  <c:v>5.09843310806787E-5</c:v>
                </c:pt>
                <c:pt idx="18">
                  <c:v>5.1154847387799129E-5</c:v>
                </c:pt>
                <c:pt idx="19">
                  <c:v>3.966919887234958E-5</c:v>
                </c:pt>
                <c:pt idx="20">
                  <c:v>2.8884713007023215E-5</c:v>
                </c:pt>
                <c:pt idx="21">
                  <c:v>2.326637760654923E-5</c:v>
                </c:pt>
                <c:pt idx="22">
                  <c:v>1.9986774065811921E-5</c:v>
                </c:pt>
                <c:pt idx="23">
                  <c:v>2.3199205288268893E-5</c:v>
                </c:pt>
                <c:pt idx="24">
                  <c:v>2.4562267396404569E-5</c:v>
                </c:pt>
                <c:pt idx="25">
                  <c:v>2.3545166078699295E-5</c:v>
                </c:pt>
                <c:pt idx="26">
                  <c:v>2.0798137622123167E-5</c:v>
                </c:pt>
                <c:pt idx="27">
                  <c:v>1.7077174567996471E-5</c:v>
                </c:pt>
                <c:pt idx="28">
                  <c:v>1.2957067938341569E-5</c:v>
                </c:pt>
                <c:pt idx="29">
                  <c:v>8.8166244185701809E-6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8.2035774016996577E-2</c:v>
                </c:pt>
                <c:pt idx="1">
                  <c:v>8.3886163303725766E-2</c:v>
                </c:pt>
                <c:pt idx="2">
                  <c:v>8.3354383664824921E-2</c:v>
                </c:pt>
                <c:pt idx="3">
                  <c:v>8.2373561734005771E-2</c:v>
                </c:pt>
                <c:pt idx="4">
                  <c:v>8.1369182964074388E-2</c:v>
                </c:pt>
                <c:pt idx="5">
                  <c:v>8.0865121559359279E-2</c:v>
                </c:pt>
                <c:pt idx="6">
                  <c:v>7.9242476915353327E-2</c:v>
                </c:pt>
                <c:pt idx="7">
                  <c:v>7.8056247423944708E-2</c:v>
                </c:pt>
                <c:pt idx="8">
                  <c:v>7.6009019882431528E-2</c:v>
                </c:pt>
                <c:pt idx="9">
                  <c:v>6.2541479552628731E-2</c:v>
                </c:pt>
                <c:pt idx="10">
                  <c:v>3.9242976366129244E-2</c:v>
                </c:pt>
                <c:pt idx="11">
                  <c:v>3.6396753939464843E-2</c:v>
                </c:pt>
                <c:pt idx="12">
                  <c:v>3.5668552824522998E-2</c:v>
                </c:pt>
                <c:pt idx="13">
                  <c:v>3.51331018636643E-2</c:v>
                </c:pt>
                <c:pt idx="14">
                  <c:v>3.0864494553659715E-2</c:v>
                </c:pt>
                <c:pt idx="15">
                  <c:v>2.7130146603945131E-2</c:v>
                </c:pt>
                <c:pt idx="16">
                  <c:v>2.728290835195709E-2</c:v>
                </c:pt>
                <c:pt idx="17">
                  <c:v>2.6870975438168784E-2</c:v>
                </c:pt>
                <c:pt idx="18">
                  <c:v>2.6461513545665168E-2</c:v>
                </c:pt>
                <c:pt idx="19">
                  <c:v>9.5405407200795916E-3</c:v>
                </c:pt>
                <c:pt idx="20">
                  <c:v>6.3434776796254654E-3</c:v>
                </c:pt>
                <c:pt idx="21">
                  <c:v>6.6199216496975483E-3</c:v>
                </c:pt>
                <c:pt idx="22">
                  <c:v>6.3935806214389657E-3</c:v>
                </c:pt>
                <c:pt idx="23">
                  <c:v>3.0890318169139185E-2</c:v>
                </c:pt>
                <c:pt idx="24">
                  <c:v>3.0646423722587413E-2</c:v>
                </c:pt>
                <c:pt idx="25">
                  <c:v>3.2598628882716939E-2</c:v>
                </c:pt>
                <c:pt idx="26">
                  <c:v>3.2292065867560463E-2</c:v>
                </c:pt>
                <c:pt idx="27">
                  <c:v>3.1900651249233081E-2</c:v>
                </c:pt>
                <c:pt idx="28">
                  <c:v>3.1498425615332733E-2</c:v>
                </c:pt>
                <c:pt idx="29">
                  <c:v>3.1101472987256202E-2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291512"/>
        <c:axId val="20992950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0.29092598282243004</c:v>
                </c:pt>
                <c:pt idx="1">
                  <c:v>0.29718920219779243</c:v>
                </c:pt>
                <c:pt idx="2">
                  <c:v>0.29523862789636252</c:v>
                </c:pt>
                <c:pt idx="3">
                  <c:v>0.29198343355403633</c:v>
                </c:pt>
                <c:pt idx="4">
                  <c:v>0.31021982293420636</c:v>
                </c:pt>
                <c:pt idx="5">
                  <c:v>0.30999198910141362</c:v>
                </c:pt>
                <c:pt idx="6">
                  <c:v>0.3011103635284052</c:v>
                </c:pt>
                <c:pt idx="7">
                  <c:v>0.29686574691994833</c:v>
                </c:pt>
                <c:pt idx="8">
                  <c:v>0.28159421000225821</c:v>
                </c:pt>
                <c:pt idx="9">
                  <c:v>0.25081709472939495</c:v>
                </c:pt>
                <c:pt idx="10">
                  <c:v>0.167095778921066</c:v>
                </c:pt>
                <c:pt idx="11">
                  <c:v>0.14952339005464582</c:v>
                </c:pt>
                <c:pt idx="12">
                  <c:v>0.14662411086685184</c:v>
                </c:pt>
                <c:pt idx="13">
                  <c:v>0.14442907760038337</c:v>
                </c:pt>
                <c:pt idx="14">
                  <c:v>0.12233866510386769</c:v>
                </c:pt>
                <c:pt idx="15">
                  <c:v>0.10444668401138271</c:v>
                </c:pt>
                <c:pt idx="16">
                  <c:v>0.10910349894435523</c:v>
                </c:pt>
                <c:pt idx="17">
                  <c:v>0.10758317774918895</c:v>
                </c:pt>
                <c:pt idx="18">
                  <c:v>0.10598432384806121</c:v>
                </c:pt>
                <c:pt idx="19">
                  <c:v>4.1742897624601941E-2</c:v>
                </c:pt>
                <c:pt idx="20">
                  <c:v>2.7060671774291598E-2</c:v>
                </c:pt>
                <c:pt idx="21">
                  <c:v>3.2324672561824926E-2</c:v>
                </c:pt>
                <c:pt idx="22">
                  <c:v>3.1580932816132314E-2</c:v>
                </c:pt>
                <c:pt idx="23">
                  <c:v>6.1469723867007268E-2</c:v>
                </c:pt>
                <c:pt idx="24">
                  <c:v>6.1430166429331426E-2</c:v>
                </c:pt>
                <c:pt idx="25">
                  <c:v>6.0631075920561196E-2</c:v>
                </c:pt>
                <c:pt idx="26">
                  <c:v>5.9598335707427175E-2</c:v>
                </c:pt>
                <c:pt idx="27">
                  <c:v>5.8523548077248237E-2</c:v>
                </c:pt>
                <c:pt idx="28">
                  <c:v>5.7454640934908485E-2</c:v>
                </c:pt>
                <c:pt idx="29">
                  <c:v>5.6403426747439596E-2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291512"/>
        <c:axId val="2099295000"/>
      </c:lineChart>
      <c:catAx>
        <c:axId val="209929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295000"/>
        <c:crosses val="autoZero"/>
        <c:auto val="1"/>
        <c:lblAlgn val="ctr"/>
        <c:lblOffset val="100"/>
        <c:tickLblSkip val="1"/>
        <c:noMultiLvlLbl val="0"/>
      </c:catAx>
      <c:valAx>
        <c:axId val="209929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29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0.12514624159132864</c:v>
                </c:pt>
                <c:pt idx="1">
                  <c:v>0.12517736336610868</c:v>
                </c:pt>
                <c:pt idx="2">
                  <c:v>7.6998523362912547E-2</c:v>
                </c:pt>
                <c:pt idx="3">
                  <c:v>3.3251390935899433E-2</c:v>
                </c:pt>
                <c:pt idx="4">
                  <c:v>-1.995350986329645E-3</c:v>
                </c:pt>
                <c:pt idx="5">
                  <c:v>-2.242480223387753E-3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5.3758508721284681E-2</c:v>
                </c:pt>
                <c:pt idx="1">
                  <c:v>4.5223987615716596E-2</c:v>
                </c:pt>
                <c:pt idx="2">
                  <c:v>4.8664084867119572E-3</c:v>
                </c:pt>
                <c:pt idx="3">
                  <c:v>6.3227046911351918E-3</c:v>
                </c:pt>
                <c:pt idx="4">
                  <c:v>1.0574701289465886E-2</c:v>
                </c:pt>
                <c:pt idx="5">
                  <c:v>1.0906996043204378E-2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2.6881164178498861E-2</c:v>
                </c:pt>
                <c:pt idx="1">
                  <c:v>2.6750463760752175E-2</c:v>
                </c:pt>
                <c:pt idx="2">
                  <c:v>1.6389428480262307E-2</c:v>
                </c:pt>
                <c:pt idx="3">
                  <c:v>1.0356176857343597E-2</c:v>
                </c:pt>
                <c:pt idx="4">
                  <c:v>6.6920627459273619E-3</c:v>
                </c:pt>
                <c:pt idx="5">
                  <c:v>6.3359313058715758E-3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-5.4032258747604674E-3</c:v>
                </c:pt>
                <c:pt idx="1">
                  <c:v>1.5744932869017278E-3</c:v>
                </c:pt>
                <c:pt idx="2">
                  <c:v>-3.6785887289280382E-3</c:v>
                </c:pt>
                <c:pt idx="3">
                  <c:v>-9.2149810285642908E-4</c:v>
                </c:pt>
                <c:pt idx="4">
                  <c:v>2.4302292100110484E-3</c:v>
                </c:pt>
                <c:pt idx="5">
                  <c:v>5.5561565489494424E-4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1.4037157464830965E-2</c:v>
                </c:pt>
                <c:pt idx="1">
                  <c:v>1.3912714147331246E-2</c:v>
                </c:pt>
                <c:pt idx="2">
                  <c:v>1.590897261454783E-2</c:v>
                </c:pt>
                <c:pt idx="3">
                  <c:v>2.1257744626103917E-2</c:v>
                </c:pt>
                <c:pt idx="4">
                  <c:v>8.8688669946723302E-3</c:v>
                </c:pt>
                <c:pt idx="5">
                  <c:v>1.107125494238876E-2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8.775466305736921E-5</c:v>
                </c:pt>
                <c:pt idx="1">
                  <c:v>9.3989612730105285E-5</c:v>
                </c:pt>
                <c:pt idx="2">
                  <c:v>5.6284384368115832E-5</c:v>
                </c:pt>
                <c:pt idx="3">
                  <c:v>4.8380495929141348E-5</c:v>
                </c:pt>
                <c:pt idx="4">
                  <c:v>2.3979867472811562E-5</c:v>
                </c:pt>
                <c:pt idx="5">
                  <c:v>1.663883412514614E-5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8.260381313672549E-2</c:v>
                </c:pt>
                <c:pt idx="1">
                  <c:v>7.5342869066743506E-2</c:v>
                </c:pt>
                <c:pt idx="2">
                  <c:v>3.5461175909488225E-2</c:v>
                </c:pt>
                <c:pt idx="3">
                  <c:v>2.3457216931963155E-2</c:v>
                </c:pt>
                <c:pt idx="4">
                  <c:v>1.6178744368497717E-2</c:v>
                </c:pt>
                <c:pt idx="5">
                  <c:v>3.1878248920419884E-2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415624"/>
        <c:axId val="21004124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0.29711141388096551</c:v>
                </c:pt>
                <c:pt idx="1">
                  <c:v>0.28807588085628411</c:v>
                </c:pt>
                <c:pt idx="2">
                  <c:v>0.14600220450936294</c:v>
                </c:pt>
                <c:pt idx="3">
                  <c:v>9.3772116435517999E-2</c:v>
                </c:pt>
                <c:pt idx="4">
                  <c:v>4.277323348971751E-2</c:v>
                </c:pt>
                <c:pt idx="5">
                  <c:v>5.8522205477516943E-2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415624"/>
        <c:axId val="2100412472"/>
      </c:lineChart>
      <c:catAx>
        <c:axId val="21004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412472"/>
        <c:crosses val="autoZero"/>
        <c:auto val="1"/>
        <c:lblAlgn val="ctr"/>
        <c:lblOffset val="100"/>
        <c:noMultiLvlLbl val="0"/>
      </c:catAx>
      <c:valAx>
        <c:axId val="21004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4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0.12516180247871866</c:v>
                </c:pt>
                <c:pt idx="1">
                  <c:v>5.512495714940599E-2</c:v>
                </c:pt>
                <c:pt idx="2">
                  <c:v>-2.118915604858699E-3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4.9491248168500639E-2</c:v>
                </c:pt>
                <c:pt idx="1">
                  <c:v>5.5945565889235745E-3</c:v>
                </c:pt>
                <c:pt idx="2">
                  <c:v>1.0740848666335132E-2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2.681581396962552E-2</c:v>
                </c:pt>
                <c:pt idx="1">
                  <c:v>1.3372802668802952E-2</c:v>
                </c:pt>
                <c:pt idx="2">
                  <c:v>6.5139970258994689E-3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-1.9143662939293698E-3</c:v>
                </c:pt>
                <c:pt idx="1">
                  <c:v>-2.3000434158922337E-3</c:v>
                </c:pt>
                <c:pt idx="2">
                  <c:v>1.4929224324529964E-3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1.3974935806081105E-2</c:v>
                </c:pt>
                <c:pt idx="1">
                  <c:v>1.8583358620325875E-2</c:v>
                </c:pt>
                <c:pt idx="2">
                  <c:v>9.970060968530545E-3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9.0872137893737248E-5</c:v>
                </c:pt>
                <c:pt idx="1">
                  <c:v>5.233244014862859E-5</c:v>
                </c:pt>
                <c:pt idx="2">
                  <c:v>2.0309350798978853E-5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7.8973341101734498E-2</c:v>
                </c:pt>
                <c:pt idx="1">
                  <c:v>2.945919642072569E-2</c:v>
                </c:pt>
                <c:pt idx="2">
                  <c:v>2.4028496644458802E-2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353800"/>
        <c:axId val="20993572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0.29259364736862481</c:v>
                </c:pt>
                <c:pt idx="1">
                  <c:v>0.11988716047244047</c:v>
                </c:pt>
                <c:pt idx="2">
                  <c:v>5.0647719483617223E-2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53800"/>
        <c:axId val="2099357288"/>
      </c:lineChart>
      <c:catAx>
        <c:axId val="209935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357288"/>
        <c:crosses val="autoZero"/>
        <c:auto val="1"/>
        <c:lblAlgn val="ctr"/>
        <c:lblOffset val="100"/>
        <c:noMultiLvlLbl val="0"/>
      </c:catAx>
      <c:valAx>
        <c:axId val="20993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935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0.26248644394475285</c:v>
                </c:pt>
                <c:pt idx="1">
                  <c:v>0.2280984998498943</c:v>
                </c:pt>
                <c:pt idx="2">
                  <c:v>0.22414098977243818</c:v>
                </c:pt>
                <c:pt idx="3">
                  <c:v>0.22354043367342674</c:v>
                </c:pt>
                <c:pt idx="4">
                  <c:v>0.24315456432876961</c:v>
                </c:pt>
                <c:pt idx="5">
                  <c:v>0.24240504434445406</c:v>
                </c:pt>
                <c:pt idx="6">
                  <c:v>0.23528494058580551</c:v>
                </c:pt>
                <c:pt idx="7">
                  <c:v>0.23315956492635834</c:v>
                </c:pt>
                <c:pt idx="8">
                  <c:v>0.22041505035520248</c:v>
                </c:pt>
                <c:pt idx="9">
                  <c:v>0.19645016123257003</c:v>
                </c:pt>
                <c:pt idx="10">
                  <c:v>0.12689985347302044</c:v>
                </c:pt>
                <c:pt idx="11">
                  <c:v>0.11966737010080114</c:v>
                </c:pt>
                <c:pt idx="12">
                  <c:v>0.11897238875492552</c:v>
                </c:pt>
                <c:pt idx="13">
                  <c:v>0.11687403003461902</c:v>
                </c:pt>
                <c:pt idx="14">
                  <c:v>9.8300153092196113E-2</c:v>
                </c:pt>
                <c:pt idx="15">
                  <c:v>8.4274749376609434E-2</c:v>
                </c:pt>
                <c:pt idx="16">
                  <c:v>9.0362814214196938E-2</c:v>
                </c:pt>
                <c:pt idx="17">
                  <c:v>8.8205076737683685E-2</c:v>
                </c:pt>
                <c:pt idx="18">
                  <c:v>8.6569831758432636E-2</c:v>
                </c:pt>
                <c:pt idx="19">
                  <c:v>2.8874208479369251E-2</c:v>
                </c:pt>
                <c:pt idx="20">
                  <c:v>2.2273980153836248E-2</c:v>
                </c:pt>
                <c:pt idx="21">
                  <c:v>2.8854181165401033E-2</c:v>
                </c:pt>
                <c:pt idx="22">
                  <c:v>2.722893709221097E-2</c:v>
                </c:pt>
                <c:pt idx="23">
                  <c:v>5.0193603176022068E-2</c:v>
                </c:pt>
                <c:pt idx="24">
                  <c:v>4.602504909322009E-2</c:v>
                </c:pt>
                <c:pt idx="25">
                  <c:v>4.4480514342692873E-2</c:v>
                </c:pt>
                <c:pt idx="26">
                  <c:v>4.3651859922790727E-2</c:v>
                </c:pt>
                <c:pt idx="27">
                  <c:v>4.2903484173585332E-2</c:v>
                </c:pt>
                <c:pt idx="28">
                  <c:v>4.2152144316263296E-2</c:v>
                </c:pt>
                <c:pt idx="29">
                  <c:v>4.1394365727801023E-2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0.15625197584589365</c:v>
                </c:pt>
                <c:pt idx="1">
                  <c:v>0.21799168783901623</c:v>
                </c:pt>
                <c:pt idx="2">
                  <c:v>0.24638460901544676</c:v>
                </c:pt>
                <c:pt idx="3">
                  <c:v>0.25652859165654823</c:v>
                </c:pt>
                <c:pt idx="4">
                  <c:v>0.26688872964967481</c:v>
                </c:pt>
                <c:pt idx="5">
                  <c:v>0.26504201336522265</c:v>
                </c:pt>
                <c:pt idx="6">
                  <c:v>0.25372183161363482</c:v>
                </c:pt>
                <c:pt idx="7">
                  <c:v>0.24123092380476333</c:v>
                </c:pt>
                <c:pt idx="8">
                  <c:v>0.22214105722451977</c:v>
                </c:pt>
                <c:pt idx="9">
                  <c:v>0.19239092999912488</c:v>
                </c:pt>
                <c:pt idx="10">
                  <c:v>0.13034368488748813</c:v>
                </c:pt>
                <c:pt idx="11">
                  <c:v>9.4920523206589238E-2</c:v>
                </c:pt>
                <c:pt idx="12">
                  <c:v>7.5397233663091714E-2</c:v>
                </c:pt>
                <c:pt idx="13">
                  <c:v>6.3900661428285294E-2</c:v>
                </c:pt>
                <c:pt idx="14">
                  <c:v>4.6065790349892964E-2</c:v>
                </c:pt>
                <c:pt idx="15">
                  <c:v>3.0522190321702548E-2</c:v>
                </c:pt>
                <c:pt idx="16">
                  <c:v>2.8055313756583006E-2</c:v>
                </c:pt>
                <c:pt idx="17">
                  <c:v>2.7240318102533745E-2</c:v>
                </c:pt>
                <c:pt idx="18">
                  <c:v>2.7926408838108891E-2</c:v>
                </c:pt>
                <c:pt idx="19">
                  <c:v>-4.7859727901398653E-3</c:v>
                </c:pt>
                <c:pt idx="20">
                  <c:v>-2.1670298600960022E-2</c:v>
                </c:pt>
                <c:pt idx="21">
                  <c:v>-2.4106354576169286E-2</c:v>
                </c:pt>
                <c:pt idx="22">
                  <c:v>-2.3959774353484529E-2</c:v>
                </c:pt>
                <c:pt idx="23">
                  <c:v>-4.1690765770669531E-3</c:v>
                </c:pt>
                <c:pt idx="24">
                  <c:v>5.1618709643525169E-3</c:v>
                </c:pt>
                <c:pt idx="25">
                  <c:v>1.1680651716009675E-2</c:v>
                </c:pt>
                <c:pt idx="26">
                  <c:v>1.6246431290994082E-2</c:v>
                </c:pt>
                <c:pt idx="27">
                  <c:v>1.9473231055850717E-2</c:v>
                </c:pt>
                <c:pt idx="28">
                  <c:v>2.1730592773437141E-2</c:v>
                </c:pt>
                <c:pt idx="29">
                  <c:v>2.3273582362703497E-2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3.1456164385640917E-2</c:v>
                </c:pt>
                <c:pt idx="1">
                  <c:v>3.5793772019695566E-2</c:v>
                </c:pt>
                <c:pt idx="2">
                  <c:v>3.6518323719314745E-2</c:v>
                </c:pt>
                <c:pt idx="3">
                  <c:v>3.5620885435475522E-2</c:v>
                </c:pt>
                <c:pt idx="4">
                  <c:v>3.5773598932117755E-2</c:v>
                </c:pt>
                <c:pt idx="5">
                  <c:v>3.3438994282702784E-2</c:v>
                </c:pt>
                <c:pt idx="6">
                  <c:v>2.9667869049090766E-2</c:v>
                </c:pt>
                <c:pt idx="7">
                  <c:v>2.6175591193776264E-2</c:v>
                </c:pt>
                <c:pt idx="8">
                  <c:v>2.1550939816663832E-2</c:v>
                </c:pt>
                <c:pt idx="9">
                  <c:v>1.5242042445240427E-2</c:v>
                </c:pt>
                <c:pt idx="10">
                  <c:v>3.2542533658279226E-3</c:v>
                </c:pt>
                <c:pt idx="11">
                  <c:v>-1.3819206126977155E-3</c:v>
                </c:pt>
                <c:pt idx="12">
                  <c:v>-3.5094283630431513E-3</c:v>
                </c:pt>
                <c:pt idx="13">
                  <c:v>-4.6462502578738414E-3</c:v>
                </c:pt>
                <c:pt idx="14">
                  <c:v>-7.3218781327252444E-3</c:v>
                </c:pt>
                <c:pt idx="15">
                  <c:v>-9.0051708858663454E-3</c:v>
                </c:pt>
                <c:pt idx="16">
                  <c:v>-7.8968154386096952E-3</c:v>
                </c:pt>
                <c:pt idx="17">
                  <c:v>-6.9578048280319682E-3</c:v>
                </c:pt>
                <c:pt idx="18">
                  <c:v>-5.8133018631579183E-3</c:v>
                </c:pt>
                <c:pt idx="19">
                  <c:v>-1.1390278654322374E-2</c:v>
                </c:pt>
                <c:pt idx="20">
                  <c:v>-1.2121003860504329E-2</c:v>
                </c:pt>
                <c:pt idx="21">
                  <c:v>-1.0439261850146021E-2</c:v>
                </c:pt>
                <c:pt idx="22">
                  <c:v>-9.04834054630216E-3</c:v>
                </c:pt>
                <c:pt idx="23">
                  <c:v>-3.9185124879777006E-3</c:v>
                </c:pt>
                <c:pt idx="24">
                  <c:v>-1.9961014344435529E-3</c:v>
                </c:pt>
                <c:pt idx="25">
                  <c:v>-3.8535980894633531E-4</c:v>
                </c:pt>
                <c:pt idx="26">
                  <c:v>9.1095642768477029E-4</c:v>
                </c:pt>
                <c:pt idx="27">
                  <c:v>1.9343122876555414E-3</c:v>
                </c:pt>
                <c:pt idx="28">
                  <c:v>2.7130176763657584E-3</c:v>
                </c:pt>
                <c:pt idx="29">
                  <c:v>3.2804461268071011E-3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6.2627809419055023E-3</c:v>
                </c:pt>
                <c:pt idx="1">
                  <c:v>9.943946410385299E-3</c:v>
                </c:pt>
                <c:pt idx="2">
                  <c:v>1.1570572961487493E-2</c:v>
                </c:pt>
                <c:pt idx="3">
                  <c:v>1.2040220548795326E-2</c:v>
                </c:pt>
                <c:pt idx="4">
                  <c:v>1.2394402816406819E-2</c:v>
                </c:pt>
                <c:pt idx="5">
                  <c:v>1.2387100483694766E-2</c:v>
                </c:pt>
                <c:pt idx="6">
                  <c:v>1.2069943388497413E-2</c:v>
                </c:pt>
                <c:pt idx="7">
                  <c:v>1.1773301212660587E-2</c:v>
                </c:pt>
                <c:pt idx="8">
                  <c:v>1.1319169996951418E-2</c:v>
                </c:pt>
                <c:pt idx="9">
                  <c:v>1.0472190983601285E-2</c:v>
                </c:pt>
                <c:pt idx="10">
                  <c:v>8.2860960399078372E-3</c:v>
                </c:pt>
                <c:pt idx="11">
                  <c:v>6.9291313711813919E-3</c:v>
                </c:pt>
                <c:pt idx="12">
                  <c:v>6.3996399417167388E-3</c:v>
                </c:pt>
                <c:pt idx="13">
                  <c:v>6.3045915828661668E-3</c:v>
                </c:pt>
                <c:pt idx="14">
                  <c:v>5.9362641880346704E-3</c:v>
                </c:pt>
                <c:pt idx="15">
                  <c:v>5.4818799671182928E-3</c:v>
                </c:pt>
                <c:pt idx="16">
                  <c:v>5.4310062584853524E-3</c:v>
                </c:pt>
                <c:pt idx="17">
                  <c:v>5.4265471265331766E-3</c:v>
                </c:pt>
                <c:pt idx="18">
                  <c:v>5.3871697810646676E-3</c:v>
                </c:pt>
                <c:pt idx="19">
                  <c:v>3.9087398531456787E-3</c:v>
                </c:pt>
                <c:pt idx="20">
                  <c:v>2.7302672262543011E-3</c:v>
                </c:pt>
                <c:pt idx="21">
                  <c:v>2.1913517547974691E-3</c:v>
                </c:pt>
                <c:pt idx="22">
                  <c:v>1.8564696252792252E-3</c:v>
                </c:pt>
                <c:pt idx="23">
                  <c:v>2.3085615801427283E-3</c:v>
                </c:pt>
                <c:pt idx="24">
                  <c:v>2.450166862152043E-3</c:v>
                </c:pt>
                <c:pt idx="25">
                  <c:v>2.359693717592328E-3</c:v>
                </c:pt>
                <c:pt idx="26">
                  <c:v>2.1223222058685564E-3</c:v>
                </c:pt>
                <c:pt idx="27">
                  <c:v>1.804956005877361E-3</c:v>
                </c:pt>
                <c:pt idx="28">
                  <c:v>1.4531398481331126E-3</c:v>
                </c:pt>
                <c:pt idx="29">
                  <c:v>1.0963598688701909E-3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4.7341174185523563E-3</c:v>
                </c:pt>
                <c:pt idx="1">
                  <c:v>6.3731683007876025E-3</c:v>
                </c:pt>
                <c:pt idx="2">
                  <c:v>7.1409201380060305E-3</c:v>
                </c:pt>
                <c:pt idx="3">
                  <c:v>7.4779910431719008E-3</c:v>
                </c:pt>
                <c:pt idx="4">
                  <c:v>7.9219238948541586E-3</c:v>
                </c:pt>
                <c:pt idx="5">
                  <c:v>8.0211918278374865E-3</c:v>
                </c:pt>
                <c:pt idx="6">
                  <c:v>7.8753635879188679E-3</c:v>
                </c:pt>
                <c:pt idx="7">
                  <c:v>7.7156659561470626E-3</c:v>
                </c:pt>
                <c:pt idx="8">
                  <c:v>7.3624493927000548E-3</c:v>
                </c:pt>
                <c:pt idx="9">
                  <c:v>6.6770722963319712E-3</c:v>
                </c:pt>
                <c:pt idx="10">
                  <c:v>4.9976578084632607E-3</c:v>
                </c:pt>
                <c:pt idx="11">
                  <c:v>4.1501326324104816E-3</c:v>
                </c:pt>
                <c:pt idx="12">
                  <c:v>3.6957967001671958E-3</c:v>
                </c:pt>
                <c:pt idx="13">
                  <c:v>3.3994257251372131E-3</c:v>
                </c:pt>
                <c:pt idx="14">
                  <c:v>2.8777455809459486E-3</c:v>
                </c:pt>
                <c:pt idx="15">
                  <c:v>2.3557665285308419E-3</c:v>
                </c:pt>
                <c:pt idx="16">
                  <c:v>2.1978337903488048E-3</c:v>
                </c:pt>
                <c:pt idx="17">
                  <c:v>2.0520841886795299E-3</c:v>
                </c:pt>
                <c:pt idx="18">
                  <c:v>1.931527336939782E-3</c:v>
                </c:pt>
                <c:pt idx="19">
                  <c:v>7.6488102310565066E-4</c:v>
                </c:pt>
                <c:pt idx="20">
                  <c:v>1.5171257559977542E-4</c:v>
                </c:pt>
                <c:pt idx="21">
                  <c:v>-3.73929137775952E-5</c:v>
                </c:pt>
                <c:pt idx="22">
                  <c:v>-1.7098196419868051E-4</c:v>
                </c:pt>
                <c:pt idx="23">
                  <c:v>2.6208347347293656E-4</c:v>
                </c:pt>
                <c:pt idx="24">
                  <c:v>3.753016129777517E-4</c:v>
                </c:pt>
                <c:pt idx="25">
                  <c:v>4.2590863443677234E-4</c:v>
                </c:pt>
                <c:pt idx="26">
                  <c:v>4.5035971499609781E-4</c:v>
                </c:pt>
                <c:pt idx="27">
                  <c:v>4.6097442923492197E-4</c:v>
                </c:pt>
                <c:pt idx="28">
                  <c:v>4.665151661119556E-4</c:v>
                </c:pt>
                <c:pt idx="29">
                  <c:v>4.7214540587418006E-4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5.280809860577414E-3</c:v>
                </c:pt>
                <c:pt idx="1">
                  <c:v>6.5442842377864165E-3</c:v>
                </c:pt>
                <c:pt idx="2">
                  <c:v>6.9529661820460662E-3</c:v>
                </c:pt>
                <c:pt idx="3">
                  <c:v>6.9396850376085336E-3</c:v>
                </c:pt>
                <c:pt idx="4">
                  <c:v>7.0292284866062468E-3</c:v>
                </c:pt>
                <c:pt idx="5">
                  <c:v>6.7022479492799113E-3</c:v>
                </c:pt>
                <c:pt idx="6">
                  <c:v>6.1046948324008478E-3</c:v>
                </c:pt>
                <c:pt idx="7">
                  <c:v>5.5267641614072773E-3</c:v>
                </c:pt>
                <c:pt idx="8">
                  <c:v>4.7568553810029193E-3</c:v>
                </c:pt>
                <c:pt idx="9">
                  <c:v>3.6834637010170063E-3</c:v>
                </c:pt>
                <c:pt idx="10">
                  <c:v>1.6183499260231271E-3</c:v>
                </c:pt>
                <c:pt idx="11">
                  <c:v>6.6516463632153788E-4</c:v>
                </c:pt>
                <c:pt idx="12">
                  <c:v>1.966390041704361E-4</c:v>
                </c:pt>
                <c:pt idx="13">
                  <c:v>-5.4350607055622018E-5</c:v>
                </c:pt>
                <c:pt idx="14">
                  <c:v>-5.407879855310199E-4</c:v>
                </c:pt>
                <c:pt idx="15">
                  <c:v>-8.9348679503070759E-4</c:v>
                </c:pt>
                <c:pt idx="16">
                  <c:v>-7.8577517522990703E-4</c:v>
                </c:pt>
                <c:pt idx="17">
                  <c:v>-6.721232519401783E-4</c:v>
                </c:pt>
                <c:pt idx="18">
                  <c:v>-5.2022482578754112E-4</c:v>
                </c:pt>
                <c:pt idx="19">
                  <c:v>-1.4991858548055066E-3</c:v>
                </c:pt>
                <c:pt idx="20">
                  <c:v>-1.7771307213554199E-3</c:v>
                </c:pt>
                <c:pt idx="21">
                  <c:v>-1.6111383517436336E-3</c:v>
                </c:pt>
                <c:pt idx="22">
                  <c:v>-1.438248065578692E-3</c:v>
                </c:pt>
                <c:pt idx="23">
                  <c:v>-6.262875518543284E-4</c:v>
                </c:pt>
                <c:pt idx="24">
                  <c:v>-2.8055335538197505E-4</c:v>
                </c:pt>
                <c:pt idx="25">
                  <c:v>-9.9752502579023581E-6</c:v>
                </c:pt>
                <c:pt idx="26">
                  <c:v>1.9909742336126279E-4</c:v>
                </c:pt>
                <c:pt idx="27">
                  <c:v>3.5935125796236783E-4</c:v>
                </c:pt>
                <c:pt idx="28">
                  <c:v>4.7916600966229684E-4</c:v>
                </c:pt>
                <c:pt idx="29">
                  <c:v>5.6607095683794146E-4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01736"/>
        <c:axId val="2100393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0.46647233759660178</c:v>
                </c:pt>
                <c:pt idx="1">
                  <c:v>0.5047453525174328</c:v>
                </c:pt>
                <c:pt idx="2">
                  <c:v>0.53270840086376836</c:v>
                </c:pt>
                <c:pt idx="3">
                  <c:v>0.54214777339653963</c:v>
                </c:pt>
                <c:pt idx="4">
                  <c:v>0.57316239970233163</c:v>
                </c:pt>
                <c:pt idx="5">
                  <c:v>0.56799658151873711</c:v>
                </c:pt>
                <c:pt idx="6">
                  <c:v>0.54472460917880383</c:v>
                </c:pt>
                <c:pt idx="7">
                  <c:v>0.52558179091655166</c:v>
                </c:pt>
                <c:pt idx="8">
                  <c:v>0.4875455114454752</c:v>
                </c:pt>
                <c:pt idx="9">
                  <c:v>0.42491580637931126</c:v>
                </c:pt>
                <c:pt idx="10">
                  <c:v>0.27539989119245156</c:v>
                </c:pt>
                <c:pt idx="11">
                  <c:v>0.22495042496084583</c:v>
                </c:pt>
                <c:pt idx="12">
                  <c:v>0.20115224911345653</c:v>
                </c:pt>
                <c:pt idx="13">
                  <c:v>0.18577810168485254</c:v>
                </c:pt>
                <c:pt idx="14">
                  <c:v>0.14531727509967673</c:v>
                </c:pt>
                <c:pt idx="15">
                  <c:v>0.1127359431122299</c:v>
                </c:pt>
                <c:pt idx="16">
                  <c:v>0.11736440843412854</c:v>
                </c:pt>
                <c:pt idx="17">
                  <c:v>0.11529414242756886</c:v>
                </c:pt>
                <c:pt idx="18">
                  <c:v>0.11548146346183064</c:v>
                </c:pt>
                <c:pt idx="19">
                  <c:v>1.5872400183680746E-2</c:v>
                </c:pt>
                <c:pt idx="20">
                  <c:v>-1.0412462740605477E-2</c:v>
                </c:pt>
                <c:pt idx="21">
                  <c:v>-5.148607911498182E-3</c:v>
                </c:pt>
                <c:pt idx="22">
                  <c:v>-5.5319462582970047E-3</c:v>
                </c:pt>
                <c:pt idx="23">
                  <c:v>4.4050371384929399E-2</c:v>
                </c:pt>
                <c:pt idx="24">
                  <c:v>5.1735746514625092E-2</c:v>
                </c:pt>
                <c:pt idx="25">
                  <c:v>5.855143097359683E-2</c:v>
                </c:pt>
                <c:pt idx="26">
                  <c:v>6.3581027602110929E-2</c:v>
                </c:pt>
                <c:pt idx="27">
                  <c:v>6.6936320042088049E-2</c:v>
                </c:pt>
                <c:pt idx="28">
                  <c:v>6.8994575372149924E-2</c:v>
                </c:pt>
                <c:pt idx="29">
                  <c:v>7.008296546227033E-2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01736"/>
        <c:axId val="2100393864"/>
      </c:lineChart>
      <c:catAx>
        <c:axId val="212100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393864"/>
        <c:crosses val="autoZero"/>
        <c:auto val="1"/>
        <c:lblAlgn val="ctr"/>
        <c:lblOffset val="100"/>
        <c:tickLblSkip val="1"/>
        <c:noMultiLvlLbl val="0"/>
      </c:catAx>
      <c:valAx>
        <c:axId val="21003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Variation relative de la valeur ajoutée </a:t>
            </a:r>
            <a:r>
              <a:rPr lang="nl-NL" sz="1300"/>
              <a:t>par secteur</a:t>
            </a:r>
          </a:p>
        </c:rich>
      </c:tx>
      <c:layout>
        <c:manualLayout>
          <c:xMode val="edge"/>
          <c:yMode val="edge"/>
          <c:x val="0.13371127417037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19693406616"/>
          <c:y val="0.112975367038829"/>
          <c:w val="0.86513686236505205"/>
          <c:h val="0.71848556490192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0.23628418631385634</c:v>
                </c:pt>
                <c:pt idx="1">
                  <c:v>0.22554295228887811</c:v>
                </c:pt>
                <c:pt idx="2">
                  <c:v>0.11614275909111245</c:v>
                </c:pt>
                <c:pt idx="3">
                  <c:v>7.565733611325838E-2</c:v>
                </c:pt>
                <c:pt idx="4">
                  <c:v>3.4915150136138079E-2</c:v>
                </c:pt>
                <c:pt idx="5">
                  <c:v>4.2916473696626649E-2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0.22880911880131594</c:v>
                </c:pt>
                <c:pt idx="1">
                  <c:v>0.23490535120145309</c:v>
                </c:pt>
                <c:pt idx="2">
                  <c:v>8.2125578707069463E-2</c:v>
                </c:pt>
                <c:pt idx="3">
                  <c:v>2.1791651645757661E-2</c:v>
                </c:pt>
                <c:pt idx="4">
                  <c:v>-1.3748726628665659E-2</c:v>
                </c:pt>
                <c:pt idx="5">
                  <c:v>1.8480897839799022E-2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3.5032548898448909E-2</c:v>
                </c:pt>
                <c:pt idx="1">
                  <c:v>2.5215087357494819E-2</c:v>
                </c:pt>
                <c:pt idx="2">
                  <c:v>-2.7210448001024059E-3</c:v>
                </c:pt>
                <c:pt idx="3">
                  <c:v>-8.2126743339976608E-3</c:v>
                </c:pt>
                <c:pt idx="4">
                  <c:v>-7.5046440358747524E-3</c:v>
                </c:pt>
                <c:pt idx="5">
                  <c:v>1.6906745419133673E-3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1.0442384735796086E-2</c:v>
                </c:pt>
                <c:pt idx="1">
                  <c:v>1.1604341213081092E-2</c:v>
                </c:pt>
                <c:pt idx="2">
                  <c:v>6.7711446247413608E-3</c:v>
                </c:pt>
                <c:pt idx="3">
                  <c:v>5.1270685972694338E-3</c:v>
                </c:pt>
                <c:pt idx="4">
                  <c:v>2.3073634097251533E-3</c:v>
                </c:pt>
                <c:pt idx="5">
                  <c:v>1.7672943292683096E-3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6.7296241590744099E-3</c:v>
                </c:pt>
                <c:pt idx="1">
                  <c:v>7.5303486121870876E-3</c:v>
                </c:pt>
                <c:pt idx="2">
                  <c:v>3.8241516894248198E-3</c:v>
                </c:pt>
                <c:pt idx="3">
                  <c:v>1.8604185735209219E-3</c:v>
                </c:pt>
                <c:pt idx="4">
                  <c:v>1.1614455681483758E-4</c:v>
                </c:pt>
                <c:pt idx="5">
                  <c:v>4.5518067013078557E-4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6.549394760924936E-3</c:v>
                </c:pt>
                <c:pt idx="1">
                  <c:v>5.3548052050215924E-3</c:v>
                </c:pt>
                <c:pt idx="2">
                  <c:v>3.7700299478569184E-4</c:v>
                </c:pt>
                <c:pt idx="3">
                  <c:v>-8.7415918055876814E-4</c:v>
                </c:pt>
                <c:pt idx="4">
                  <c:v>-1.1466716091828098E-3</c:v>
                </c:pt>
                <c:pt idx="5">
                  <c:v>3.1874207951319334E-4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993352"/>
        <c:axId val="21166611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0.52384725281533484</c:v>
                </c:pt>
                <c:pt idx="1">
                  <c:v>0.51015285988777581</c:v>
                </c:pt>
                <c:pt idx="2">
                  <c:v>0.20651958841025664</c:v>
                </c:pt>
                <c:pt idx="3">
                  <c:v>9.5349671523887736E-2</c:v>
                </c:pt>
                <c:pt idx="4">
                  <c:v>1.4938620197830765E-2</c:v>
                </c:pt>
                <c:pt idx="5">
                  <c:v>6.5629263890443212E-2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93352"/>
        <c:axId val="2116661176"/>
      </c:lineChart>
      <c:catAx>
        <c:axId val="21169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661176"/>
        <c:crosses val="autoZero"/>
        <c:auto val="1"/>
        <c:lblAlgn val="ctr"/>
        <c:lblOffset val="40"/>
        <c:noMultiLvlLbl val="0"/>
      </c:catAx>
      <c:valAx>
        <c:axId val="211666117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691869466645E-3"/>
              <c:y val="0.289145974576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933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05330307189307E-3"/>
          <c:y val="0.85974142829232603"/>
          <c:w val="0.99163947960396104"/>
          <c:h val="0.13721901880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0.23091356930136722</c:v>
                </c:pt>
                <c:pt idx="1">
                  <c:v>9.5900047602185415E-2</c:v>
                </c:pt>
                <c:pt idx="2">
                  <c:v>3.8915811916382367E-2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0.2318572350013845</c:v>
                </c:pt>
                <c:pt idx="1">
                  <c:v>5.1958615176413564E-2</c:v>
                </c:pt>
                <c:pt idx="2">
                  <c:v>2.3660856055666814E-3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3.0123818127971866E-2</c:v>
                </c:pt>
                <c:pt idx="1">
                  <c:v>-5.4668595670500329E-3</c:v>
                </c:pt>
                <c:pt idx="2">
                  <c:v>-2.9069847469806926E-3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1.1023362974438589E-2</c:v>
                </c:pt>
                <c:pt idx="1">
                  <c:v>5.9491066110053973E-3</c:v>
                </c:pt>
                <c:pt idx="2">
                  <c:v>2.0373288694967313E-3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7.1299863856307492E-3</c:v>
                </c:pt>
                <c:pt idx="1">
                  <c:v>2.8422851314728707E-3</c:v>
                </c:pt>
                <c:pt idx="2">
                  <c:v>2.8566261347281156E-4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5.9520999829732642E-3</c:v>
                </c:pt>
                <c:pt idx="1">
                  <c:v>-2.4857809288653815E-4</c:v>
                </c:pt>
                <c:pt idx="2">
                  <c:v>-4.1396476483480823E-4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959768"/>
        <c:axId val="2116950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0.51700005635155533</c:v>
                </c:pt>
                <c:pt idx="1">
                  <c:v>0.15093462996707219</c:v>
                </c:pt>
                <c:pt idx="2">
                  <c:v>4.0283942044136989E-2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59768"/>
        <c:axId val="2116950776"/>
      </c:lineChart>
      <c:catAx>
        <c:axId val="211695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50776"/>
        <c:crosses val="autoZero"/>
        <c:auto val="1"/>
        <c:lblAlgn val="ctr"/>
        <c:lblOffset val="100"/>
        <c:noMultiLvlLbl val="0"/>
      </c:catAx>
      <c:valAx>
        <c:axId val="21169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95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0.11202518355977491</c:v>
                </c:pt>
                <c:pt idx="1">
                  <c:v>9.8706350484506239E-2</c:v>
                </c:pt>
                <c:pt idx="2">
                  <c:v>9.7115907563552289E-2</c:v>
                </c:pt>
                <c:pt idx="3">
                  <c:v>9.6691558153699619E-2</c:v>
                </c:pt>
                <c:pt idx="4">
                  <c:v>0.10539458483952378</c:v>
                </c:pt>
                <c:pt idx="5">
                  <c:v>0.10586288064585726</c:v>
                </c:pt>
                <c:pt idx="6">
                  <c:v>0.10464464071387342</c:v>
                </c:pt>
                <c:pt idx="7">
                  <c:v>0.1036418209662209</c:v>
                </c:pt>
                <c:pt idx="8">
                  <c:v>0.10258753176498929</c:v>
                </c:pt>
                <c:pt idx="9">
                  <c:v>8.3445028922873449E-2</c:v>
                </c:pt>
                <c:pt idx="10">
                  <c:v>6.6857932826839481E-2</c:v>
                </c:pt>
                <c:pt idx="11">
                  <c:v>6.7757969135572901E-2</c:v>
                </c:pt>
                <c:pt idx="12">
                  <c:v>6.6923490246611664E-2</c:v>
                </c:pt>
                <c:pt idx="13">
                  <c:v>6.5961252959175154E-2</c:v>
                </c:pt>
                <c:pt idx="14">
                  <c:v>4.1697912001274887E-2</c:v>
                </c:pt>
                <c:pt idx="15">
                  <c:v>3.2138731395610354E-2</c:v>
                </c:pt>
                <c:pt idx="16">
                  <c:v>3.2836285299366601E-2</c:v>
                </c:pt>
                <c:pt idx="17">
                  <c:v>3.2297848470945301E-2</c:v>
                </c:pt>
                <c:pt idx="18">
                  <c:v>3.1682680159057994E-2</c:v>
                </c:pt>
                <c:pt idx="19">
                  <c:v>5.0010813918292193E-3</c:v>
                </c:pt>
                <c:pt idx="20">
                  <c:v>-1.4840198344322796E-3</c:v>
                </c:pt>
                <c:pt idx="21">
                  <c:v>-6.8462550088538906E-4</c:v>
                </c:pt>
                <c:pt idx="22">
                  <c:v>-9.040020864323656E-4</c:v>
                </c:pt>
                <c:pt idx="23">
                  <c:v>-1.1203858284514682E-3</c:v>
                </c:pt>
                <c:pt idx="24">
                  <c:v>-1.3044678446770745E-3</c:v>
                </c:pt>
                <c:pt idx="25">
                  <c:v>-1.4561303254330405E-3</c:v>
                </c:pt>
                <c:pt idx="26">
                  <c:v>-1.5815755951154402E-3</c:v>
                </c:pt>
                <c:pt idx="27">
                  <c:v>-1.6854985160283914E-3</c:v>
                </c:pt>
                <c:pt idx="28">
                  <c:v>-1.7713866466692798E-3</c:v>
                </c:pt>
                <c:pt idx="29">
                  <c:v>-1.8419489126360895E-3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5.1629304542923464E-2</c:v>
                </c:pt>
                <c:pt idx="1">
                  <c:v>4.3383275369186562E-2</c:v>
                </c:pt>
                <c:pt idx="2">
                  <c:v>4.2621912513642113E-2</c:v>
                </c:pt>
                <c:pt idx="3">
                  <c:v>4.2654227972799157E-2</c:v>
                </c:pt>
                <c:pt idx="4">
                  <c:v>4.2608309609151185E-2</c:v>
                </c:pt>
                <c:pt idx="5">
                  <c:v>4.2429650941017326E-2</c:v>
                </c:pt>
                <c:pt idx="6">
                  <c:v>3.8852441869057612E-2</c:v>
                </c:pt>
                <c:pt idx="7">
                  <c:v>3.8829387905254517E-2</c:v>
                </c:pt>
                <c:pt idx="8">
                  <c:v>3.1517461096413339E-2</c:v>
                </c:pt>
                <c:pt idx="9">
                  <c:v>3.1768082376013244E-2</c:v>
                </c:pt>
                <c:pt idx="10">
                  <c:v>8.8008925863927532E-3</c:v>
                </c:pt>
                <c:pt idx="11">
                  <c:v>2.2048676835973373E-3</c:v>
                </c:pt>
                <c:pt idx="12">
                  <c:v>2.7913108832953643E-3</c:v>
                </c:pt>
                <c:pt idx="13">
                  <c:v>2.6781230030333658E-3</c:v>
                </c:pt>
                <c:pt idx="14">
                  <c:v>2.5195414777089502E-3</c:v>
                </c:pt>
                <c:pt idx="15">
                  <c:v>2.3867275300412114E-3</c:v>
                </c:pt>
                <c:pt idx="16">
                  <c:v>6.6289098852433418E-3</c:v>
                </c:pt>
                <c:pt idx="17">
                  <c:v>6.056573023804252E-3</c:v>
                </c:pt>
                <c:pt idx="18">
                  <c:v>5.9198602836004754E-3</c:v>
                </c:pt>
                <c:pt idx="19">
                  <c:v>5.8338890144717026E-3</c:v>
                </c:pt>
                <c:pt idx="20">
                  <c:v>5.7554076151122638E-3</c:v>
                </c:pt>
                <c:pt idx="21">
                  <c:v>9.9529812401905025E-3</c:v>
                </c:pt>
                <c:pt idx="22">
                  <c:v>9.4097225993324644E-3</c:v>
                </c:pt>
                <c:pt idx="23">
                  <c:v>9.2850189730379461E-3</c:v>
                </c:pt>
                <c:pt idx="24">
                  <c:v>9.203251574637087E-3</c:v>
                </c:pt>
                <c:pt idx="25">
                  <c:v>9.1193060507174968E-3</c:v>
                </c:pt>
                <c:pt idx="26">
                  <c:v>9.0303955396221092E-3</c:v>
                </c:pt>
                <c:pt idx="27">
                  <c:v>8.9382363854688847E-3</c:v>
                </c:pt>
                <c:pt idx="28">
                  <c:v>8.8444215065855286E-3</c:v>
                </c:pt>
                <c:pt idx="29">
                  <c:v>8.7500621266981288E-3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2.3450502081466647E-2</c:v>
                </c:pt>
                <c:pt idx="1">
                  <c:v>2.0145481911483999E-2</c:v>
                </c:pt>
                <c:pt idx="2">
                  <c:v>1.9800390392963833E-2</c:v>
                </c:pt>
                <c:pt idx="3">
                  <c:v>1.9763279018205744E-2</c:v>
                </c:pt>
                <c:pt idx="4">
                  <c:v>2.2241037626309426E-2</c:v>
                </c:pt>
                <c:pt idx="5">
                  <c:v>2.1839057762029161E-2</c:v>
                </c:pt>
                <c:pt idx="6">
                  <c:v>2.1433354641005861E-2</c:v>
                </c:pt>
                <c:pt idx="7">
                  <c:v>2.1279460991260667E-2</c:v>
                </c:pt>
                <c:pt idx="8">
                  <c:v>2.0665369101134E-2</c:v>
                </c:pt>
                <c:pt idx="9">
                  <c:v>1.718415580740492E-2</c:v>
                </c:pt>
                <c:pt idx="10">
                  <c:v>1.4055774513604775E-2</c:v>
                </c:pt>
                <c:pt idx="11">
                  <c:v>1.3672095873644582E-2</c:v>
                </c:pt>
                <c:pt idx="12">
                  <c:v>1.3557301981029316E-2</c:v>
                </c:pt>
                <c:pt idx="13">
                  <c:v>1.3361580934361475E-2</c:v>
                </c:pt>
                <c:pt idx="14">
                  <c:v>8.5207202692749538E-3</c:v>
                </c:pt>
                <c:pt idx="15">
                  <c:v>8.8371404020844736E-3</c:v>
                </c:pt>
                <c:pt idx="16">
                  <c:v>9.0224070490979944E-3</c:v>
                </c:pt>
                <c:pt idx="17">
                  <c:v>8.84020669069642E-3</c:v>
                </c:pt>
                <c:pt idx="18">
                  <c:v>8.6955284555423583E-3</c:v>
                </c:pt>
                <c:pt idx="19">
                  <c:v>4.9657542497558629E-3</c:v>
                </c:pt>
                <c:pt idx="20">
                  <c:v>5.2291618645969318E-3</c:v>
                </c:pt>
                <c:pt idx="21">
                  <c:v>5.4531516269745346E-3</c:v>
                </c:pt>
                <c:pt idx="22">
                  <c:v>5.321909000466518E-3</c:v>
                </c:pt>
                <c:pt idx="23">
                  <c:v>5.2301324533557819E-3</c:v>
                </c:pt>
                <c:pt idx="24">
                  <c:v>5.1481207795037133E-3</c:v>
                </c:pt>
                <c:pt idx="25">
                  <c:v>5.0713623189444857E-3</c:v>
                </c:pt>
                <c:pt idx="26">
                  <c:v>4.9985637692826447E-3</c:v>
                </c:pt>
                <c:pt idx="27">
                  <c:v>4.9290742971107165E-3</c:v>
                </c:pt>
                <c:pt idx="28">
                  <c:v>4.862442339755896E-3</c:v>
                </c:pt>
                <c:pt idx="29">
                  <c:v>4.7983242787900289E-3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-6.6542146611395401E-3</c:v>
                </c:pt>
                <c:pt idx="1">
                  <c:v>-5.4804861748398524E-3</c:v>
                </c:pt>
                <c:pt idx="2">
                  <c:v>-4.981706449283768E-3</c:v>
                </c:pt>
                <c:pt idx="3">
                  <c:v>-4.5711216434345158E-3</c:v>
                </c:pt>
                <c:pt idx="4">
                  <c:v>2.1394564594043338E-4</c:v>
                </c:pt>
                <c:pt idx="5">
                  <c:v>1.639583260049101E-4</c:v>
                </c:pt>
                <c:pt idx="6">
                  <c:v>5.191117733962554E-4</c:v>
                </c:pt>
                <c:pt idx="7">
                  <c:v>9.1769926108658476E-4</c:v>
                </c:pt>
                <c:pt idx="8">
                  <c:v>-4.6917142683473124E-4</c:v>
                </c:pt>
                <c:pt idx="9">
                  <c:v>5.461993055372193E-3</c:v>
                </c:pt>
                <c:pt idx="10">
                  <c:v>-4.2311906499014791E-3</c:v>
                </c:pt>
                <c:pt idx="11">
                  <c:v>-3.3929873526956189E-3</c:v>
                </c:pt>
                <c:pt idx="12">
                  <c:v>-3.2848311860531141E-3</c:v>
                </c:pt>
                <c:pt idx="13">
                  <c:v>-3.2536766326567239E-3</c:v>
                </c:pt>
                <c:pt idx="14">
                  <c:v>-1.2627017875976227E-3</c:v>
                </c:pt>
                <c:pt idx="15">
                  <c:v>-1.4381939383264809E-3</c:v>
                </c:pt>
                <c:pt idx="16">
                  <c:v>-1.4254156787798218E-3</c:v>
                </c:pt>
                <c:pt idx="17">
                  <c:v>-1.3912634356342275E-3</c:v>
                </c:pt>
                <c:pt idx="18">
                  <c:v>-1.3618574087827186E-3</c:v>
                </c:pt>
                <c:pt idx="19">
                  <c:v>2.1957304566016548E-3</c:v>
                </c:pt>
                <c:pt idx="20">
                  <c:v>1.8101478738665017E-3</c:v>
                </c:pt>
                <c:pt idx="21">
                  <c:v>1.7834235110756457E-3</c:v>
                </c:pt>
                <c:pt idx="22">
                  <c:v>1.7895700161576081E-3</c:v>
                </c:pt>
                <c:pt idx="23">
                  <c:v>1.8014121353584008E-3</c:v>
                </c:pt>
                <c:pt idx="24">
                  <c:v>2.3922623016218421E-3</c:v>
                </c:pt>
                <c:pt idx="25">
                  <c:v>3.684145705205599E-4</c:v>
                </c:pt>
                <c:pt idx="26">
                  <c:v>4.9828797624845917E-4</c:v>
                </c:pt>
                <c:pt idx="27">
                  <c:v>4.598125203566043E-4</c:v>
                </c:pt>
                <c:pt idx="28">
                  <c:v>4.02471068789826E-4</c:v>
                </c:pt>
                <c:pt idx="29">
                  <c:v>3.4196444637311728E-4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1.347667911151044E-2</c:v>
                </c:pt>
                <c:pt idx="1">
                  <c:v>1.1761614067580042E-2</c:v>
                </c:pt>
                <c:pt idx="2">
                  <c:v>1.1048803287156142E-2</c:v>
                </c:pt>
                <c:pt idx="3">
                  <c:v>1.0685240204845424E-2</c:v>
                </c:pt>
                <c:pt idx="4">
                  <c:v>1.3742230636820065E-2</c:v>
                </c:pt>
                <c:pt idx="5">
                  <c:v>1.2984807772317369E-2</c:v>
                </c:pt>
                <c:pt idx="6">
                  <c:v>1.1792092256659649E-2</c:v>
                </c:pt>
                <c:pt idx="7">
                  <c:v>1.1112925039473072E-2</c:v>
                </c:pt>
                <c:pt idx="8">
                  <c:v>1.0262537755074703E-2</c:v>
                </c:pt>
                <c:pt idx="9">
                  <c:v>1.3082936917673423E-2</c:v>
                </c:pt>
                <c:pt idx="10">
                  <c:v>1.3486976966181096E-2</c:v>
                </c:pt>
                <c:pt idx="11">
                  <c:v>1.1201522219993199E-2</c:v>
                </c:pt>
                <c:pt idx="12">
                  <c:v>1.10265328595095E-2</c:v>
                </c:pt>
                <c:pt idx="13">
                  <c:v>1.0719813634853618E-2</c:v>
                </c:pt>
                <c:pt idx="14">
                  <c:v>2.2638222397563336E-2</c:v>
                </c:pt>
                <c:pt idx="15">
                  <c:v>2.1040583267750775E-2</c:v>
                </c:pt>
                <c:pt idx="16">
                  <c:v>2.1495971041722257E-2</c:v>
                </c:pt>
                <c:pt idx="17">
                  <c:v>2.103978894210173E-2</c:v>
                </c:pt>
                <c:pt idx="18">
                  <c:v>2.0663583890198126E-2</c:v>
                </c:pt>
                <c:pt idx="19">
                  <c:v>4.520302771527194E-3</c:v>
                </c:pt>
                <c:pt idx="20">
                  <c:v>5.6023184119643448E-3</c:v>
                </c:pt>
                <c:pt idx="21">
                  <c:v>6.3435969457105923E-3</c:v>
                </c:pt>
                <c:pt idx="22">
                  <c:v>5.9325644198401596E-3</c:v>
                </c:pt>
                <c:pt idx="23">
                  <c:v>1.119687156336936E-2</c:v>
                </c:pt>
                <c:pt idx="24">
                  <c:v>1.0350331786310864E-2</c:v>
                </c:pt>
                <c:pt idx="25">
                  <c:v>1.0008883025251818E-2</c:v>
                </c:pt>
                <c:pt idx="26">
                  <c:v>9.7259788212914356E-3</c:v>
                </c:pt>
                <c:pt idx="27">
                  <c:v>9.4490780117311348E-3</c:v>
                </c:pt>
                <c:pt idx="28">
                  <c:v>9.1733792668509118E-3</c:v>
                </c:pt>
                <c:pt idx="29">
                  <c:v>8.8998658178653101E-3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3.6345218342713252E-5</c:v>
                </c:pt>
                <c:pt idx="1">
                  <c:v>5.5842438572409195E-5</c:v>
                </c:pt>
                <c:pt idx="2">
                  <c:v>6.2859741545372852E-5</c:v>
                </c:pt>
                <c:pt idx="3">
                  <c:v>6.3528598866161026E-5</c:v>
                </c:pt>
                <c:pt idx="4">
                  <c:v>6.4117554954607194E-5</c:v>
                </c:pt>
                <c:pt idx="5">
                  <c:v>6.3099088639402676E-5</c:v>
                </c:pt>
                <c:pt idx="6">
                  <c:v>6.076429496862923E-5</c:v>
                </c:pt>
                <c:pt idx="7">
                  <c:v>5.9013519001026142E-5</c:v>
                </c:pt>
                <c:pt idx="8">
                  <c:v>5.6688620907995819E-5</c:v>
                </c:pt>
                <c:pt idx="9">
                  <c:v>5.2351117481703884E-5</c:v>
                </c:pt>
                <c:pt idx="10">
                  <c:v>4.0547491942779932E-5</c:v>
                </c:pt>
                <c:pt idx="11">
                  <c:v>3.4128524155331046E-5</c:v>
                </c:pt>
                <c:pt idx="12">
                  <c:v>3.2648934863552297E-5</c:v>
                </c:pt>
                <c:pt idx="13">
                  <c:v>3.3491660360497297E-5</c:v>
                </c:pt>
                <c:pt idx="14">
                  <c:v>3.2419854387436087E-5</c:v>
                </c:pt>
                <c:pt idx="15">
                  <c:v>3.0685528898233039E-5</c:v>
                </c:pt>
                <c:pt idx="16">
                  <c:v>3.1158196060387505E-5</c:v>
                </c:pt>
                <c:pt idx="17">
                  <c:v>3.1634920649540296E-5</c:v>
                </c:pt>
                <c:pt idx="18">
                  <c:v>3.166432879691307E-5</c:v>
                </c:pt>
                <c:pt idx="19">
                  <c:v>2.3185209253242123E-5</c:v>
                </c:pt>
                <c:pt idx="20">
                  <c:v>1.6717338234495451E-5</c:v>
                </c:pt>
                <c:pt idx="21">
                  <c:v>1.4044507067468173E-5</c:v>
                </c:pt>
                <c:pt idx="22">
                  <c:v>1.2383130349591807E-5</c:v>
                </c:pt>
                <c:pt idx="23">
                  <c:v>1.5153734570846015E-5</c:v>
                </c:pt>
                <c:pt idx="24">
                  <c:v>1.5729701268401257E-5</c:v>
                </c:pt>
                <c:pt idx="25">
                  <c:v>1.4766905615189092E-5</c:v>
                </c:pt>
                <c:pt idx="26">
                  <c:v>1.2883320569132888E-5</c:v>
                </c:pt>
                <c:pt idx="27">
                  <c:v>1.0531122966970759E-5</c:v>
                </c:pt>
                <c:pt idx="28">
                  <c:v>8.0068894507781929E-6</c:v>
                </c:pt>
                <c:pt idx="29">
                  <c:v>5.4975725798825112E-6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2.1366580925546309E-2</c:v>
                </c:pt>
                <c:pt idx="1">
                  <c:v>1.780474485165728E-2</c:v>
                </c:pt>
                <c:pt idx="2">
                  <c:v>1.7436276833889045E-2</c:v>
                </c:pt>
                <c:pt idx="3">
                  <c:v>1.7428772622738023E-2</c:v>
                </c:pt>
                <c:pt idx="4">
                  <c:v>1.3911293639816857E-2</c:v>
                </c:pt>
                <c:pt idx="5">
                  <c:v>1.4370673043186667E-2</c:v>
                </c:pt>
                <c:pt idx="6">
                  <c:v>1.4296154863891436E-2</c:v>
                </c:pt>
                <c:pt idx="7">
                  <c:v>1.4144378504576598E-2</c:v>
                </c:pt>
                <c:pt idx="8">
                  <c:v>1.3973018834436159E-2</c:v>
                </c:pt>
                <c:pt idx="9">
                  <c:v>8.6346115755971658E-3</c:v>
                </c:pt>
                <c:pt idx="10">
                  <c:v>3.5500219118569723E-3</c:v>
                </c:pt>
                <c:pt idx="11">
                  <c:v>4.1460789218110755E-3</c:v>
                </c:pt>
                <c:pt idx="12">
                  <c:v>4.0678787577975465E-3</c:v>
                </c:pt>
                <c:pt idx="13">
                  <c:v>3.8958808511607235E-3</c:v>
                </c:pt>
                <c:pt idx="14">
                  <c:v>1.0061593878886172E-3</c:v>
                </c:pt>
                <c:pt idx="15">
                  <c:v>1.2887742022351769E-3</c:v>
                </c:pt>
                <c:pt idx="16">
                  <c:v>1.210878777023998E-3</c:v>
                </c:pt>
                <c:pt idx="17">
                  <c:v>1.1040505550621237E-3</c:v>
                </c:pt>
                <c:pt idx="18">
                  <c:v>1.0072592915066222E-3</c:v>
                </c:pt>
                <c:pt idx="19">
                  <c:v>-7.4795430361844614E-4</c:v>
                </c:pt>
                <c:pt idx="20">
                  <c:v>-5.5490751383357746E-4</c:v>
                </c:pt>
                <c:pt idx="21">
                  <c:v>-6.0558648973910926E-4</c:v>
                </c:pt>
                <c:pt idx="22">
                  <c:v>-6.6844012811728942E-4</c:v>
                </c:pt>
                <c:pt idx="23">
                  <c:v>1.4955050108780999E-2</c:v>
                </c:pt>
                <c:pt idx="24">
                  <c:v>1.1698543032858749E-2</c:v>
                </c:pt>
                <c:pt idx="25">
                  <c:v>1.3483276317051717E-2</c:v>
                </c:pt>
                <c:pt idx="26">
                  <c:v>1.3192929425892366E-2</c:v>
                </c:pt>
                <c:pt idx="27">
                  <c:v>1.3162095802886268E-2</c:v>
                </c:pt>
                <c:pt idx="28">
                  <c:v>1.3127777430844093E-2</c:v>
                </c:pt>
                <c:pt idx="29">
                  <c:v>1.3066041619519948E-2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1.9657291685669367E-5</c:v>
                </c:pt>
                <c:pt idx="1">
                  <c:v>3.1258941939493734E-5</c:v>
                </c:pt>
                <c:pt idx="2">
                  <c:v>3.5850351565041501E-5</c:v>
                </c:pt>
                <c:pt idx="3">
                  <c:v>3.653504666635027E-5</c:v>
                </c:pt>
                <c:pt idx="4">
                  <c:v>3.6866145909848117E-5</c:v>
                </c:pt>
                <c:pt idx="5">
                  <c:v>3.6268920527332873E-5</c:v>
                </c:pt>
                <c:pt idx="6">
                  <c:v>3.4927270268967714E-5</c:v>
                </c:pt>
                <c:pt idx="7">
                  <c:v>3.3881523837859642E-5</c:v>
                </c:pt>
                <c:pt idx="8">
                  <c:v>3.2559655648527194E-5</c:v>
                </c:pt>
                <c:pt idx="9">
                  <c:v>3.0157372681690609E-5</c:v>
                </c:pt>
                <c:pt idx="10">
                  <c:v>2.3670506106537717E-5</c:v>
                </c:pt>
                <c:pt idx="11">
                  <c:v>1.9875235306834756E-5</c:v>
                </c:pt>
                <c:pt idx="12">
                  <c:v>1.8865109964580725E-5</c:v>
                </c:pt>
                <c:pt idx="13">
                  <c:v>1.9291728892418972E-5</c:v>
                </c:pt>
                <c:pt idx="14">
                  <c:v>1.8789313238595499E-5</c:v>
                </c:pt>
                <c:pt idx="15">
                  <c:v>1.7883244518412809E-5</c:v>
                </c:pt>
                <c:pt idx="16">
                  <c:v>1.8123831241482953E-5</c:v>
                </c:pt>
                <c:pt idx="17">
                  <c:v>1.8406745260342293E-5</c:v>
                </c:pt>
                <c:pt idx="18">
                  <c:v>1.8446314446480758E-5</c:v>
                </c:pt>
                <c:pt idx="19">
                  <c:v>1.3858848933062756E-5</c:v>
                </c:pt>
                <c:pt idx="20">
                  <c:v>1.0097115279221788E-5</c:v>
                </c:pt>
                <c:pt idx="21">
                  <c:v>8.3831284529035865E-6</c:v>
                </c:pt>
                <c:pt idx="22">
                  <c:v>7.3332551852888079E-6</c:v>
                </c:pt>
                <c:pt idx="23">
                  <c:v>8.741362933991718E-6</c:v>
                </c:pt>
                <c:pt idx="24">
                  <c:v>9.1015617132742216E-6</c:v>
                </c:pt>
                <c:pt idx="25">
                  <c:v>8.5902456405118839E-6</c:v>
                </c:pt>
                <c:pt idx="26">
                  <c:v>7.5163272339261174E-6</c:v>
                </c:pt>
                <c:pt idx="27">
                  <c:v>6.1424618904336009E-6</c:v>
                </c:pt>
                <c:pt idx="28">
                  <c:v>4.6519465675472743E-6</c:v>
                </c:pt>
                <c:pt idx="29">
                  <c:v>3.1630270548460493E-6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4.7035641081160234E-2</c:v>
                </c:pt>
                <c:pt idx="1">
                  <c:v>4.1593564165855773E-2</c:v>
                </c:pt>
                <c:pt idx="2">
                  <c:v>4.0902580972688243E-2</c:v>
                </c:pt>
                <c:pt idx="3">
                  <c:v>4.0690257062632136E-2</c:v>
                </c:pt>
                <c:pt idx="4">
                  <c:v>4.4844219829587605E-2</c:v>
                </c:pt>
                <c:pt idx="5">
                  <c:v>4.4557548768366095E-2</c:v>
                </c:pt>
                <c:pt idx="6">
                  <c:v>4.3555741259651476E-2</c:v>
                </c:pt>
                <c:pt idx="7">
                  <c:v>4.3046582909546001E-2</c:v>
                </c:pt>
                <c:pt idx="8">
                  <c:v>4.1696149464807666E-2</c:v>
                </c:pt>
                <c:pt idx="9">
                  <c:v>3.6700089475820749E-2</c:v>
                </c:pt>
                <c:pt idx="10">
                  <c:v>2.3918712803880558E-2</c:v>
                </c:pt>
                <c:pt idx="11">
                  <c:v>2.3666068350787783E-2</c:v>
                </c:pt>
                <c:pt idx="12">
                  <c:v>2.3487017696975847E-2</c:v>
                </c:pt>
                <c:pt idx="13">
                  <c:v>2.3107651711765764E-2</c:v>
                </c:pt>
                <c:pt idx="14">
                  <c:v>2.2780785129907419E-2</c:v>
                </c:pt>
                <c:pt idx="15">
                  <c:v>1.9627119051014382E-2</c:v>
                </c:pt>
                <c:pt idx="16">
                  <c:v>2.0201907056434359E-2</c:v>
                </c:pt>
                <c:pt idx="17">
                  <c:v>1.9868168200191185E-2</c:v>
                </c:pt>
                <c:pt idx="18">
                  <c:v>1.9576215629901049E-2</c:v>
                </c:pt>
                <c:pt idx="19">
                  <c:v>6.737810159243132E-3</c:v>
                </c:pt>
                <c:pt idx="20">
                  <c:v>5.5693460491504799E-3</c:v>
                </c:pt>
                <c:pt idx="21">
                  <c:v>6.2728171688588566E-3</c:v>
                </c:pt>
                <c:pt idx="22">
                  <c:v>6.0157994726640334E-3</c:v>
                </c:pt>
                <c:pt idx="23">
                  <c:v>8.5120765072916414E-3</c:v>
                </c:pt>
                <c:pt idx="24">
                  <c:v>8.0736572826411272E-3</c:v>
                </c:pt>
                <c:pt idx="25">
                  <c:v>7.8992086052178407E-3</c:v>
                </c:pt>
                <c:pt idx="26">
                  <c:v>7.75894423422443E-3</c:v>
                </c:pt>
                <c:pt idx="27">
                  <c:v>7.6248576377201272E-3</c:v>
                </c:pt>
                <c:pt idx="28">
                  <c:v>7.4947125267150801E-3</c:v>
                </c:pt>
                <c:pt idx="29">
                  <c:v>7.3690277762380896E-3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1.0076479348199703E-4</c:v>
                </c:pt>
                <c:pt idx="1">
                  <c:v>9.6853793952335939E-5</c:v>
                </c:pt>
                <c:pt idx="2">
                  <c:v>9.8114564719920853E-5</c:v>
                </c:pt>
                <c:pt idx="3">
                  <c:v>9.8156636408657611E-5</c:v>
                </c:pt>
                <c:pt idx="4">
                  <c:v>9.7958800755791969E-5</c:v>
                </c:pt>
                <c:pt idx="5">
                  <c:v>9.709907650855039E-5</c:v>
                </c:pt>
                <c:pt idx="6">
                  <c:v>9.5711643032216212E-5</c:v>
                </c:pt>
                <c:pt idx="7">
                  <c:v>9.4414306101158304E-5</c:v>
                </c:pt>
                <c:pt idx="8">
                  <c:v>9.2905488625498291E-5</c:v>
                </c:pt>
                <c:pt idx="9">
                  <c:v>9.075461165148275E-5</c:v>
                </c:pt>
                <c:pt idx="10">
                  <c:v>3.9651451611693325E-4</c:v>
                </c:pt>
                <c:pt idx="11">
                  <c:v>3.5775150862773429E-4</c:v>
                </c:pt>
                <c:pt idx="12">
                  <c:v>3.5217347093126513E-4</c:v>
                </c:pt>
                <c:pt idx="13">
                  <c:v>3.5062018367271018E-4</c:v>
                </c:pt>
                <c:pt idx="14">
                  <c:v>3.4830504854954528E-4</c:v>
                </c:pt>
                <c:pt idx="15">
                  <c:v>3.4529869278289866E-4</c:v>
                </c:pt>
                <c:pt idx="16">
                  <c:v>3.4258875678633283E-4</c:v>
                </c:pt>
                <c:pt idx="17">
                  <c:v>3.3966262460700752E-4</c:v>
                </c:pt>
                <c:pt idx="18">
                  <c:v>3.3645081416533874E-4</c:v>
                </c:pt>
                <c:pt idx="19">
                  <c:v>3.3055068137262221E-4</c:v>
                </c:pt>
                <c:pt idx="20">
                  <c:v>3.1971123389786692E-4</c:v>
                </c:pt>
                <c:pt idx="21">
                  <c:v>3.1599502769502375E-4</c:v>
                </c:pt>
                <c:pt idx="22">
                  <c:v>3.1209741276495904E-4</c:v>
                </c:pt>
                <c:pt idx="23">
                  <c:v>3.0953216577456975E-4</c:v>
                </c:pt>
                <c:pt idx="24">
                  <c:v>4.3851891734211117E-4</c:v>
                </c:pt>
                <c:pt idx="25">
                  <c:v>-3.7163370833705062E-5</c:v>
                </c:pt>
                <c:pt idx="26">
                  <c:v>7.9361035416691841E-6</c:v>
                </c:pt>
                <c:pt idx="27">
                  <c:v>9.154449482583707E-6</c:v>
                </c:pt>
                <c:pt idx="28">
                  <c:v>5.6679873729152963E-6</c:v>
                </c:pt>
                <c:pt idx="29">
                  <c:v>2.3679753177639104E-6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930424"/>
        <c:axId val="21209282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0.26248644394475285</c:v>
                </c:pt>
                <c:pt idx="1">
                  <c:v>0.2280984998498943</c:v>
                </c:pt>
                <c:pt idx="2">
                  <c:v>0.22414098977243818</c:v>
                </c:pt>
                <c:pt idx="3">
                  <c:v>0.22354043367342674</c:v>
                </c:pt>
                <c:pt idx="4">
                  <c:v>0.24315456432876961</c:v>
                </c:pt>
                <c:pt idx="5">
                  <c:v>0.24240504434445406</c:v>
                </c:pt>
                <c:pt idx="6">
                  <c:v>0.23528494058580551</c:v>
                </c:pt>
                <c:pt idx="7">
                  <c:v>0.23315956492635834</c:v>
                </c:pt>
                <c:pt idx="8">
                  <c:v>0.22041505035520248</c:v>
                </c:pt>
                <c:pt idx="9">
                  <c:v>0.19645016123257003</c:v>
                </c:pt>
                <c:pt idx="10">
                  <c:v>0.12689985347302044</c:v>
                </c:pt>
                <c:pt idx="11">
                  <c:v>0.11966737010080114</c:v>
                </c:pt>
                <c:pt idx="12">
                  <c:v>0.11897238875492552</c:v>
                </c:pt>
                <c:pt idx="13">
                  <c:v>0.11687403003461902</c:v>
                </c:pt>
                <c:pt idx="14">
                  <c:v>9.8300153092196113E-2</c:v>
                </c:pt>
                <c:pt idx="15">
                  <c:v>8.4274749376609434E-2</c:v>
                </c:pt>
                <c:pt idx="16">
                  <c:v>9.0362814214196938E-2</c:v>
                </c:pt>
                <c:pt idx="17">
                  <c:v>8.8205076737683685E-2</c:v>
                </c:pt>
                <c:pt idx="18">
                  <c:v>8.6569831758432636E-2</c:v>
                </c:pt>
                <c:pt idx="19">
                  <c:v>2.8874208479369251E-2</c:v>
                </c:pt>
                <c:pt idx="20">
                  <c:v>2.2273980153836248E-2</c:v>
                </c:pt>
                <c:pt idx="21">
                  <c:v>2.8854181165401033E-2</c:v>
                </c:pt>
                <c:pt idx="22">
                  <c:v>2.722893709221097E-2</c:v>
                </c:pt>
                <c:pt idx="23">
                  <c:v>5.0193603176022068E-2</c:v>
                </c:pt>
                <c:pt idx="24">
                  <c:v>4.602504909322009E-2</c:v>
                </c:pt>
                <c:pt idx="25">
                  <c:v>4.4480514342692873E-2</c:v>
                </c:pt>
                <c:pt idx="26">
                  <c:v>4.3651859922790727E-2</c:v>
                </c:pt>
                <c:pt idx="27">
                  <c:v>4.2903484173585332E-2</c:v>
                </c:pt>
                <c:pt idx="28">
                  <c:v>4.2152144316263296E-2</c:v>
                </c:pt>
                <c:pt idx="29">
                  <c:v>4.1394365727801023E-2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30424"/>
        <c:axId val="2120928216"/>
      </c:lineChart>
      <c:catAx>
        <c:axId val="21209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28216"/>
        <c:crosses val="autoZero"/>
        <c:auto val="1"/>
        <c:lblAlgn val="ctr"/>
        <c:lblOffset val="100"/>
        <c:tickLblSkip val="1"/>
        <c:noMultiLvlLbl val="0"/>
      </c:catAx>
      <c:valAx>
        <c:axId val="21209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19.5389464</c:v>
                </c:pt>
                <c:pt idx="1">
                  <c:v>30.942868200000007</c:v>
                </c:pt>
                <c:pt idx="2">
                  <c:v>36.359201199999987</c:v>
                </c:pt>
                <c:pt idx="3">
                  <c:v>38.227634599999988</c:v>
                </c:pt>
                <c:pt idx="4">
                  <c:v>40.067278699999989</c:v>
                </c:pt>
                <c:pt idx="5">
                  <c:v>40.679721699999988</c:v>
                </c:pt>
                <c:pt idx="6">
                  <c:v>40.313347800000003</c:v>
                </c:pt>
                <c:pt idx="7">
                  <c:v>39.551480900000001</c:v>
                </c:pt>
                <c:pt idx="8">
                  <c:v>38.695758900000016</c:v>
                </c:pt>
                <c:pt idx="9">
                  <c:v>34.342240600000011</c:v>
                </c:pt>
                <c:pt idx="10">
                  <c:v>28.407664600000004</c:v>
                </c:pt>
                <c:pt idx="11">
                  <c:v>25.289507000000015</c:v>
                </c:pt>
                <c:pt idx="12">
                  <c:v>23.753069799999992</c:v>
                </c:pt>
                <c:pt idx="13">
                  <c:v>23.05016169999999</c:v>
                </c:pt>
                <c:pt idx="14">
                  <c:v>18.147373500000015</c:v>
                </c:pt>
                <c:pt idx="15">
                  <c:v>13.487539099999992</c:v>
                </c:pt>
                <c:pt idx="16">
                  <c:v>11.291510599999995</c:v>
                </c:pt>
                <c:pt idx="17">
                  <c:v>10.403253899999996</c:v>
                </c:pt>
                <c:pt idx="18">
                  <c:v>10.153722099999996</c:v>
                </c:pt>
                <c:pt idx="19">
                  <c:v>4.9467257999999958</c:v>
                </c:pt>
                <c:pt idx="20">
                  <c:v>0.6703617999999949</c:v>
                </c:pt>
                <c:pt idx="21">
                  <c:v>-1.2586281000000099</c:v>
                </c:pt>
                <c:pt idx="22">
                  <c:v>-1.9541571999999974</c:v>
                </c:pt>
                <c:pt idx="23">
                  <c:v>-2.0439436999999998</c:v>
                </c:pt>
                <c:pt idx="24">
                  <c:v>-1.879992499999986</c:v>
                </c:pt>
                <c:pt idx="25">
                  <c:v>-1.6428611999999987</c:v>
                </c:pt>
                <c:pt idx="26">
                  <c:v>-1.4160277000000008</c:v>
                </c:pt>
                <c:pt idx="27">
                  <c:v>-1.230985899999979</c:v>
                </c:pt>
                <c:pt idx="28">
                  <c:v>-1.0934910000000002</c:v>
                </c:pt>
                <c:pt idx="29">
                  <c:v>-0.99810130000000186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4.7054045800000006</c:v>
                </c:pt>
                <c:pt idx="1">
                  <c:v>8.9579151489999997</c:v>
                </c:pt>
                <c:pt idx="2">
                  <c:v>11.505063106000001</c:v>
                </c:pt>
                <c:pt idx="3">
                  <c:v>12.516028017</c:v>
                </c:pt>
                <c:pt idx="4">
                  <c:v>12.615046231000001</c:v>
                </c:pt>
                <c:pt idx="5">
                  <c:v>12.30476584</c:v>
                </c:pt>
                <c:pt idx="6">
                  <c:v>11.382210828</c:v>
                </c:pt>
                <c:pt idx="7">
                  <c:v>10.724210367000001</c:v>
                </c:pt>
                <c:pt idx="8">
                  <c:v>9.2547028600000019</c:v>
                </c:pt>
                <c:pt idx="9">
                  <c:v>8.4575309559999994</c:v>
                </c:pt>
                <c:pt idx="10">
                  <c:v>4.5151227020000002</c:v>
                </c:pt>
                <c:pt idx="11">
                  <c:v>1.7082010000000007</c:v>
                </c:pt>
                <c:pt idx="12">
                  <c:v>0.65924715600000017</c:v>
                </c:pt>
                <c:pt idx="13">
                  <c:v>0.26918352099999954</c:v>
                </c:pt>
                <c:pt idx="14">
                  <c:v>0.15702510399999969</c:v>
                </c:pt>
                <c:pt idx="15">
                  <c:v>0.16444896700000022</c:v>
                </c:pt>
                <c:pt idx="16">
                  <c:v>0.74944124599999995</c:v>
                </c:pt>
                <c:pt idx="17">
                  <c:v>1.1237228760000004</c:v>
                </c:pt>
                <c:pt idx="18">
                  <c:v>1.3341661260000004</c:v>
                </c:pt>
                <c:pt idx="19">
                  <c:v>1.4371603300000002</c:v>
                </c:pt>
                <c:pt idx="20">
                  <c:v>1.4767697140000005</c:v>
                </c:pt>
                <c:pt idx="21">
                  <c:v>2.057462117</c:v>
                </c:pt>
                <c:pt idx="22">
                  <c:v>2.3649624359999999</c:v>
                </c:pt>
                <c:pt idx="23">
                  <c:v>2.4923819110000007</c:v>
                </c:pt>
                <c:pt idx="24">
                  <c:v>2.5197637420000003</c:v>
                </c:pt>
                <c:pt idx="25">
                  <c:v>2.4985294229999999</c:v>
                </c:pt>
                <c:pt idx="26">
                  <c:v>2.4576251239999998</c:v>
                </c:pt>
                <c:pt idx="27">
                  <c:v>2.4118048129999998</c:v>
                </c:pt>
                <c:pt idx="28">
                  <c:v>2.3677540400000003</c:v>
                </c:pt>
                <c:pt idx="29">
                  <c:v>2.3279127580000001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5.1073390000002661E-3</c:v>
                </c:pt>
                <c:pt idx="1">
                  <c:v>1.1360639000000283E-2</c:v>
                </c:pt>
                <c:pt idx="2">
                  <c:v>1.6116722999999666E-2</c:v>
                </c:pt>
                <c:pt idx="3">
                  <c:v>1.8699536999999822E-2</c:v>
                </c:pt>
                <c:pt idx="4">
                  <c:v>1.9838125999999789E-2</c:v>
                </c:pt>
                <c:pt idx="5">
                  <c:v>1.9951810999999431E-2</c:v>
                </c:pt>
                <c:pt idx="6">
                  <c:v>1.9344224000000132E-2</c:v>
                </c:pt>
                <c:pt idx="7">
                  <c:v>1.8469473000000569E-2</c:v>
                </c:pt>
                <c:pt idx="8">
                  <c:v>1.7446879999999609E-2</c:v>
                </c:pt>
                <c:pt idx="9">
                  <c:v>1.6103135999999907E-2</c:v>
                </c:pt>
                <c:pt idx="10">
                  <c:v>1.3501141000000771E-2</c:v>
                </c:pt>
                <c:pt idx="11">
                  <c:v>1.0888700999998946E-2</c:v>
                </c:pt>
                <c:pt idx="12">
                  <c:v>9.1588379999993919E-3</c:v>
                </c:pt>
                <c:pt idx="13">
                  <c:v>8.4366449999997428E-3</c:v>
                </c:pt>
                <c:pt idx="14">
                  <c:v>8.0718109999988741E-3</c:v>
                </c:pt>
                <c:pt idx="15">
                  <c:v>7.7600889999995815E-3</c:v>
                </c:pt>
                <c:pt idx="16">
                  <c:v>7.7668890000008872E-3</c:v>
                </c:pt>
                <c:pt idx="17">
                  <c:v>7.9790880000008002E-3</c:v>
                </c:pt>
                <c:pt idx="18">
                  <c:v>8.2280759999999731E-3</c:v>
                </c:pt>
                <c:pt idx="19">
                  <c:v>7.1899489999989186E-3</c:v>
                </c:pt>
                <c:pt idx="20">
                  <c:v>5.5557789999998164E-3</c:v>
                </c:pt>
                <c:pt idx="21">
                  <c:v>4.2094650000006339E-3</c:v>
                </c:pt>
                <c:pt idx="22">
                  <c:v>3.2987609999999279E-3</c:v>
                </c:pt>
                <c:pt idx="23">
                  <c:v>3.3533669999989968E-3</c:v>
                </c:pt>
                <c:pt idx="24">
                  <c:v>3.6953309999994133E-3</c:v>
                </c:pt>
                <c:pt idx="25">
                  <c:v>3.8933760000006146E-3</c:v>
                </c:pt>
                <c:pt idx="26">
                  <c:v>3.7952200000006542E-3</c:v>
                </c:pt>
                <c:pt idx="27">
                  <c:v>3.4139920000004764E-3</c:v>
                </c:pt>
                <c:pt idx="28">
                  <c:v>2.8294669999997524E-3</c:v>
                </c:pt>
                <c:pt idx="29">
                  <c:v>2.1317400000011588E-3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2.8849825829999993</c:v>
                </c:pt>
                <c:pt idx="1">
                  <c:v>4.8413389269999998</c:v>
                </c:pt>
                <c:pt idx="2">
                  <c:v>5.848466041</c:v>
                </c:pt>
                <c:pt idx="3">
                  <c:v>6.2159003469999989</c:v>
                </c:pt>
                <c:pt idx="4">
                  <c:v>6.631233505</c:v>
                </c:pt>
                <c:pt idx="5">
                  <c:v>6.7083901459999993</c:v>
                </c:pt>
                <c:pt idx="6">
                  <c:v>6.5858542920000005</c:v>
                </c:pt>
                <c:pt idx="7">
                  <c:v>6.4196076099999999</c:v>
                </c:pt>
                <c:pt idx="8">
                  <c:v>6.1904215449999995</c:v>
                </c:pt>
                <c:pt idx="9">
                  <c:v>5.497674936000001</c:v>
                </c:pt>
                <c:pt idx="10">
                  <c:v>4.596662524000001</c:v>
                </c:pt>
                <c:pt idx="11">
                  <c:v>4.0488269240000001</c:v>
                </c:pt>
                <c:pt idx="12">
                  <c:v>3.7788931590000008</c:v>
                </c:pt>
                <c:pt idx="13">
                  <c:v>3.6530954819999994</c:v>
                </c:pt>
                <c:pt idx="14">
                  <c:v>2.8823049090000001</c:v>
                </c:pt>
                <c:pt idx="15">
                  <c:v>2.5040645459999995</c:v>
                </c:pt>
                <c:pt idx="16">
                  <c:v>2.3795289670000006</c:v>
                </c:pt>
                <c:pt idx="17">
                  <c:v>2.3375483500000005</c:v>
                </c:pt>
                <c:pt idx="18">
                  <c:v>2.3304472049999996</c:v>
                </c:pt>
                <c:pt idx="19">
                  <c:v>1.7745462160000001</c:v>
                </c:pt>
                <c:pt idx="20">
                  <c:v>1.4975649129999997</c:v>
                </c:pt>
                <c:pt idx="21">
                  <c:v>1.4177853489999999</c:v>
                </c:pt>
                <c:pt idx="22">
                  <c:v>1.3933156960000002</c:v>
                </c:pt>
                <c:pt idx="23">
                  <c:v>1.392192036</c:v>
                </c:pt>
                <c:pt idx="24">
                  <c:v>1.3980179249999996</c:v>
                </c:pt>
                <c:pt idx="25">
                  <c:v>1.4031879160000003</c:v>
                </c:pt>
                <c:pt idx="26">
                  <c:v>1.4048009850000005</c:v>
                </c:pt>
                <c:pt idx="27">
                  <c:v>1.4023038189999992</c:v>
                </c:pt>
                <c:pt idx="28">
                  <c:v>1.3961734490000008</c:v>
                </c:pt>
                <c:pt idx="29">
                  <c:v>1.3872258950000003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-1.2530618999999987</c:v>
                </c:pt>
                <c:pt idx="1">
                  <c:v>-1.7945434700000007</c:v>
                </c:pt>
                <c:pt idx="2">
                  <c:v>-1.9413042199999992</c:v>
                </c:pt>
                <c:pt idx="3">
                  <c:v>-1.8874246499999998</c:v>
                </c:pt>
                <c:pt idx="4">
                  <c:v>-0.93266549000000154</c:v>
                </c:pt>
                <c:pt idx="5">
                  <c:v>-0.31082624000000081</c:v>
                </c:pt>
                <c:pt idx="6">
                  <c:v>8.5527830000000193E-2</c:v>
                </c:pt>
                <c:pt idx="7">
                  <c:v>0.34753220999999712</c:v>
                </c:pt>
                <c:pt idx="8">
                  <c:v>0.19244109999999992</c:v>
                </c:pt>
                <c:pt idx="9">
                  <c:v>1.1809968099999999</c:v>
                </c:pt>
                <c:pt idx="10">
                  <c:v>-9.407861999999767E-2</c:v>
                </c:pt>
                <c:pt idx="11">
                  <c:v>-0.79267284999999887</c:v>
                </c:pt>
                <c:pt idx="12">
                  <c:v>-1.1351924600000025</c:v>
                </c:pt>
                <c:pt idx="13">
                  <c:v>-1.2786883499999995</c:v>
                </c:pt>
                <c:pt idx="14">
                  <c:v>-0.939042299999997</c:v>
                </c:pt>
                <c:pt idx="15">
                  <c:v>-0.72906841999999727</c:v>
                </c:pt>
                <c:pt idx="16">
                  <c:v>-0.6073039700000038</c:v>
                </c:pt>
                <c:pt idx="17">
                  <c:v>-0.5388523900000024</c:v>
                </c:pt>
                <c:pt idx="18">
                  <c:v>-0.50173915000000591</c:v>
                </c:pt>
                <c:pt idx="19">
                  <c:v>0.21191817999999785</c:v>
                </c:pt>
                <c:pt idx="20">
                  <c:v>0.58359554000000458</c:v>
                </c:pt>
                <c:pt idx="21">
                  <c:v>0.75083757999999534</c:v>
                </c:pt>
                <c:pt idx="22">
                  <c:v>0.8078505799999931</c:v>
                </c:pt>
                <c:pt idx="23">
                  <c:v>0.81287581000000131</c:v>
                </c:pt>
                <c:pt idx="24">
                  <c:v>0.91390102000000439</c:v>
                </c:pt>
                <c:pt idx="25">
                  <c:v>0.55468719000000277</c:v>
                </c:pt>
                <c:pt idx="26">
                  <c:v>0.34157142000000107</c:v>
                </c:pt>
                <c:pt idx="27">
                  <c:v>0.22119366999999812</c:v>
                </c:pt>
                <c:pt idx="28">
                  <c:v>0.1539203799999953</c:v>
                </c:pt>
                <c:pt idx="29">
                  <c:v>0.11460885000000332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2.3486693800000005</c:v>
                </c:pt>
                <c:pt idx="1">
                  <c:v>3.5794404100000037</c:v>
                </c:pt>
                <c:pt idx="2">
                  <c:v>4.0380338299999963</c:v>
                </c:pt>
                <c:pt idx="3">
                  <c:v>4.1044819599999975</c:v>
                </c:pt>
                <c:pt idx="4">
                  <c:v>4.6129073699999985</c:v>
                </c:pt>
                <c:pt idx="5">
                  <c:v>4.7368620000000021</c:v>
                </c:pt>
                <c:pt idx="6">
                  <c:v>4.5191957900000013</c:v>
                </c:pt>
                <c:pt idx="7">
                  <c:v>4.2154920900000015</c:v>
                </c:pt>
                <c:pt idx="8">
                  <c:v>3.8625126299999977</c:v>
                </c:pt>
                <c:pt idx="9">
                  <c:v>4.1817006599999971</c:v>
                </c:pt>
                <c:pt idx="10">
                  <c:v>4.4813616599999975</c:v>
                </c:pt>
                <c:pt idx="11">
                  <c:v>4.220788369999994</c:v>
                </c:pt>
                <c:pt idx="12">
                  <c:v>4.0044665499999965</c:v>
                </c:pt>
                <c:pt idx="13">
                  <c:v>3.8287057599999983</c:v>
                </c:pt>
                <c:pt idx="14">
                  <c:v>5.9450632399999961</c:v>
                </c:pt>
                <c:pt idx="15">
                  <c:v>7.0321981199999968</c:v>
                </c:pt>
                <c:pt idx="16">
                  <c:v>7.6450025599999947</c:v>
                </c:pt>
                <c:pt idx="17">
                  <c:v>7.812796640000002</c:v>
                </c:pt>
                <c:pt idx="18">
                  <c:v>7.7514195299999997</c:v>
                </c:pt>
                <c:pt idx="19">
                  <c:v>4.4278288000000003</c:v>
                </c:pt>
                <c:pt idx="20">
                  <c:v>2.7062071499999973</c:v>
                </c:pt>
                <c:pt idx="21">
                  <c:v>2.0387327500000012</c:v>
                </c:pt>
                <c:pt idx="22">
                  <c:v>1.7370815700000009</c:v>
                </c:pt>
                <c:pt idx="23">
                  <c:v>2.6702243400000043</c:v>
                </c:pt>
                <c:pt idx="24">
                  <c:v>3.180388090000001</c:v>
                </c:pt>
                <c:pt idx="25">
                  <c:v>3.4103202400000043</c:v>
                </c:pt>
                <c:pt idx="26">
                  <c:v>3.4742234500000038</c:v>
                </c:pt>
                <c:pt idx="27">
                  <c:v>3.4466437700000014</c:v>
                </c:pt>
                <c:pt idx="28">
                  <c:v>3.3722846100000012</c:v>
                </c:pt>
                <c:pt idx="29">
                  <c:v>3.2765565199999998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1.531591950000001</c:v>
                </c:pt>
                <c:pt idx="1">
                  <c:v>2.4357738999999992</c:v>
                </c:pt>
                <c:pt idx="2">
                  <c:v>2.8708317500000007</c:v>
                </c:pt>
                <c:pt idx="3">
                  <c:v>3.0266386799999996</c:v>
                </c:pt>
                <c:pt idx="4">
                  <c:v>2.7583200300000001</c:v>
                </c:pt>
                <c:pt idx="5">
                  <c:v>2.5611561000000016</c:v>
                </c:pt>
                <c:pt idx="6">
                  <c:v>2.4232776999999999</c:v>
                </c:pt>
                <c:pt idx="7">
                  <c:v>2.3272594099999999</c:v>
                </c:pt>
                <c:pt idx="8">
                  <c:v>2.2587634599999991</c:v>
                </c:pt>
                <c:pt idx="9">
                  <c:v>1.7929224700000006</c:v>
                </c:pt>
                <c:pt idx="10">
                  <c:v>1.0774921200000005</c:v>
                </c:pt>
                <c:pt idx="11">
                  <c:v>0.70384342999999916</c:v>
                </c:pt>
                <c:pt idx="12">
                  <c:v>0.53140950999999959</c:v>
                </c:pt>
                <c:pt idx="13">
                  <c:v>0.46331278999999981</c:v>
                </c:pt>
                <c:pt idx="14">
                  <c:v>0.22667666000000075</c:v>
                </c:pt>
                <c:pt idx="15">
                  <c:v>0.11489152000000047</c:v>
                </c:pt>
                <c:pt idx="16">
                  <c:v>7.1649600000000646E-2</c:v>
                </c:pt>
                <c:pt idx="17">
                  <c:v>6.1540120000000087E-2</c:v>
                </c:pt>
                <c:pt idx="18">
                  <c:v>6.496453000000102E-2</c:v>
                </c:pt>
                <c:pt idx="19">
                  <c:v>-6.4115900000000892E-2</c:v>
                </c:pt>
                <c:pt idx="20">
                  <c:v>-0.12894816999999925</c:v>
                </c:pt>
                <c:pt idx="21">
                  <c:v>-0.15817359000000053</c:v>
                </c:pt>
                <c:pt idx="22">
                  <c:v>-0.16903673999999924</c:v>
                </c:pt>
                <c:pt idx="23">
                  <c:v>1.0561879100000002</c:v>
                </c:pt>
                <c:pt idx="24">
                  <c:v>1.7083776999999998</c:v>
                </c:pt>
                <c:pt idx="25">
                  <c:v>2.1765164099999996</c:v>
                </c:pt>
                <c:pt idx="26">
                  <c:v>2.3731018200000005</c:v>
                </c:pt>
                <c:pt idx="27">
                  <c:v>2.4208555099999991</c:v>
                </c:pt>
                <c:pt idx="28">
                  <c:v>2.3977061000000006</c:v>
                </c:pt>
                <c:pt idx="29">
                  <c:v>2.346860379999999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3.548567000000169E-3</c:v>
                </c:pt>
                <c:pt idx="1">
                  <c:v>7.9363589999994488E-3</c:v>
                </c:pt>
                <c:pt idx="2">
                  <c:v>1.1327076999999797E-2</c:v>
                </c:pt>
                <c:pt idx="3">
                  <c:v>1.3221021000000555E-2</c:v>
                </c:pt>
                <c:pt idx="4">
                  <c:v>1.4092784999999886E-2</c:v>
                </c:pt>
                <c:pt idx="5">
                  <c:v>1.4216614000000405E-2</c:v>
                </c:pt>
                <c:pt idx="6">
                  <c:v>1.3797836000000174E-2</c:v>
                </c:pt>
                <c:pt idx="7">
                  <c:v>1.3154193000000092E-2</c:v>
                </c:pt>
                <c:pt idx="8">
                  <c:v>1.2377482000000661E-2</c:v>
                </c:pt>
                <c:pt idx="9">
                  <c:v>1.1357811999999967E-2</c:v>
                </c:pt>
                <c:pt idx="10">
                  <c:v>9.451942000000102E-3</c:v>
                </c:pt>
                <c:pt idx="11">
                  <c:v>7.5263510000000977E-3</c:v>
                </c:pt>
                <c:pt idx="12">
                  <c:v>6.2120569999999375E-3</c:v>
                </c:pt>
                <c:pt idx="13">
                  <c:v>5.6128570000000266E-3</c:v>
                </c:pt>
                <c:pt idx="14">
                  <c:v>5.2905799999996006E-3</c:v>
                </c:pt>
                <c:pt idx="15">
                  <c:v>5.0367119999998877E-3</c:v>
                </c:pt>
                <c:pt idx="16">
                  <c:v>5.0326919999994502E-3</c:v>
                </c:pt>
                <c:pt idx="17">
                  <c:v>5.1978940000001472E-3</c:v>
                </c:pt>
                <c:pt idx="18">
                  <c:v>5.4113649999996127E-3</c:v>
                </c:pt>
                <c:pt idx="19">
                  <c:v>4.7465710000000882E-3</c:v>
                </c:pt>
                <c:pt idx="20">
                  <c:v>3.6668359999998401E-3</c:v>
                </c:pt>
                <c:pt idx="21">
                  <c:v>2.7789689999995204E-3</c:v>
                </c:pt>
                <c:pt idx="22">
                  <c:v>2.1889959999992215E-3</c:v>
                </c:pt>
                <c:pt idx="23">
                  <c:v>2.2692199999996276E-3</c:v>
                </c:pt>
                <c:pt idx="24">
                  <c:v>2.556081999999904E-3</c:v>
                </c:pt>
                <c:pt idx="25">
                  <c:v>2.7493940000002937E-3</c:v>
                </c:pt>
                <c:pt idx="26">
                  <c:v>2.7378589999997871E-3</c:v>
                </c:pt>
                <c:pt idx="27">
                  <c:v>2.5243130000003333E-3</c:v>
                </c:pt>
                <c:pt idx="28">
                  <c:v>2.1594650000000826E-3</c:v>
                </c:pt>
                <c:pt idx="29">
                  <c:v>1.7034369999997523E-3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8.972076009999995</c:v>
                </c:pt>
                <c:pt idx="1">
                  <c:v>14.051719339999991</c:v>
                </c:pt>
                <c:pt idx="2">
                  <c:v>16.425137070000005</c:v>
                </c:pt>
                <c:pt idx="3">
                  <c:v>17.235517209999998</c:v>
                </c:pt>
                <c:pt idx="4">
                  <c:v>18.159521820000009</c:v>
                </c:pt>
                <c:pt idx="5">
                  <c:v>18.411789060000004</c:v>
                </c:pt>
                <c:pt idx="6">
                  <c:v>18.132609250000002</c:v>
                </c:pt>
                <c:pt idx="7">
                  <c:v>17.705486359999995</c:v>
                </c:pt>
                <c:pt idx="8">
                  <c:v>17.091366809999997</c:v>
                </c:pt>
                <c:pt idx="9">
                  <c:v>15.647571040000003</c:v>
                </c:pt>
                <c:pt idx="10">
                  <c:v>12.080453300000002</c:v>
                </c:pt>
                <c:pt idx="11">
                  <c:v>9.9549048699999929</c:v>
                </c:pt>
                <c:pt idx="12">
                  <c:v>8.9136645499999929</c:v>
                </c:pt>
                <c:pt idx="13">
                  <c:v>8.456345920000004</c:v>
                </c:pt>
                <c:pt idx="14">
                  <c:v>8.2991132199999953</c:v>
                </c:pt>
                <c:pt idx="15">
                  <c:v>7.6776157599999948</c:v>
                </c:pt>
                <c:pt idx="16">
                  <c:v>7.5067578400000059</c:v>
                </c:pt>
                <c:pt idx="17">
                  <c:v>7.44774271</c:v>
                </c:pt>
                <c:pt idx="18">
                  <c:v>7.430415630000013</c:v>
                </c:pt>
                <c:pt idx="19">
                  <c:v>4.7158955599999928</c:v>
                </c:pt>
                <c:pt idx="20">
                  <c:v>2.83742242000001</c:v>
                </c:pt>
                <c:pt idx="21">
                  <c:v>2.0705023600000061</c:v>
                </c:pt>
                <c:pt idx="22">
                  <c:v>1.7733147400000036</c:v>
                </c:pt>
                <c:pt idx="23">
                  <c:v>2.2793299899999937</c:v>
                </c:pt>
                <c:pt idx="24">
                  <c:v>2.6128836999999976</c:v>
                </c:pt>
                <c:pt idx="25">
                  <c:v>2.8100271499999963</c:v>
                </c:pt>
                <c:pt idx="26">
                  <c:v>2.9132066800000018</c:v>
                </c:pt>
                <c:pt idx="27">
                  <c:v>2.9553951500000011</c:v>
                </c:pt>
                <c:pt idx="28">
                  <c:v>2.9597630999999893</c:v>
                </c:pt>
                <c:pt idx="29">
                  <c:v>2.9418013399999978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1.4934422000000058E-2</c:v>
                </c:pt>
                <c:pt idx="1">
                  <c:v>2.397757399999989E-2</c:v>
                </c:pt>
                <c:pt idx="2">
                  <c:v>2.8733003000000146E-2</c:v>
                </c:pt>
                <c:pt idx="3">
                  <c:v>3.0705648000000085E-2</c:v>
                </c:pt>
                <c:pt idx="4">
                  <c:v>3.1161661999999701E-2</c:v>
                </c:pt>
                <c:pt idx="5">
                  <c:v>3.0811064999999971E-2</c:v>
                </c:pt>
                <c:pt idx="6">
                  <c:v>3.0052994000000055E-2</c:v>
                </c:pt>
                <c:pt idx="7">
                  <c:v>2.9181367000000069E-2</c:v>
                </c:pt>
                <c:pt idx="8">
                  <c:v>2.8298895000000268E-2</c:v>
                </c:pt>
                <c:pt idx="9">
                  <c:v>2.7370228000000107E-2</c:v>
                </c:pt>
                <c:pt idx="10">
                  <c:v>7.3548908000000246E-2</c:v>
                </c:pt>
                <c:pt idx="11">
                  <c:v>9.743971699999987E-2</c:v>
                </c:pt>
                <c:pt idx="12">
                  <c:v>0.1078937329999996</c:v>
                </c:pt>
                <c:pt idx="13">
                  <c:v>0.11120285199999991</c:v>
                </c:pt>
                <c:pt idx="14">
                  <c:v>0.1109407990000002</c:v>
                </c:pt>
                <c:pt idx="15">
                  <c:v>0.10911326600000004</c:v>
                </c:pt>
                <c:pt idx="16">
                  <c:v>0.10689596599999973</c:v>
                </c:pt>
                <c:pt idx="17">
                  <c:v>0.10476530399999984</c:v>
                </c:pt>
                <c:pt idx="18">
                  <c:v>0.1028690430000001</c:v>
                </c:pt>
                <c:pt idx="19">
                  <c:v>0.1008198629999999</c:v>
                </c:pt>
                <c:pt idx="20">
                  <c:v>9.7957175999999979E-2</c:v>
                </c:pt>
                <c:pt idx="21">
                  <c:v>9.5789364999999904E-2</c:v>
                </c:pt>
                <c:pt idx="22">
                  <c:v>9.4156670999999914E-2</c:v>
                </c:pt>
                <c:pt idx="23">
                  <c:v>9.3080066000000183E-2</c:v>
                </c:pt>
                <c:pt idx="24">
                  <c:v>0.11339720899999994</c:v>
                </c:pt>
                <c:pt idx="25">
                  <c:v>4.9401950000000028E-2</c:v>
                </c:pt>
                <c:pt idx="26">
                  <c:v>1.5346499000000069E-2</c:v>
                </c:pt>
                <c:pt idx="27">
                  <c:v>-8.6468500000025372E-4</c:v>
                </c:pt>
                <c:pt idx="28">
                  <c:v>-7.4617909999998844E-3</c:v>
                </c:pt>
                <c:pt idx="29">
                  <c:v>-9.2631120000001843E-3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131064"/>
        <c:axId val="-2121127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38.752199330999993</c:v>
                </c:pt>
                <c:pt idx="1">
                  <c:v>63.057787028000007</c:v>
                </c:pt>
                <c:pt idx="2">
                  <c:v>75.16160558</c:v>
                </c:pt>
                <c:pt idx="3">
                  <c:v>79.50140236999998</c:v>
                </c:pt>
                <c:pt idx="4">
                  <c:v>83.976734739000008</c:v>
                </c:pt>
                <c:pt idx="5">
                  <c:v>85.156838096000001</c:v>
                </c:pt>
                <c:pt idx="6">
                  <c:v>83.505218544000002</c:v>
                </c:pt>
                <c:pt idx="7">
                  <c:v>81.351873979999993</c:v>
                </c:pt>
                <c:pt idx="8">
                  <c:v>77.60409056200001</c:v>
                </c:pt>
                <c:pt idx="9">
                  <c:v>71.15546864800001</c:v>
                </c:pt>
                <c:pt idx="10">
                  <c:v>55.161180277000007</c:v>
                </c:pt>
                <c:pt idx="11">
                  <c:v>45.249253513000006</c:v>
                </c:pt>
                <c:pt idx="12">
                  <c:v>40.62882289299997</c:v>
                </c:pt>
                <c:pt idx="13">
                  <c:v>38.567369176999982</c:v>
                </c:pt>
                <c:pt idx="14">
                  <c:v>34.842817523000008</c:v>
                </c:pt>
                <c:pt idx="15">
                  <c:v>30.373599659999986</c:v>
                </c:pt>
                <c:pt idx="16">
                  <c:v>29.156282389999994</c:v>
                </c:pt>
                <c:pt idx="17">
                  <c:v>28.765694491999998</c:v>
                </c:pt>
                <c:pt idx="18">
                  <c:v>28.679904455000006</c:v>
                </c:pt>
                <c:pt idx="19">
                  <c:v>17.562715368999982</c:v>
                </c:pt>
                <c:pt idx="20">
                  <c:v>9.7501531580000069</c:v>
                </c:pt>
                <c:pt idx="21">
                  <c:v>7.0212962649999922</c:v>
                </c:pt>
                <c:pt idx="22">
                  <c:v>6.0529755099999996</c:v>
                </c:pt>
                <c:pt idx="23">
                  <c:v>8.7579509499999997</c:v>
                </c:pt>
                <c:pt idx="24">
                  <c:v>10.572988299000016</c:v>
                </c:pt>
                <c:pt idx="25">
                  <c:v>11.266451849000005</c:v>
                </c:pt>
                <c:pt idx="26">
                  <c:v>11.570381357000006</c:v>
                </c:pt>
                <c:pt idx="27">
                  <c:v>11.63228445200002</c:v>
                </c:pt>
                <c:pt idx="28">
                  <c:v>11.551637819999989</c:v>
                </c:pt>
                <c:pt idx="29">
                  <c:v>11.391436507999998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31064"/>
        <c:axId val="-2121127592"/>
      </c:lineChart>
      <c:catAx>
        <c:axId val="-212113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27592"/>
        <c:crosses val="autoZero"/>
        <c:auto val="1"/>
        <c:lblAlgn val="ctr"/>
        <c:lblOffset val="100"/>
        <c:tickLblSkip val="1"/>
        <c:noMultiLvlLbl val="0"/>
      </c:catAx>
      <c:valAx>
        <c:axId val="-21211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13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0.10198671692021136</c:v>
                </c:pt>
                <c:pt idx="1">
                  <c:v>0.10003638060276288</c:v>
                </c:pt>
                <c:pt idx="2">
                  <c:v>6.1839711433894815E-2</c:v>
                </c:pt>
                <c:pt idx="3">
                  <c:v>2.6791325343361899E-2</c:v>
                </c:pt>
                <c:pt idx="4">
                  <c:v>-1.0995002189757154E-3</c:v>
                </c:pt>
                <c:pt idx="5">
                  <c:v>-1.6673079991764484E-3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4.4579406001540499E-2</c:v>
                </c:pt>
                <c:pt idx="1">
                  <c:v>3.6679404837551208E-2</c:v>
                </c:pt>
                <c:pt idx="2">
                  <c:v>3.7989471268055539E-3</c:v>
                </c:pt>
                <c:pt idx="3">
                  <c:v>5.365191947432197E-3</c:v>
                </c:pt>
                <c:pt idx="4">
                  <c:v>8.7212764004620524E-3</c:v>
                </c:pt>
                <c:pt idx="5">
                  <c:v>8.936484321818431E-3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2.1080138206085928E-2</c:v>
                </c:pt>
                <c:pt idx="1">
                  <c:v>2.0480279660566925E-2</c:v>
                </c:pt>
                <c:pt idx="2">
                  <c:v>1.263349471438302E-2</c:v>
                </c:pt>
                <c:pt idx="3">
                  <c:v>8.0722073694354229E-3</c:v>
                </c:pt>
                <c:pt idx="4">
                  <c:v>5.2764951449794963E-3</c:v>
                </c:pt>
                <c:pt idx="5">
                  <c:v>4.931953400776754E-3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-4.2947166565514483E-3</c:v>
                </c:pt>
                <c:pt idx="1">
                  <c:v>1.3187181978050425E-3</c:v>
                </c:pt>
                <c:pt idx="2">
                  <c:v>-3.0850775217809118E-3</c:v>
                </c:pt>
                <c:pt idx="3">
                  <c:v>-6.8420000098431879E-4</c:v>
                </c:pt>
                <c:pt idx="4">
                  <c:v>1.9153631676159994E-3</c:v>
                </c:pt>
                <c:pt idx="5">
                  <c:v>4.1419011645771331E-4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1.2142913461582422E-2</c:v>
                </c:pt>
                <c:pt idx="1">
                  <c:v>1.1847059948239643E-2</c:v>
                </c:pt>
                <c:pt idx="2">
                  <c:v>1.381461361562015E-2</c:v>
                </c:pt>
                <c:pt idx="3">
                  <c:v>1.7752045982660017E-2</c:v>
                </c:pt>
                <c:pt idx="4">
                  <c:v>7.885136625439066E-3</c:v>
                </c:pt>
                <c:pt idx="5">
                  <c:v>9.4514369885981223E-3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5.65387104562527E-5</c:v>
                </c:pt>
                <c:pt idx="1">
                  <c:v>5.8383328199751555E-5</c:v>
                </c:pt>
                <c:pt idx="2">
                  <c:v>3.464729314191933E-5</c:v>
                </c:pt>
                <c:pt idx="3">
                  <c:v>2.9665636731663209E-5</c:v>
                </c:pt>
                <c:pt idx="4">
                  <c:v>1.4805682298160539E-5</c:v>
                </c:pt>
                <c:pt idx="5">
                  <c:v>1.0337162236390688E-5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1.75895337747295E-2</c:v>
                </c:pt>
                <c:pt idx="1">
                  <c:v>1.3083767364337607E-2</c:v>
                </c:pt>
                <c:pt idx="2">
                  <c:v>3.333203966102987E-3</c:v>
                </c:pt>
                <c:pt idx="3">
                  <c:v>7.7260170444189505E-4</c:v>
                </c:pt>
                <c:pt idx="4">
                  <c:v>4.9649318019899542E-3</c:v>
                </c:pt>
                <c:pt idx="5">
                  <c:v>1.3206424119238881E-2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3.2033555553280601E-5</c:v>
                </c:pt>
                <c:pt idx="1">
                  <c:v>3.3558948592875608E-5</c:v>
                </c:pt>
                <c:pt idx="2">
                  <c:v>2.0098378701793533E-5</c:v>
                </c:pt>
                <c:pt idx="3">
                  <c:v>1.7343796879956312E-5</c:v>
                </c:pt>
                <c:pt idx="4">
                  <c:v>8.7312847129360241E-6</c:v>
                </c:pt>
                <c:pt idx="5">
                  <c:v>6.0128016774529859E-6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4.3013252622384798E-2</c:v>
                </c:pt>
                <c:pt idx="1">
                  <c:v>4.19112223756384E-2</c:v>
                </c:pt>
                <c:pt idx="2">
                  <c:v>2.3392047138663476E-2</c:v>
                </c:pt>
                <c:pt idx="3">
                  <c:v>1.720224401935682E-2</c:v>
                </c:pt>
                <c:pt idx="4">
                  <c:v>6.888739296121227E-3</c:v>
                </c:pt>
                <c:pt idx="5">
                  <c:v>7.6293501560231137E-3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9.8369717863740693E-5</c:v>
                </c:pt>
                <c:pt idx="1">
                  <c:v>9.4177025183781184E-5</c:v>
                </c:pt>
                <c:pt idx="2">
                  <c:v>3.6107294557963764E-4</c:v>
                </c:pt>
                <c:pt idx="3">
                  <c:v>3.3891031394283998E-4</c:v>
                </c:pt>
                <c:pt idx="4">
                  <c:v>3.3917095149490616E-4</c:v>
                </c:pt>
                <c:pt idx="5">
                  <c:v>-2.4073710237545929E-6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866840"/>
        <c:axId val="21168540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0.23628418631385634</c:v>
                </c:pt>
                <c:pt idx="1">
                  <c:v>0.22554295228887811</c:v>
                </c:pt>
                <c:pt idx="2">
                  <c:v>0.11614275909111245</c:v>
                </c:pt>
                <c:pt idx="3">
                  <c:v>7.565733611325838E-2</c:v>
                </c:pt>
                <c:pt idx="4">
                  <c:v>3.4915150136138079E-2</c:v>
                </c:pt>
                <c:pt idx="5">
                  <c:v>4.2916473696626649E-2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66840"/>
        <c:axId val="2116854008"/>
      </c:lineChart>
      <c:catAx>
        <c:axId val="211686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854008"/>
        <c:crosses val="autoZero"/>
        <c:auto val="1"/>
        <c:lblAlgn val="ctr"/>
        <c:lblOffset val="100"/>
        <c:noMultiLvlLbl val="0"/>
      </c:catAx>
      <c:valAx>
        <c:axId val="21168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8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0.10101154876148712</c:v>
                </c:pt>
                <c:pt idx="1">
                  <c:v>4.4315518388628357E-2</c:v>
                </c:pt>
                <c:pt idx="2">
                  <c:v>-1.3834041090760819E-3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4.062940541954585E-2</c:v>
                </c:pt>
                <c:pt idx="1">
                  <c:v>4.5820695371188757E-3</c:v>
                </c:pt>
                <c:pt idx="2">
                  <c:v>8.8288803611402417E-3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2.0780208933326424E-2</c:v>
                </c:pt>
                <c:pt idx="1">
                  <c:v>1.0352851041909222E-2</c:v>
                </c:pt>
                <c:pt idx="2">
                  <c:v>5.1042242728781256E-3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-1.487999229373203E-3</c:v>
                </c:pt>
                <c:pt idx="1">
                  <c:v>-1.8846387613826153E-3</c:v>
                </c:pt>
                <c:pt idx="2">
                  <c:v>1.1647766420368564E-3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1.1994986704911031E-2</c:v>
                </c:pt>
                <c:pt idx="1">
                  <c:v>1.5783329799140083E-2</c:v>
                </c:pt>
                <c:pt idx="2">
                  <c:v>8.6682868070185951E-3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5.7461019328002128E-5</c:v>
                </c:pt>
                <c:pt idx="1">
                  <c:v>3.2156464936791271E-5</c:v>
                </c:pt>
                <c:pt idx="2">
                  <c:v>1.2571422267275614E-5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1.5336650569533553E-2</c:v>
                </c:pt>
                <c:pt idx="1">
                  <c:v>2.0529028352724412E-3</c:v>
                </c:pt>
                <c:pt idx="2">
                  <c:v>9.0856779606144182E-3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3.2796252073078105E-5</c:v>
                </c:pt>
                <c:pt idx="1">
                  <c:v>1.8721087790874924E-5</c:v>
                </c:pt>
                <c:pt idx="2">
                  <c:v>7.372043195194505E-6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4.2462237499011596E-2</c:v>
                </c:pt>
                <c:pt idx="1">
                  <c:v>2.0297145579010148E-2</c:v>
                </c:pt>
                <c:pt idx="2">
                  <c:v>7.2590447260721704E-3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9.6273371523760939E-5</c:v>
                </c:pt>
                <c:pt idx="1">
                  <c:v>3.4999162976123883E-4</c:v>
                </c:pt>
                <c:pt idx="2">
                  <c:v>1.6838179023557579E-4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753736"/>
        <c:axId val="21167526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0.23091356930136722</c:v>
                </c:pt>
                <c:pt idx="1">
                  <c:v>9.5900047602185415E-2</c:v>
                </c:pt>
                <c:pt idx="2">
                  <c:v>3.8915811916382367E-2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53736"/>
        <c:axId val="2116752648"/>
      </c:lineChart>
      <c:catAx>
        <c:axId val="211675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52648"/>
        <c:crosses val="autoZero"/>
        <c:auto val="1"/>
        <c:lblAlgn val="ctr"/>
        <c:lblOffset val="100"/>
        <c:noMultiLvlLbl val="0"/>
      </c:catAx>
      <c:valAx>
        <c:axId val="21167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0.11202518355977491</c:v>
                </c:pt>
                <c:pt idx="1">
                  <c:v>9.8706350484506239E-2</c:v>
                </c:pt>
                <c:pt idx="2">
                  <c:v>9.7115907563552289E-2</c:v>
                </c:pt>
                <c:pt idx="3">
                  <c:v>9.6691558153699619E-2</c:v>
                </c:pt>
                <c:pt idx="4">
                  <c:v>0.10539458483952378</c:v>
                </c:pt>
                <c:pt idx="5">
                  <c:v>0.10586288064585726</c:v>
                </c:pt>
                <c:pt idx="6">
                  <c:v>0.10464464071387342</c:v>
                </c:pt>
                <c:pt idx="7">
                  <c:v>0.1036418209662209</c:v>
                </c:pt>
                <c:pt idx="8">
                  <c:v>0.10258753176498929</c:v>
                </c:pt>
                <c:pt idx="9">
                  <c:v>8.3445028922873449E-2</c:v>
                </c:pt>
                <c:pt idx="10">
                  <c:v>6.6857932826839481E-2</c:v>
                </c:pt>
                <c:pt idx="11">
                  <c:v>6.7757969135572901E-2</c:v>
                </c:pt>
                <c:pt idx="12">
                  <c:v>6.6923490246611664E-2</c:v>
                </c:pt>
                <c:pt idx="13">
                  <c:v>6.5961252959175154E-2</c:v>
                </c:pt>
                <c:pt idx="14">
                  <c:v>4.1697912001274887E-2</c:v>
                </c:pt>
                <c:pt idx="15">
                  <c:v>3.2138731395610354E-2</c:v>
                </c:pt>
                <c:pt idx="16">
                  <c:v>3.2836285299366601E-2</c:v>
                </c:pt>
                <c:pt idx="17">
                  <c:v>3.2297848470945301E-2</c:v>
                </c:pt>
                <c:pt idx="18">
                  <c:v>3.1682680159057994E-2</c:v>
                </c:pt>
                <c:pt idx="19">
                  <c:v>5.0010813918292193E-3</c:v>
                </c:pt>
                <c:pt idx="20">
                  <c:v>-1.4840198344322796E-3</c:v>
                </c:pt>
                <c:pt idx="21">
                  <c:v>-6.8462550088538906E-4</c:v>
                </c:pt>
                <c:pt idx="22">
                  <c:v>-9.040020864323656E-4</c:v>
                </c:pt>
                <c:pt idx="23">
                  <c:v>-1.1203858284514682E-3</c:v>
                </c:pt>
                <c:pt idx="24">
                  <c:v>-1.3044678446770745E-3</c:v>
                </c:pt>
                <c:pt idx="25">
                  <c:v>-1.4561303254330405E-3</c:v>
                </c:pt>
                <c:pt idx="26">
                  <c:v>-1.5815755951154402E-3</c:v>
                </c:pt>
                <c:pt idx="27">
                  <c:v>-1.6854985160283914E-3</c:v>
                </c:pt>
                <c:pt idx="28">
                  <c:v>-1.7713866466692798E-3</c:v>
                </c:pt>
                <c:pt idx="29">
                  <c:v>-1.8419489126360895E-3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5.1629304542923464E-2</c:v>
                </c:pt>
                <c:pt idx="1">
                  <c:v>4.3383275369186562E-2</c:v>
                </c:pt>
                <c:pt idx="2">
                  <c:v>4.2621912513642113E-2</c:v>
                </c:pt>
                <c:pt idx="3">
                  <c:v>4.2654227972799157E-2</c:v>
                </c:pt>
                <c:pt idx="4">
                  <c:v>4.2608309609151185E-2</c:v>
                </c:pt>
                <c:pt idx="5">
                  <c:v>4.2429650941017326E-2</c:v>
                </c:pt>
                <c:pt idx="6">
                  <c:v>3.8852441869057612E-2</c:v>
                </c:pt>
                <c:pt idx="7">
                  <c:v>3.8829387905254517E-2</c:v>
                </c:pt>
                <c:pt idx="8">
                  <c:v>3.1517461096413339E-2</c:v>
                </c:pt>
                <c:pt idx="9">
                  <c:v>3.1768082376013244E-2</c:v>
                </c:pt>
                <c:pt idx="10">
                  <c:v>8.8008925863927532E-3</c:v>
                </c:pt>
                <c:pt idx="11">
                  <c:v>2.2048676835973373E-3</c:v>
                </c:pt>
                <c:pt idx="12">
                  <c:v>2.7913108832953643E-3</c:v>
                </c:pt>
                <c:pt idx="13">
                  <c:v>2.6781230030333658E-3</c:v>
                </c:pt>
                <c:pt idx="14">
                  <c:v>2.5195414777089502E-3</c:v>
                </c:pt>
                <c:pt idx="15">
                  <c:v>2.3867275300412114E-3</c:v>
                </c:pt>
                <c:pt idx="16">
                  <c:v>6.6289098852433418E-3</c:v>
                </c:pt>
                <c:pt idx="17">
                  <c:v>6.056573023804252E-3</c:v>
                </c:pt>
                <c:pt idx="18">
                  <c:v>5.9198602836004754E-3</c:v>
                </c:pt>
                <c:pt idx="19">
                  <c:v>5.8338890144717026E-3</c:v>
                </c:pt>
                <c:pt idx="20">
                  <c:v>5.7554076151122638E-3</c:v>
                </c:pt>
                <c:pt idx="21">
                  <c:v>9.9529812401905025E-3</c:v>
                </c:pt>
                <c:pt idx="22">
                  <c:v>9.4097225993324644E-3</c:v>
                </c:pt>
                <c:pt idx="23">
                  <c:v>9.2850189730379461E-3</c:v>
                </c:pt>
                <c:pt idx="24">
                  <c:v>9.203251574637087E-3</c:v>
                </c:pt>
                <c:pt idx="25">
                  <c:v>9.1193060507174968E-3</c:v>
                </c:pt>
                <c:pt idx="26">
                  <c:v>9.0303955396221092E-3</c:v>
                </c:pt>
                <c:pt idx="27">
                  <c:v>8.9382363854688847E-3</c:v>
                </c:pt>
                <c:pt idx="28">
                  <c:v>8.8444215065855286E-3</c:v>
                </c:pt>
                <c:pt idx="29">
                  <c:v>8.7500621266981288E-3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2.3450502081466647E-2</c:v>
                </c:pt>
                <c:pt idx="1">
                  <c:v>2.0145481911483999E-2</c:v>
                </c:pt>
                <c:pt idx="2">
                  <c:v>1.9800390392963833E-2</c:v>
                </c:pt>
                <c:pt idx="3">
                  <c:v>1.9763279018205744E-2</c:v>
                </c:pt>
                <c:pt idx="4">
                  <c:v>2.2241037626309426E-2</c:v>
                </c:pt>
                <c:pt idx="5">
                  <c:v>2.1839057762029161E-2</c:v>
                </c:pt>
                <c:pt idx="6">
                  <c:v>2.1433354641005861E-2</c:v>
                </c:pt>
                <c:pt idx="7">
                  <c:v>2.1279460991260667E-2</c:v>
                </c:pt>
                <c:pt idx="8">
                  <c:v>2.0665369101134E-2</c:v>
                </c:pt>
                <c:pt idx="9">
                  <c:v>1.718415580740492E-2</c:v>
                </c:pt>
                <c:pt idx="10">
                  <c:v>1.4055774513604775E-2</c:v>
                </c:pt>
                <c:pt idx="11">
                  <c:v>1.3672095873644582E-2</c:v>
                </c:pt>
                <c:pt idx="12">
                  <c:v>1.3557301981029316E-2</c:v>
                </c:pt>
                <c:pt idx="13">
                  <c:v>1.3361580934361475E-2</c:v>
                </c:pt>
                <c:pt idx="14">
                  <c:v>8.5207202692749538E-3</c:v>
                </c:pt>
                <c:pt idx="15">
                  <c:v>8.8371404020844736E-3</c:v>
                </c:pt>
                <c:pt idx="16">
                  <c:v>9.0224070490979944E-3</c:v>
                </c:pt>
                <c:pt idx="17">
                  <c:v>8.84020669069642E-3</c:v>
                </c:pt>
                <c:pt idx="18">
                  <c:v>8.6955284555423583E-3</c:v>
                </c:pt>
                <c:pt idx="19">
                  <c:v>4.9657542497558629E-3</c:v>
                </c:pt>
                <c:pt idx="20">
                  <c:v>5.2291618645969318E-3</c:v>
                </c:pt>
                <c:pt idx="21">
                  <c:v>5.4531516269745346E-3</c:v>
                </c:pt>
                <c:pt idx="22">
                  <c:v>5.321909000466518E-3</c:v>
                </c:pt>
                <c:pt idx="23">
                  <c:v>5.2301324533557819E-3</c:v>
                </c:pt>
                <c:pt idx="24">
                  <c:v>5.1481207795037133E-3</c:v>
                </c:pt>
                <c:pt idx="25">
                  <c:v>5.0713623189444857E-3</c:v>
                </c:pt>
                <c:pt idx="26">
                  <c:v>4.9985637692826447E-3</c:v>
                </c:pt>
                <c:pt idx="27">
                  <c:v>4.9290742971107165E-3</c:v>
                </c:pt>
                <c:pt idx="28">
                  <c:v>4.862442339755896E-3</c:v>
                </c:pt>
                <c:pt idx="29">
                  <c:v>4.7983242787900289E-3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-6.6542146611395401E-3</c:v>
                </c:pt>
                <c:pt idx="1">
                  <c:v>-5.4804861748398524E-3</c:v>
                </c:pt>
                <c:pt idx="2">
                  <c:v>-4.981706449283768E-3</c:v>
                </c:pt>
                <c:pt idx="3">
                  <c:v>-4.5711216434345158E-3</c:v>
                </c:pt>
                <c:pt idx="4">
                  <c:v>2.1394564594043338E-4</c:v>
                </c:pt>
                <c:pt idx="5">
                  <c:v>1.639583260049101E-4</c:v>
                </c:pt>
                <c:pt idx="6">
                  <c:v>5.191117733962554E-4</c:v>
                </c:pt>
                <c:pt idx="7">
                  <c:v>9.1769926108658476E-4</c:v>
                </c:pt>
                <c:pt idx="8">
                  <c:v>-4.6917142683473124E-4</c:v>
                </c:pt>
                <c:pt idx="9">
                  <c:v>5.461993055372193E-3</c:v>
                </c:pt>
                <c:pt idx="10">
                  <c:v>-4.2311906499014791E-3</c:v>
                </c:pt>
                <c:pt idx="11">
                  <c:v>-3.3929873526956189E-3</c:v>
                </c:pt>
                <c:pt idx="12">
                  <c:v>-3.2848311860531141E-3</c:v>
                </c:pt>
                <c:pt idx="13">
                  <c:v>-3.2536766326567239E-3</c:v>
                </c:pt>
                <c:pt idx="14">
                  <c:v>-1.2627017875976227E-3</c:v>
                </c:pt>
                <c:pt idx="15">
                  <c:v>-1.4381939383264809E-3</c:v>
                </c:pt>
                <c:pt idx="16">
                  <c:v>-1.4254156787798218E-3</c:v>
                </c:pt>
                <c:pt idx="17">
                  <c:v>-1.3912634356342275E-3</c:v>
                </c:pt>
                <c:pt idx="18">
                  <c:v>-1.3618574087827186E-3</c:v>
                </c:pt>
                <c:pt idx="19">
                  <c:v>2.1957304566016548E-3</c:v>
                </c:pt>
                <c:pt idx="20">
                  <c:v>1.8101478738665017E-3</c:v>
                </c:pt>
                <c:pt idx="21">
                  <c:v>1.7834235110756457E-3</c:v>
                </c:pt>
                <c:pt idx="22">
                  <c:v>1.7895700161576081E-3</c:v>
                </c:pt>
                <c:pt idx="23">
                  <c:v>1.8014121353584008E-3</c:v>
                </c:pt>
                <c:pt idx="24">
                  <c:v>2.3922623016218421E-3</c:v>
                </c:pt>
                <c:pt idx="25">
                  <c:v>3.684145705205599E-4</c:v>
                </c:pt>
                <c:pt idx="26">
                  <c:v>4.9828797624845917E-4</c:v>
                </c:pt>
                <c:pt idx="27">
                  <c:v>4.598125203566043E-4</c:v>
                </c:pt>
                <c:pt idx="28">
                  <c:v>4.02471068789826E-4</c:v>
                </c:pt>
                <c:pt idx="29">
                  <c:v>3.4196444637311728E-4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1.347667911151044E-2</c:v>
                </c:pt>
                <c:pt idx="1">
                  <c:v>1.1761614067580042E-2</c:v>
                </c:pt>
                <c:pt idx="2">
                  <c:v>1.1048803287156142E-2</c:v>
                </c:pt>
                <c:pt idx="3">
                  <c:v>1.0685240204845424E-2</c:v>
                </c:pt>
                <c:pt idx="4">
                  <c:v>1.3742230636820065E-2</c:v>
                </c:pt>
                <c:pt idx="5">
                  <c:v>1.2984807772317369E-2</c:v>
                </c:pt>
                <c:pt idx="6">
                  <c:v>1.1792092256659649E-2</c:v>
                </c:pt>
                <c:pt idx="7">
                  <c:v>1.1112925039473072E-2</c:v>
                </c:pt>
                <c:pt idx="8">
                  <c:v>1.0262537755074703E-2</c:v>
                </c:pt>
                <c:pt idx="9">
                  <c:v>1.3082936917673423E-2</c:v>
                </c:pt>
                <c:pt idx="10">
                  <c:v>1.3486976966181096E-2</c:v>
                </c:pt>
                <c:pt idx="11">
                  <c:v>1.1201522219993199E-2</c:v>
                </c:pt>
                <c:pt idx="12">
                  <c:v>1.10265328595095E-2</c:v>
                </c:pt>
                <c:pt idx="13">
                  <c:v>1.0719813634853618E-2</c:v>
                </c:pt>
                <c:pt idx="14">
                  <c:v>2.2638222397563336E-2</c:v>
                </c:pt>
                <c:pt idx="15">
                  <c:v>2.1040583267750775E-2</c:v>
                </c:pt>
                <c:pt idx="16">
                  <c:v>2.1495971041722257E-2</c:v>
                </c:pt>
                <c:pt idx="17">
                  <c:v>2.103978894210173E-2</c:v>
                </c:pt>
                <c:pt idx="18">
                  <c:v>2.0663583890198126E-2</c:v>
                </c:pt>
                <c:pt idx="19">
                  <c:v>4.520302771527194E-3</c:v>
                </c:pt>
                <c:pt idx="20">
                  <c:v>5.6023184119643448E-3</c:v>
                </c:pt>
                <c:pt idx="21">
                  <c:v>6.3435969457105923E-3</c:v>
                </c:pt>
                <c:pt idx="22">
                  <c:v>5.9325644198401596E-3</c:v>
                </c:pt>
                <c:pt idx="23">
                  <c:v>1.119687156336936E-2</c:v>
                </c:pt>
                <c:pt idx="24">
                  <c:v>1.0350331786310864E-2</c:v>
                </c:pt>
                <c:pt idx="25">
                  <c:v>1.0008883025251818E-2</c:v>
                </c:pt>
                <c:pt idx="26">
                  <c:v>9.7259788212914356E-3</c:v>
                </c:pt>
                <c:pt idx="27">
                  <c:v>9.4490780117311348E-3</c:v>
                </c:pt>
                <c:pt idx="28">
                  <c:v>9.1733792668509118E-3</c:v>
                </c:pt>
                <c:pt idx="29">
                  <c:v>8.8998658178653101E-3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3.6345218342713252E-5</c:v>
                </c:pt>
                <c:pt idx="1">
                  <c:v>5.5842438572409195E-5</c:v>
                </c:pt>
                <c:pt idx="2">
                  <c:v>6.2859741545372852E-5</c:v>
                </c:pt>
                <c:pt idx="3">
                  <c:v>6.3528598866161026E-5</c:v>
                </c:pt>
                <c:pt idx="4">
                  <c:v>6.4117554954607194E-5</c:v>
                </c:pt>
                <c:pt idx="5">
                  <c:v>6.3099088639402676E-5</c:v>
                </c:pt>
                <c:pt idx="6">
                  <c:v>6.076429496862923E-5</c:v>
                </c:pt>
                <c:pt idx="7">
                  <c:v>5.9013519001026142E-5</c:v>
                </c:pt>
                <c:pt idx="8">
                  <c:v>5.6688620907995819E-5</c:v>
                </c:pt>
                <c:pt idx="9">
                  <c:v>5.2351117481703884E-5</c:v>
                </c:pt>
                <c:pt idx="10">
                  <c:v>4.0547491942779932E-5</c:v>
                </c:pt>
                <c:pt idx="11">
                  <c:v>3.4128524155331046E-5</c:v>
                </c:pt>
                <c:pt idx="12">
                  <c:v>3.2648934863552297E-5</c:v>
                </c:pt>
                <c:pt idx="13">
                  <c:v>3.3491660360497297E-5</c:v>
                </c:pt>
                <c:pt idx="14">
                  <c:v>3.2419854387436087E-5</c:v>
                </c:pt>
                <c:pt idx="15">
                  <c:v>3.0685528898233039E-5</c:v>
                </c:pt>
                <c:pt idx="16">
                  <c:v>3.1158196060387505E-5</c:v>
                </c:pt>
                <c:pt idx="17">
                  <c:v>3.1634920649540296E-5</c:v>
                </c:pt>
                <c:pt idx="18">
                  <c:v>3.166432879691307E-5</c:v>
                </c:pt>
                <c:pt idx="19">
                  <c:v>2.3185209253242123E-5</c:v>
                </c:pt>
                <c:pt idx="20">
                  <c:v>1.6717338234495451E-5</c:v>
                </c:pt>
                <c:pt idx="21">
                  <c:v>1.4044507067468173E-5</c:v>
                </c:pt>
                <c:pt idx="22">
                  <c:v>1.2383130349591807E-5</c:v>
                </c:pt>
                <c:pt idx="23">
                  <c:v>1.5153734570846015E-5</c:v>
                </c:pt>
                <c:pt idx="24">
                  <c:v>1.5729701268401257E-5</c:v>
                </c:pt>
                <c:pt idx="25">
                  <c:v>1.4766905615189092E-5</c:v>
                </c:pt>
                <c:pt idx="26">
                  <c:v>1.2883320569132888E-5</c:v>
                </c:pt>
                <c:pt idx="27">
                  <c:v>1.0531122966970759E-5</c:v>
                </c:pt>
                <c:pt idx="28">
                  <c:v>8.0068894507781929E-6</c:v>
                </c:pt>
                <c:pt idx="29">
                  <c:v>5.4975725798825112E-6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6.852264409187421E-2</c:v>
                </c:pt>
                <c:pt idx="1">
                  <c:v>5.9526421753404883E-2</c:v>
                </c:pt>
                <c:pt idx="2">
                  <c:v>5.847282272286225E-2</c:v>
                </c:pt>
                <c:pt idx="3">
                  <c:v>5.8253721368445165E-2</c:v>
                </c:pt>
                <c:pt idx="4">
                  <c:v>5.8890338416070102E-2</c:v>
                </c:pt>
                <c:pt idx="5">
                  <c:v>5.9061589808588645E-2</c:v>
                </c:pt>
                <c:pt idx="6">
                  <c:v>5.7982535036844092E-2</c:v>
                </c:pt>
                <c:pt idx="7">
                  <c:v>5.7319257244061617E-2</c:v>
                </c:pt>
                <c:pt idx="8">
                  <c:v>5.5794633443517851E-2</c:v>
                </c:pt>
                <c:pt idx="9">
                  <c:v>4.5455613035751088E-2</c:v>
                </c:pt>
                <c:pt idx="10">
                  <c:v>2.7888919737961003E-2</c:v>
                </c:pt>
                <c:pt idx="11">
                  <c:v>2.8189774016533428E-2</c:v>
                </c:pt>
                <c:pt idx="12">
                  <c:v>2.7925935035669237E-2</c:v>
                </c:pt>
                <c:pt idx="13">
                  <c:v>2.7373444475491619E-2</c:v>
                </c:pt>
                <c:pt idx="14">
                  <c:v>2.4154038879584179E-2</c:v>
                </c:pt>
                <c:pt idx="15">
                  <c:v>2.1279075190550868E-2</c:v>
                </c:pt>
                <c:pt idx="16">
                  <c:v>2.1773498421486171E-2</c:v>
                </c:pt>
                <c:pt idx="17">
                  <c:v>2.1330288125120656E-2</c:v>
                </c:pt>
                <c:pt idx="18">
                  <c:v>2.0938372050019489E-2</c:v>
                </c:pt>
                <c:pt idx="19">
                  <c:v>6.3342653859303705E-3</c:v>
                </c:pt>
                <c:pt idx="20">
                  <c:v>5.3442468844939906E-3</c:v>
                </c:pt>
                <c:pt idx="21">
                  <c:v>5.9916088352676743E-3</c:v>
                </c:pt>
                <c:pt idx="22">
                  <c:v>5.6667900124969918E-3</c:v>
                </c:pt>
                <c:pt idx="23">
                  <c:v>2.3785400144781199E-2</c:v>
                </c:pt>
                <c:pt idx="24">
                  <c:v>2.0219820794555261E-2</c:v>
                </c:pt>
                <c:pt idx="25">
                  <c:v>2.1353911797076366E-2</c:v>
                </c:pt>
                <c:pt idx="26">
                  <c:v>2.0967326090892392E-2</c:v>
                </c:pt>
                <c:pt idx="27">
                  <c:v>2.0802250351979412E-2</c:v>
                </c:pt>
                <c:pt idx="28">
                  <c:v>2.0632809891499636E-2</c:v>
                </c:pt>
                <c:pt idx="29">
                  <c:v>2.0440600398130646E-2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97176"/>
        <c:axId val="21209006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0.26248644394475285</c:v>
                </c:pt>
                <c:pt idx="1">
                  <c:v>0.2280984998498943</c:v>
                </c:pt>
                <c:pt idx="2">
                  <c:v>0.22414098977243818</c:v>
                </c:pt>
                <c:pt idx="3">
                  <c:v>0.22354043367342674</c:v>
                </c:pt>
                <c:pt idx="4">
                  <c:v>0.24315456432876961</c:v>
                </c:pt>
                <c:pt idx="5">
                  <c:v>0.24240504434445406</c:v>
                </c:pt>
                <c:pt idx="6">
                  <c:v>0.23528494058580551</c:v>
                </c:pt>
                <c:pt idx="7">
                  <c:v>0.23315956492635834</c:v>
                </c:pt>
                <c:pt idx="8">
                  <c:v>0.22041505035520248</c:v>
                </c:pt>
                <c:pt idx="9">
                  <c:v>0.19645016123257003</c:v>
                </c:pt>
                <c:pt idx="10">
                  <c:v>0.12689985347302044</c:v>
                </c:pt>
                <c:pt idx="11">
                  <c:v>0.11966737010080114</c:v>
                </c:pt>
                <c:pt idx="12">
                  <c:v>0.11897238875492552</c:v>
                </c:pt>
                <c:pt idx="13">
                  <c:v>0.11687403003461902</c:v>
                </c:pt>
                <c:pt idx="14">
                  <c:v>9.8300153092196113E-2</c:v>
                </c:pt>
                <c:pt idx="15">
                  <c:v>8.4274749376609434E-2</c:v>
                </c:pt>
                <c:pt idx="16">
                  <c:v>9.0362814214196938E-2</c:v>
                </c:pt>
                <c:pt idx="17">
                  <c:v>8.8205076737683685E-2</c:v>
                </c:pt>
                <c:pt idx="18">
                  <c:v>8.6569831758432636E-2</c:v>
                </c:pt>
                <c:pt idx="19">
                  <c:v>2.8874208479369251E-2</c:v>
                </c:pt>
                <c:pt idx="20">
                  <c:v>2.2273980153836248E-2</c:v>
                </c:pt>
                <c:pt idx="21">
                  <c:v>2.8854181165401033E-2</c:v>
                </c:pt>
                <c:pt idx="22">
                  <c:v>2.722893709221097E-2</c:v>
                </c:pt>
                <c:pt idx="23">
                  <c:v>5.0193603176022068E-2</c:v>
                </c:pt>
                <c:pt idx="24">
                  <c:v>4.602504909322009E-2</c:v>
                </c:pt>
                <c:pt idx="25">
                  <c:v>4.4480514342692873E-2</c:v>
                </c:pt>
                <c:pt idx="26">
                  <c:v>4.3651859922790727E-2</c:v>
                </c:pt>
                <c:pt idx="27">
                  <c:v>4.2903484173585332E-2</c:v>
                </c:pt>
                <c:pt idx="28">
                  <c:v>4.2152144316263296E-2</c:v>
                </c:pt>
                <c:pt idx="29">
                  <c:v>4.1394365727801023E-2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97176"/>
        <c:axId val="2120900632"/>
      </c:lineChart>
      <c:catAx>
        <c:axId val="212089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900632"/>
        <c:crosses val="autoZero"/>
        <c:auto val="1"/>
        <c:lblAlgn val="ctr"/>
        <c:lblOffset val="100"/>
        <c:tickLblSkip val="1"/>
        <c:noMultiLvlLbl val="0"/>
      </c:catAx>
      <c:valAx>
        <c:axId val="212090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89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Variation relative de la valeur ajoutée </a:t>
            </a:r>
            <a:r>
              <a:rPr lang="nl-NL" sz="1200"/>
              <a:t>par secteur des TP</a:t>
            </a:r>
          </a:p>
        </c:rich>
      </c:tx>
      <c:layout>
        <c:manualLayout>
          <c:xMode val="edge"/>
          <c:yMode val="edge"/>
          <c:x val="0.151392865202462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392200974878"/>
          <c:y val="0.116148989875188"/>
          <c:w val="0.84913632954971496"/>
          <c:h val="0.64115638884856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0.10198671692021136</c:v>
                </c:pt>
                <c:pt idx="1">
                  <c:v>0.10003638060276288</c:v>
                </c:pt>
                <c:pt idx="2">
                  <c:v>6.1839711433894815E-2</c:v>
                </c:pt>
                <c:pt idx="3">
                  <c:v>2.6791325343361899E-2</c:v>
                </c:pt>
                <c:pt idx="4">
                  <c:v>-1.0995002189757154E-3</c:v>
                </c:pt>
                <c:pt idx="5">
                  <c:v>-1.6673079991764484E-3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4.4579406001540499E-2</c:v>
                </c:pt>
                <c:pt idx="1">
                  <c:v>3.6679404837551208E-2</c:v>
                </c:pt>
                <c:pt idx="2">
                  <c:v>3.7989471268055539E-3</c:v>
                </c:pt>
                <c:pt idx="3">
                  <c:v>5.365191947432197E-3</c:v>
                </c:pt>
                <c:pt idx="4">
                  <c:v>8.7212764004620524E-3</c:v>
                </c:pt>
                <c:pt idx="5">
                  <c:v>8.936484321818431E-3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2.1080138206085928E-2</c:v>
                </c:pt>
                <c:pt idx="1">
                  <c:v>2.0480279660566925E-2</c:v>
                </c:pt>
                <c:pt idx="2">
                  <c:v>1.263349471438302E-2</c:v>
                </c:pt>
                <c:pt idx="3">
                  <c:v>8.0722073694354229E-3</c:v>
                </c:pt>
                <c:pt idx="4">
                  <c:v>5.2764951449794963E-3</c:v>
                </c:pt>
                <c:pt idx="5">
                  <c:v>4.931953400776754E-3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-4.2947166565514483E-3</c:v>
                </c:pt>
                <c:pt idx="1">
                  <c:v>1.3187181978050425E-3</c:v>
                </c:pt>
                <c:pt idx="2">
                  <c:v>-3.0850775217809118E-3</c:v>
                </c:pt>
                <c:pt idx="3">
                  <c:v>-6.8420000098431879E-4</c:v>
                </c:pt>
                <c:pt idx="4">
                  <c:v>1.9153631676159994E-3</c:v>
                </c:pt>
                <c:pt idx="5">
                  <c:v>4.1419011645771331E-4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1.2142913461582422E-2</c:v>
                </c:pt>
                <c:pt idx="1">
                  <c:v>1.1847059948239643E-2</c:v>
                </c:pt>
                <c:pt idx="2">
                  <c:v>1.381461361562015E-2</c:v>
                </c:pt>
                <c:pt idx="3">
                  <c:v>1.7752045982660017E-2</c:v>
                </c:pt>
                <c:pt idx="4">
                  <c:v>7.885136625439066E-3</c:v>
                </c:pt>
                <c:pt idx="5">
                  <c:v>9.4514369885981223E-3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5.65387104562527E-5</c:v>
                </c:pt>
                <c:pt idx="1">
                  <c:v>5.8383328199751555E-5</c:v>
                </c:pt>
                <c:pt idx="2">
                  <c:v>3.464729314191933E-5</c:v>
                </c:pt>
                <c:pt idx="3">
                  <c:v>2.9665636731663209E-5</c:v>
                </c:pt>
                <c:pt idx="4">
                  <c:v>1.4805682298160539E-5</c:v>
                </c:pt>
                <c:pt idx="5">
                  <c:v>1.0337162236390688E-5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6.0733189670531318E-2</c:v>
                </c:pt>
                <c:pt idx="1">
                  <c:v>5.5122725713752665E-2</c:v>
                </c:pt>
                <c:pt idx="2">
                  <c:v>2.7106422429047893E-2</c:v>
                </c:pt>
                <c:pt idx="3">
                  <c:v>1.8331099834621511E-2</c:v>
                </c:pt>
                <c:pt idx="4">
                  <c:v>1.2201573334319022E-2</c:v>
                </c:pt>
                <c:pt idx="5">
                  <c:v>2.0839379705915692E-2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786712"/>
        <c:axId val="21207758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0.23628418631385634</c:v>
                </c:pt>
                <c:pt idx="1">
                  <c:v>0.22554295228887811</c:v>
                </c:pt>
                <c:pt idx="2">
                  <c:v>0.11614275909111245</c:v>
                </c:pt>
                <c:pt idx="3">
                  <c:v>7.565733611325838E-2</c:v>
                </c:pt>
                <c:pt idx="4">
                  <c:v>3.4915150136138079E-2</c:v>
                </c:pt>
                <c:pt idx="5">
                  <c:v>4.2916473696626649E-2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86712"/>
        <c:axId val="2120775800"/>
      </c:lineChart>
      <c:catAx>
        <c:axId val="212078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775800"/>
        <c:crosses val="autoZero"/>
        <c:auto val="1"/>
        <c:lblAlgn val="ctr"/>
        <c:lblOffset val="50"/>
        <c:noMultiLvlLbl val="0"/>
      </c:catAx>
      <c:valAx>
        <c:axId val="21207758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25332344820534E-3"/>
              <c:y val="0.28017961125699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7867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1987795935371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0.10101154876148712</c:v>
                </c:pt>
                <c:pt idx="1">
                  <c:v>4.4315518388628357E-2</c:v>
                </c:pt>
                <c:pt idx="2">
                  <c:v>-1.3834041090760819E-3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4.062940541954585E-2</c:v>
                </c:pt>
                <c:pt idx="1">
                  <c:v>4.5820695371188757E-3</c:v>
                </c:pt>
                <c:pt idx="2">
                  <c:v>8.8288803611402417E-3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2.0780208933326424E-2</c:v>
                </c:pt>
                <c:pt idx="1">
                  <c:v>1.0352851041909222E-2</c:v>
                </c:pt>
                <c:pt idx="2">
                  <c:v>5.1042242728781256E-3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-1.487999229373203E-3</c:v>
                </c:pt>
                <c:pt idx="1">
                  <c:v>-1.8846387613826153E-3</c:v>
                </c:pt>
                <c:pt idx="2">
                  <c:v>1.1647766420368564E-3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1.1994986704911031E-2</c:v>
                </c:pt>
                <c:pt idx="1">
                  <c:v>1.5783329799140083E-2</c:v>
                </c:pt>
                <c:pt idx="2">
                  <c:v>8.6682868070185951E-3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5.7461019328002128E-5</c:v>
                </c:pt>
                <c:pt idx="1">
                  <c:v>3.2156464936791271E-5</c:v>
                </c:pt>
                <c:pt idx="2">
                  <c:v>1.2571422267275614E-5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5.7927957692141992E-2</c:v>
                </c:pt>
                <c:pt idx="1">
                  <c:v>2.27187611318347E-2</c:v>
                </c:pt>
                <c:pt idx="2">
                  <c:v>1.6520476520117358E-2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729368"/>
        <c:axId val="2116732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0.23091356930136722</c:v>
                </c:pt>
                <c:pt idx="1">
                  <c:v>9.5900047602185415E-2</c:v>
                </c:pt>
                <c:pt idx="2">
                  <c:v>3.8915811916382367E-2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29368"/>
        <c:axId val="2116732824"/>
      </c:lineChart>
      <c:catAx>
        <c:axId val="211672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32824"/>
        <c:crosses val="autoZero"/>
        <c:auto val="1"/>
        <c:lblAlgn val="ctr"/>
        <c:lblOffset val="100"/>
        <c:noMultiLvlLbl val="0"/>
      </c:catAx>
      <c:valAx>
        <c:axId val="211673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7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6.0864744077758035E-2</c:v>
                </c:pt>
                <c:pt idx="1">
                  <c:v>8.9806318471819413E-2</c:v>
                </c:pt>
                <c:pt idx="2">
                  <c:v>0.10204262194797481</c:v>
                </c:pt>
                <c:pt idx="3">
                  <c:v>0.10785253134445848</c:v>
                </c:pt>
                <c:pt idx="4">
                  <c:v>0.11600181971427478</c:v>
                </c:pt>
                <c:pt idx="5">
                  <c:v>0.1207564953471896</c:v>
                </c:pt>
                <c:pt idx="6">
                  <c:v>0.12187562335064801</c:v>
                </c:pt>
                <c:pt idx="7">
                  <c:v>0.12280331795612109</c:v>
                </c:pt>
                <c:pt idx="8">
                  <c:v>0.11988922289534645</c:v>
                </c:pt>
                <c:pt idx="9">
                  <c:v>0.11272133423398577</c:v>
                </c:pt>
                <c:pt idx="10">
                  <c:v>8.583190186162229E-2</c:v>
                </c:pt>
                <c:pt idx="11">
                  <c:v>7.2258531157009309E-2</c:v>
                </c:pt>
                <c:pt idx="12">
                  <c:v>6.7007088123222494E-2</c:v>
                </c:pt>
                <c:pt idx="13">
                  <c:v>6.4185974635939641E-2</c:v>
                </c:pt>
                <c:pt idx="14">
                  <c:v>5.7470043127049966E-2</c:v>
                </c:pt>
                <c:pt idx="15">
                  <c:v>5.0676793638500667E-2</c:v>
                </c:pt>
                <c:pt idx="16">
                  <c:v>4.869495288962053E-2</c:v>
                </c:pt>
                <c:pt idx="17">
                  <c:v>4.6818027789039318E-2</c:v>
                </c:pt>
                <c:pt idx="18">
                  <c:v>4.4928230135354137E-2</c:v>
                </c:pt>
                <c:pt idx="19">
                  <c:v>2.9939922694681074E-2</c:v>
                </c:pt>
                <c:pt idx="20">
                  <c:v>2.0871746737498812E-2</c:v>
                </c:pt>
                <c:pt idx="21">
                  <c:v>1.7952564830648495E-2</c:v>
                </c:pt>
                <c:pt idx="22">
                  <c:v>1.5730612978209532E-2</c:v>
                </c:pt>
                <c:pt idx="23">
                  <c:v>2.2526149218244345E-2</c:v>
                </c:pt>
                <c:pt idx="24">
                  <c:v>2.4320583657816638E-2</c:v>
                </c:pt>
                <c:pt idx="25">
                  <c:v>2.4014879388759087E-2</c:v>
                </c:pt>
                <c:pt idx="26">
                  <c:v>2.3109485201613603E-2</c:v>
                </c:pt>
                <c:pt idx="27">
                  <c:v>2.2044707838125312E-2</c:v>
                </c:pt>
                <c:pt idx="28">
                  <c:v>2.0973060945992095E-2</c:v>
                </c:pt>
                <c:pt idx="29">
                  <c:v>1.9943513222996662E-2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9.1475150866556901E-2</c:v>
                </c:pt>
                <c:pt idx="1">
                  <c:v>0.15351332062390399</c:v>
                </c:pt>
                <c:pt idx="2">
                  <c:v>0.1802121167697871</c:v>
                </c:pt>
                <c:pt idx="3">
                  <c:v>0.18505113989401156</c:v>
                </c:pt>
                <c:pt idx="4">
                  <c:v>0.186261700955834</c:v>
                </c:pt>
                <c:pt idx="5">
                  <c:v>0.18323523241743386</c:v>
                </c:pt>
                <c:pt idx="6">
                  <c:v>0.17692796695121374</c:v>
                </c:pt>
                <c:pt idx="7">
                  <c:v>0.17217818674502522</c:v>
                </c:pt>
                <c:pt idx="8">
                  <c:v>0.16665341217933</c:v>
                </c:pt>
                <c:pt idx="9">
                  <c:v>0.1562928456762801</c:v>
                </c:pt>
                <c:pt idx="10">
                  <c:v>0.12667694299376947</c:v>
                </c:pt>
                <c:pt idx="11">
                  <c:v>0.10787059218809958</c:v>
                </c:pt>
                <c:pt idx="12">
                  <c:v>0.10290623465577906</c:v>
                </c:pt>
                <c:pt idx="13">
                  <c:v>0.10580228698749493</c:v>
                </c:pt>
                <c:pt idx="14">
                  <c:v>0.10485865450700543</c:v>
                </c:pt>
                <c:pt idx="15">
                  <c:v>0.10132716470406139</c:v>
                </c:pt>
                <c:pt idx="16">
                  <c:v>0.102461257174392</c:v>
                </c:pt>
                <c:pt idx="17">
                  <c:v>0.10386888925611253</c:v>
                </c:pt>
                <c:pt idx="18">
                  <c:v>0.10390429918083355</c:v>
                </c:pt>
                <c:pt idx="19">
                  <c:v>8.2202965519532684E-2</c:v>
                </c:pt>
                <c:pt idx="20">
                  <c:v>6.2221790064557213E-2</c:v>
                </c:pt>
                <c:pt idx="21">
                  <c:v>5.1749559970171589E-2</c:v>
                </c:pt>
                <c:pt idx="22">
                  <c:v>4.5244914131654525E-2</c:v>
                </c:pt>
                <c:pt idx="23">
                  <c:v>5.0469663443284449E-2</c:v>
                </c:pt>
                <c:pt idx="24">
                  <c:v>5.1827383030731922E-2</c:v>
                </c:pt>
                <c:pt idx="25">
                  <c:v>4.8732174390132943E-2</c:v>
                </c:pt>
                <c:pt idx="26">
                  <c:v>4.2529310815894714E-2</c:v>
                </c:pt>
                <c:pt idx="27">
                  <c:v>3.464972390982287E-2</c:v>
                </c:pt>
                <c:pt idx="28">
                  <c:v>2.6151609731980274E-2</c:v>
                </c:pt>
                <c:pt idx="29">
                  <c:v>1.7721362507004963E-2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1.6522494971177165E-2</c:v>
                </c:pt>
                <c:pt idx="1">
                  <c:v>2.7232631453197757E-2</c:v>
                </c:pt>
                <c:pt idx="2">
                  <c:v>3.2037672857185055E-2</c:v>
                </c:pt>
                <c:pt idx="3">
                  <c:v>3.3173193699934107E-2</c:v>
                </c:pt>
                <c:pt idx="4">
                  <c:v>3.3399459976130003E-2</c:v>
                </c:pt>
                <c:pt idx="5">
                  <c:v>3.2209528646561236E-2</c:v>
                </c:pt>
                <c:pt idx="6">
                  <c:v>2.9733755742826162E-2</c:v>
                </c:pt>
                <c:pt idx="7">
                  <c:v>2.6930221830081535E-2</c:v>
                </c:pt>
                <c:pt idx="8">
                  <c:v>2.3495519140856843E-2</c:v>
                </c:pt>
                <c:pt idx="9">
                  <c:v>1.8899174800492399E-2</c:v>
                </c:pt>
                <c:pt idx="10">
                  <c:v>1.072692457735392E-2</c:v>
                </c:pt>
                <c:pt idx="11">
                  <c:v>4.6572746221502075E-3</c:v>
                </c:pt>
                <c:pt idx="12">
                  <c:v>1.1462071510998017E-3</c:v>
                </c:pt>
                <c:pt idx="13">
                  <c:v>-7.1274554997297936E-4</c:v>
                </c:pt>
                <c:pt idx="14">
                  <c:v>-2.7988171999776207E-3</c:v>
                </c:pt>
                <c:pt idx="15">
                  <c:v>-4.700508879612323E-3</c:v>
                </c:pt>
                <c:pt idx="16">
                  <c:v>-5.1356065880697969E-3</c:v>
                </c:pt>
                <c:pt idx="17">
                  <c:v>-5.0041004849789572E-3</c:v>
                </c:pt>
                <c:pt idx="18">
                  <c:v>-4.6222036935478069E-3</c:v>
                </c:pt>
                <c:pt idx="19">
                  <c:v>-7.7250572848264138E-3</c:v>
                </c:pt>
                <c:pt idx="20">
                  <c:v>-1.0077833872758908E-2</c:v>
                </c:pt>
                <c:pt idx="21">
                  <c:v>-1.0568817303568481E-2</c:v>
                </c:pt>
                <c:pt idx="22">
                  <c:v>-1.0269785834774272E-2</c:v>
                </c:pt>
                <c:pt idx="23">
                  <c:v>-7.7011939676880307E-3</c:v>
                </c:pt>
                <c:pt idx="24">
                  <c:v>-5.7097050468057683E-3</c:v>
                </c:pt>
                <c:pt idx="25">
                  <c:v>-4.3082086009681806E-3</c:v>
                </c:pt>
                <c:pt idx="26">
                  <c:v>-3.3376433084233732E-3</c:v>
                </c:pt>
                <c:pt idx="27">
                  <c:v>-2.6616239121407571E-3</c:v>
                </c:pt>
                <c:pt idx="28">
                  <c:v>-2.1889808537677176E-3</c:v>
                </c:pt>
                <c:pt idx="29">
                  <c:v>-1.8586751486450342E-3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9.3161059923896556E-4</c:v>
                </c:pt>
                <c:pt idx="1">
                  <c:v>1.8688265140762042E-3</c:v>
                </c:pt>
                <c:pt idx="2">
                  <c:v>2.461502638832234E-3</c:v>
                </c:pt>
                <c:pt idx="3">
                  <c:v>2.7450522281928002E-3</c:v>
                </c:pt>
                <c:pt idx="4">
                  <c:v>2.9196641134103859E-3</c:v>
                </c:pt>
                <c:pt idx="5">
                  <c:v>3.0401028410879782E-3</c:v>
                </c:pt>
                <c:pt idx="6">
                  <c:v>3.1277130747901726E-3</c:v>
                </c:pt>
                <c:pt idx="7">
                  <c:v>3.2320429519183363E-3</c:v>
                </c:pt>
                <c:pt idx="8">
                  <c:v>3.3383985931663175E-3</c:v>
                </c:pt>
                <c:pt idx="9">
                  <c:v>3.3944138620525706E-3</c:v>
                </c:pt>
                <c:pt idx="10">
                  <c:v>3.2298675246029505E-3</c:v>
                </c:pt>
                <c:pt idx="11">
                  <c:v>3.0906614871636338E-3</c:v>
                </c:pt>
                <c:pt idx="12">
                  <c:v>3.0806450596325584E-3</c:v>
                </c:pt>
                <c:pt idx="13">
                  <c:v>3.1671318412657148E-3</c:v>
                </c:pt>
                <c:pt idx="14">
                  <c:v>3.2193348633514714E-3</c:v>
                </c:pt>
                <c:pt idx="15">
                  <c:v>3.2091139957579236E-3</c:v>
                </c:pt>
                <c:pt idx="16">
                  <c:v>3.2042866559219216E-3</c:v>
                </c:pt>
                <c:pt idx="17">
                  <c:v>3.1843841126150121E-3</c:v>
                </c:pt>
                <c:pt idx="18">
                  <c:v>3.1289864144510835E-3</c:v>
                </c:pt>
                <c:pt idx="19">
                  <c:v>2.8266875092965854E-3</c:v>
                </c:pt>
                <c:pt idx="20">
                  <c:v>2.4526362164035108E-3</c:v>
                </c:pt>
                <c:pt idx="21">
                  <c:v>2.1438125064532328E-3</c:v>
                </c:pt>
                <c:pt idx="22">
                  <c:v>1.8870359459678069E-3</c:v>
                </c:pt>
                <c:pt idx="23">
                  <c:v>1.7586668328664337E-3</c:v>
                </c:pt>
                <c:pt idx="24">
                  <c:v>1.6275373118626445E-3</c:v>
                </c:pt>
                <c:pt idx="25">
                  <c:v>1.4492615621690638E-3</c:v>
                </c:pt>
                <c:pt idx="26">
                  <c:v>1.2273935464402949E-3</c:v>
                </c:pt>
                <c:pt idx="27">
                  <c:v>9.802604372374337E-4</c:v>
                </c:pt>
                <c:pt idx="28">
                  <c:v>7.2597302155109466E-4</c:v>
                </c:pt>
                <c:pt idx="29">
                  <c:v>4.7799825014130734E-4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4.8079734174074577E-3</c:v>
                </c:pt>
                <c:pt idx="1">
                  <c:v>9.1473851483143964E-3</c:v>
                </c:pt>
                <c:pt idx="2">
                  <c:v>1.2126924285397876E-2</c:v>
                </c:pt>
                <c:pt idx="3">
                  <c:v>1.4007129117129058E-2</c:v>
                </c:pt>
                <c:pt idx="4">
                  <c:v>1.5545077159493858E-2</c:v>
                </c:pt>
                <c:pt idx="5">
                  <c:v>1.6678955351859332E-2</c:v>
                </c:pt>
                <c:pt idx="6">
                  <c:v>1.7412466138724284E-2</c:v>
                </c:pt>
                <c:pt idx="7">
                  <c:v>1.7960086692255382E-2</c:v>
                </c:pt>
                <c:pt idx="8">
                  <c:v>1.8235698586537435E-2</c:v>
                </c:pt>
                <c:pt idx="9">
                  <c:v>1.8018496763768786E-2</c:v>
                </c:pt>
                <c:pt idx="10">
                  <c:v>1.650144028341053E-2</c:v>
                </c:pt>
                <c:pt idx="11">
                  <c:v>1.5083655418389699E-2</c:v>
                </c:pt>
                <c:pt idx="12">
                  <c:v>1.4122001838222806E-2</c:v>
                </c:pt>
                <c:pt idx="13">
                  <c:v>1.3490102028806026E-2</c:v>
                </c:pt>
                <c:pt idx="14">
                  <c:v>1.2706701962917184E-2</c:v>
                </c:pt>
                <c:pt idx="15">
                  <c:v>1.1746391252558891E-2</c:v>
                </c:pt>
                <c:pt idx="16">
                  <c:v>1.1000719057244677E-2</c:v>
                </c:pt>
                <c:pt idx="17">
                  <c:v>1.0343052483372433E-2</c:v>
                </c:pt>
                <c:pt idx="18">
                  <c:v>9.7067397356104378E-3</c:v>
                </c:pt>
                <c:pt idx="19">
                  <c:v>7.9884212480906928E-3</c:v>
                </c:pt>
                <c:pt idx="20">
                  <c:v>6.2087601765972748E-3</c:v>
                </c:pt>
                <c:pt idx="21">
                  <c:v>4.8637614004516314E-3</c:v>
                </c:pt>
                <c:pt idx="22">
                  <c:v>3.8018699090835435E-3</c:v>
                </c:pt>
                <c:pt idx="23">
                  <c:v>3.4327708664424372E-3</c:v>
                </c:pt>
                <c:pt idx="24">
                  <c:v>3.0998269063500215E-3</c:v>
                </c:pt>
                <c:pt idx="25">
                  <c:v>2.6898425153191173E-3</c:v>
                </c:pt>
                <c:pt idx="26">
                  <c:v>2.2227360032153554E-3</c:v>
                </c:pt>
                <c:pt idx="27">
                  <c:v>1.7368930060379199E-3</c:v>
                </c:pt>
                <c:pt idx="28">
                  <c:v>1.2650185587294205E-3</c:v>
                </c:pt>
                <c:pt idx="29">
                  <c:v>8.2902619426613124E-4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3.5030311186560496E-3</c:v>
                </c:pt>
                <c:pt idx="1">
                  <c:v>6.0441828803653209E-3</c:v>
                </c:pt>
                <c:pt idx="2">
                  <c:v>7.3456677023481329E-3</c:v>
                </c:pt>
                <c:pt idx="3">
                  <c:v>7.7876550952897311E-3</c:v>
                </c:pt>
                <c:pt idx="4">
                  <c:v>7.9612467822592296E-3</c:v>
                </c:pt>
                <c:pt idx="5">
                  <c:v>7.8121370282474237E-3</c:v>
                </c:pt>
                <c:pt idx="6">
                  <c:v>7.3794438944784855E-3</c:v>
                </c:pt>
                <c:pt idx="7">
                  <c:v>6.8674638623472811E-3</c:v>
                </c:pt>
                <c:pt idx="8">
                  <c:v>6.2260381858022917E-3</c:v>
                </c:pt>
                <c:pt idx="9">
                  <c:v>5.3382324149797962E-3</c:v>
                </c:pt>
                <c:pt idx="10">
                  <c:v>3.6873141137140613E-3</c:v>
                </c:pt>
                <c:pt idx="11">
                  <c:v>2.3992743890770794E-3</c:v>
                </c:pt>
                <c:pt idx="12">
                  <c:v>1.638875194586316E-3</c:v>
                </c:pt>
                <c:pt idx="13">
                  <c:v>1.2461645627741657E-3</c:v>
                </c:pt>
                <c:pt idx="14">
                  <c:v>8.2429298763259692E-4</c:v>
                </c:pt>
                <c:pt idx="15">
                  <c:v>4.2138743524085514E-4</c:v>
                </c:pt>
                <c:pt idx="16">
                  <c:v>2.9857914725512865E-4</c:v>
                </c:pt>
                <c:pt idx="17">
                  <c:v>2.9174634089751297E-4</c:v>
                </c:pt>
                <c:pt idx="18">
                  <c:v>3.3065784492315991E-4</c:v>
                </c:pt>
                <c:pt idx="19">
                  <c:v>-3.6767774495940543E-4</c:v>
                </c:pt>
                <c:pt idx="20">
                  <c:v>-9.8435927647147307E-4</c:v>
                </c:pt>
                <c:pt idx="21">
                  <c:v>-1.2343661344609786E-3</c:v>
                </c:pt>
                <c:pt idx="22">
                  <c:v>-1.3008095709193192E-3</c:v>
                </c:pt>
                <c:pt idx="23">
                  <c:v>-8.8417218890863767E-4</c:v>
                </c:pt>
                <c:pt idx="24">
                  <c:v>-5.4667184541129532E-4</c:v>
                </c:pt>
                <c:pt idx="25">
                  <c:v>-3.2769492324791964E-4</c:v>
                </c:pt>
                <c:pt idx="26">
                  <c:v>-2.0515448193576661E-4</c:v>
                </c:pt>
                <c:pt idx="27">
                  <c:v>-1.5000105402843166E-4</c:v>
                </c:pt>
                <c:pt idx="28">
                  <c:v>-1.3901924947211375E-4</c:v>
                </c:pt>
                <c:pt idx="29">
                  <c:v>-1.553244915189001E-4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502568"/>
        <c:axId val="21204954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0.17810499677628489</c:v>
                </c:pt>
                <c:pt idx="1">
                  <c:v>0.28761266601857738</c:v>
                </c:pt>
                <c:pt idx="2">
                  <c:v>0.33622650642737284</c:v>
                </c:pt>
                <c:pt idx="3">
                  <c:v>0.3506166984603043</c:v>
                </c:pt>
                <c:pt idx="4">
                  <c:v>0.36208896920113531</c:v>
                </c:pt>
                <c:pt idx="5">
                  <c:v>0.36373246464451725</c:v>
                </c:pt>
                <c:pt idx="6">
                  <c:v>0.35645699558650712</c:v>
                </c:pt>
                <c:pt idx="7">
                  <c:v>0.34997132251761709</c:v>
                </c:pt>
                <c:pt idx="8">
                  <c:v>0.33783827637039465</c:v>
                </c:pt>
                <c:pt idx="9">
                  <c:v>0.31466450878936403</c:v>
                </c:pt>
                <c:pt idx="10">
                  <c:v>0.24665439985622761</c:v>
                </c:pt>
                <c:pt idx="11">
                  <c:v>0.20535999056243703</c:v>
                </c:pt>
                <c:pt idx="12">
                  <c:v>0.1899010585459715</c:v>
                </c:pt>
                <c:pt idx="13">
                  <c:v>0.18717890905335377</c:v>
                </c:pt>
                <c:pt idx="14">
                  <c:v>0.17628019696509512</c:v>
                </c:pt>
                <c:pt idx="15">
                  <c:v>0.162680340828536</c:v>
                </c:pt>
                <c:pt idx="16">
                  <c:v>0.16052417338647818</c:v>
                </c:pt>
                <c:pt idx="17">
                  <c:v>0.15950200688863436</c:v>
                </c:pt>
                <c:pt idx="18">
                  <c:v>0.1573767197111664</c:v>
                </c:pt>
                <c:pt idx="19">
                  <c:v>0.11486525690558302</c:v>
                </c:pt>
                <c:pt idx="20">
                  <c:v>8.0692749238808759E-2</c:v>
                </c:pt>
                <c:pt idx="21">
                  <c:v>6.4906511455475879E-2</c:v>
                </c:pt>
                <c:pt idx="22">
                  <c:v>5.5093849745624368E-2</c:v>
                </c:pt>
                <c:pt idx="23">
                  <c:v>6.960187717450772E-2</c:v>
                </c:pt>
                <c:pt idx="24">
                  <c:v>7.4618966339845549E-2</c:v>
                </c:pt>
                <c:pt idx="25">
                  <c:v>7.225024923362966E-2</c:v>
                </c:pt>
                <c:pt idx="26">
                  <c:v>6.5546120829562682E-2</c:v>
                </c:pt>
                <c:pt idx="27">
                  <c:v>5.6599947977331588E-2</c:v>
                </c:pt>
                <c:pt idx="28">
                  <c:v>4.6787663713576677E-2</c:v>
                </c:pt>
                <c:pt idx="29">
                  <c:v>3.6957907422374703E-2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02568"/>
        <c:axId val="2120495464"/>
      </c:lineChart>
      <c:catAx>
        <c:axId val="212050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95464"/>
        <c:crosses val="autoZero"/>
        <c:auto val="1"/>
        <c:lblAlgn val="ctr"/>
        <c:lblOffset val="100"/>
        <c:tickLblSkip val="1"/>
        <c:noMultiLvlLbl val="0"/>
      </c:catAx>
      <c:valAx>
        <c:axId val="21204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50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9.5313607111257109E-2</c:v>
                </c:pt>
                <c:pt idx="1">
                  <c:v>0.11960919875665818</c:v>
                </c:pt>
                <c:pt idx="2">
                  <c:v>6.9350707780968746E-2</c:v>
                </c:pt>
                <c:pt idx="3">
                  <c:v>4.4211585429439142E-2</c:v>
                </c:pt>
                <c:pt idx="4">
                  <c:v>2.0280331484483567E-2</c:v>
                </c:pt>
                <c:pt idx="5">
                  <c:v>2.2017129319497349E-2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0.1593026858220187</c:v>
                </c:pt>
                <c:pt idx="1">
                  <c:v>0.17105752879385655</c:v>
                </c:pt>
                <c:pt idx="2">
                  <c:v>0.1096229422664297</c:v>
                </c:pt>
                <c:pt idx="3">
                  <c:v>9.8752915166986435E-2</c:v>
                </c:pt>
                <c:pt idx="4">
                  <c:v>5.2302662128079935E-2</c:v>
                </c:pt>
                <c:pt idx="5">
                  <c:v>3.3956836270967149E-2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2.8473090591524818E-2</c:v>
                </c:pt>
                <c:pt idx="1">
                  <c:v>2.6253640032163638E-2</c:v>
                </c:pt>
                <c:pt idx="2">
                  <c:v>2.6037687201306654E-3</c:v>
                </c:pt>
                <c:pt idx="3">
                  <c:v>-5.437495386207059E-3</c:v>
                </c:pt>
                <c:pt idx="4">
                  <c:v>-8.865467205119092E-3</c:v>
                </c:pt>
                <c:pt idx="5">
                  <c:v>-2.8710263647890128E-3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2.1853312187501178E-3</c:v>
                </c:pt>
                <c:pt idx="1">
                  <c:v>3.2265342646030752E-3</c:v>
                </c:pt>
                <c:pt idx="2">
                  <c:v>3.1575281552032658E-3</c:v>
                </c:pt>
                <c:pt idx="3">
                  <c:v>3.1106917376085052E-3</c:v>
                </c:pt>
                <c:pt idx="4">
                  <c:v>1.9739377627107256E-3</c:v>
                </c:pt>
                <c:pt idx="5">
                  <c:v>9.7217736350783891E-4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1.1126897825548529E-2</c:v>
                </c:pt>
                <c:pt idx="1">
                  <c:v>1.7661140706629042E-2</c:v>
                </c:pt>
                <c:pt idx="2">
                  <c:v>1.4380780306349251E-2</c:v>
                </c:pt>
                <c:pt idx="3">
                  <c:v>1.0157064755375426E-2</c:v>
                </c:pt>
                <c:pt idx="4">
                  <c:v>4.2813978517849821E-3</c:v>
                </c:pt>
                <c:pt idx="5">
                  <c:v>1.7487032555135889E-3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6.5283567157836927E-3</c:v>
                </c:pt>
                <c:pt idx="1">
                  <c:v>6.7246630771710557E-3</c:v>
                </c:pt>
                <c:pt idx="2">
                  <c:v>1.9591842495568436E-3</c:v>
                </c:pt>
                <c:pt idx="3">
                  <c:v>1.9493860467145025E-4</c:v>
                </c:pt>
                <c:pt idx="4">
                  <c:v>-9.9007580323434057E-4</c:v>
                </c:pt>
                <c:pt idx="5">
                  <c:v>-1.9543884004062634E-4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75480"/>
        <c:axId val="2120266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0.30292996737673494</c:v>
                </c:pt>
                <c:pt idx="1">
                  <c:v>0.34453271358168003</c:v>
                </c:pt>
                <c:pt idx="2">
                  <c:v>0.20107491099661701</c:v>
                </c:pt>
                <c:pt idx="3">
                  <c:v>0.15098969954407959</c:v>
                </c:pt>
                <c:pt idx="4">
                  <c:v>6.8982790790852455E-2</c:v>
                </c:pt>
                <c:pt idx="5">
                  <c:v>5.5628377835295062E-2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75480"/>
        <c:axId val="2120266872"/>
      </c:lineChart>
      <c:catAx>
        <c:axId val="212027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66872"/>
        <c:crosses val="autoZero"/>
        <c:auto val="1"/>
        <c:lblAlgn val="ctr"/>
        <c:lblOffset val="100"/>
        <c:noMultiLvlLbl val="0"/>
      </c:catAx>
      <c:valAx>
        <c:axId val="21202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7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0.10746140293395764</c:v>
                </c:pt>
                <c:pt idx="1">
                  <c:v>5.6781146605203947E-2</c:v>
                </c:pt>
                <c:pt idx="2">
                  <c:v>2.1148730401990459E-2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0.16518010730793764</c:v>
                </c:pt>
                <c:pt idx="1">
                  <c:v>0.10418792871670807</c:v>
                </c:pt>
                <c:pt idx="2">
                  <c:v>4.3129749199523545E-2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2.7363365311844228E-2</c:v>
                </c:pt>
                <c:pt idx="1">
                  <c:v>-1.4168633330381968E-3</c:v>
                </c:pt>
                <c:pt idx="2">
                  <c:v>-5.868246784954052E-3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2.7059327416765963E-3</c:v>
                </c:pt>
                <c:pt idx="1">
                  <c:v>3.1341099464058855E-3</c:v>
                </c:pt>
                <c:pt idx="2">
                  <c:v>1.4730575631092821E-3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1.4394019266088786E-2</c:v>
                </c:pt>
                <c:pt idx="1">
                  <c:v>1.2268922530862338E-2</c:v>
                </c:pt>
                <c:pt idx="2">
                  <c:v>3.0150505536492853E-3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6.6265098964773742E-3</c:v>
                </c:pt>
                <c:pt idx="1">
                  <c:v>1.0770614271141468E-3</c:v>
                </c:pt>
                <c:pt idx="2">
                  <c:v>-5.9275732163748343E-4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590984"/>
        <c:axId val="2116584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0.32373134047920749</c:v>
                </c:pt>
                <c:pt idx="1">
                  <c:v>0.1760323052703483</c:v>
                </c:pt>
                <c:pt idx="2">
                  <c:v>6.2305584313073759E-2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90984"/>
        <c:axId val="2116584024"/>
      </c:lineChart>
      <c:catAx>
        <c:axId val="211659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84024"/>
        <c:crosses val="autoZero"/>
        <c:auto val="1"/>
        <c:lblAlgn val="ctr"/>
        <c:lblOffset val="100"/>
        <c:noMultiLvlLbl val="0"/>
      </c:catAx>
      <c:valAx>
        <c:axId val="21165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9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2.0170110259902948E-2</c:v>
                </c:pt>
                <c:pt idx="1">
                  <c:v>2.8765811980588932E-2</c:v>
                </c:pt>
                <c:pt idx="2">
                  <c:v>3.2201538329220347E-2</c:v>
                </c:pt>
                <c:pt idx="3">
                  <c:v>3.3780650529484479E-2</c:v>
                </c:pt>
                <c:pt idx="4">
                  <c:v>3.6486974245301014E-2</c:v>
                </c:pt>
                <c:pt idx="5">
                  <c:v>3.8213281554657606E-2</c:v>
                </c:pt>
                <c:pt idx="6">
                  <c:v>3.9070735061953188E-2</c:v>
                </c:pt>
                <c:pt idx="7">
                  <c:v>3.9551823914789959E-2</c:v>
                </c:pt>
                <c:pt idx="8">
                  <c:v>3.9832067574010678E-2</c:v>
                </c:pt>
                <c:pt idx="9">
                  <c:v>3.6288312043354781E-2</c:v>
                </c:pt>
                <c:pt idx="10">
                  <c:v>3.1378728061812848E-2</c:v>
                </c:pt>
                <c:pt idx="11">
                  <c:v>2.9468410585121341E-2</c:v>
                </c:pt>
                <c:pt idx="12">
                  <c:v>2.857423523471668E-2</c:v>
                </c:pt>
                <c:pt idx="13">
                  <c:v>2.7981196732616339E-2</c:v>
                </c:pt>
                <c:pt idx="14">
                  <c:v>2.2702294180428045E-2</c:v>
                </c:pt>
                <c:pt idx="15">
                  <c:v>1.8187873345750331E-2</c:v>
                </c:pt>
                <c:pt idx="16">
                  <c:v>1.6200395834504458E-2</c:v>
                </c:pt>
                <c:pt idx="17">
                  <c:v>1.5077076008700592E-2</c:v>
                </c:pt>
                <c:pt idx="18">
                  <c:v>1.424062764956683E-2</c:v>
                </c:pt>
                <c:pt idx="19">
                  <c:v>8.3090204605905174E-3</c:v>
                </c:pt>
                <c:pt idx="20">
                  <c:v>4.0420921512033785E-3</c:v>
                </c:pt>
                <c:pt idx="21">
                  <c:v>2.1004982990854622E-3</c:v>
                </c:pt>
                <c:pt idx="22">
                  <c:v>9.7283149651419148E-4</c:v>
                </c:pt>
                <c:pt idx="23">
                  <c:v>1.5025051150327647E-4</c:v>
                </c:pt>
                <c:pt idx="24">
                  <c:v>-5.3983479291734224E-4</c:v>
                </c:pt>
                <c:pt idx="25">
                  <c:v>-1.1527202213248726E-3</c:v>
                </c:pt>
                <c:pt idx="26">
                  <c:v>-1.7056102239507301E-3</c:v>
                </c:pt>
                <c:pt idx="27">
                  <c:v>-2.2040520783710668E-3</c:v>
                </c:pt>
                <c:pt idx="28">
                  <c:v>-2.6505165346859903E-3</c:v>
                </c:pt>
                <c:pt idx="29">
                  <c:v>-3.0470032519706392E-3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1.0312600445523153E-2</c:v>
                </c:pt>
                <c:pt idx="1">
                  <c:v>1.7197942827042852E-2</c:v>
                </c:pt>
                <c:pt idx="2">
                  <c:v>2.0472159353159769E-2</c:v>
                </c:pt>
                <c:pt idx="3">
                  <c:v>2.2065340525420068E-2</c:v>
                </c:pt>
                <c:pt idx="4">
                  <c:v>2.2966762358557307E-2</c:v>
                </c:pt>
                <c:pt idx="5">
                  <c:v>2.3550600760641978E-2</c:v>
                </c:pt>
                <c:pt idx="6">
                  <c:v>2.2850189615268402E-2</c:v>
                </c:pt>
                <c:pt idx="7">
                  <c:v>2.2686830330134723E-2</c:v>
                </c:pt>
                <c:pt idx="8">
                  <c:v>2.0262881353106159E-2</c:v>
                </c:pt>
                <c:pt idx="9">
                  <c:v>1.9355677505456359E-2</c:v>
                </c:pt>
                <c:pt idx="10">
                  <c:v>1.0472297182635296E-2</c:v>
                </c:pt>
                <c:pt idx="11">
                  <c:v>4.8653742768420749E-3</c:v>
                </c:pt>
                <c:pt idx="12">
                  <c:v>3.1018920380289161E-3</c:v>
                </c:pt>
                <c:pt idx="13">
                  <c:v>2.3359216946564113E-3</c:v>
                </c:pt>
                <c:pt idx="14">
                  <c:v>1.8705474369906832E-3</c:v>
                </c:pt>
                <c:pt idx="15">
                  <c:v>1.5141207727609998E-3</c:v>
                </c:pt>
                <c:pt idx="16">
                  <c:v>2.3599577978815774E-3</c:v>
                </c:pt>
                <c:pt idx="17">
                  <c:v>2.519435436609558E-3</c:v>
                </c:pt>
                <c:pt idx="18">
                  <c:v>2.4178368807231346E-3</c:v>
                </c:pt>
                <c:pt idx="19">
                  <c:v>2.2439961542727103E-3</c:v>
                </c:pt>
                <c:pt idx="20">
                  <c:v>2.0605445602329769E-3</c:v>
                </c:pt>
                <c:pt idx="21">
                  <c:v>2.9321132893893619E-3</c:v>
                </c:pt>
                <c:pt idx="22">
                  <c:v>3.1785361579640668E-3</c:v>
                </c:pt>
                <c:pt idx="23">
                  <c:v>3.1829395958671864E-3</c:v>
                </c:pt>
                <c:pt idx="24">
                  <c:v>3.1146715710423708E-3</c:v>
                </c:pt>
                <c:pt idx="25">
                  <c:v>3.0292834678270729E-3</c:v>
                </c:pt>
                <c:pt idx="26">
                  <c:v>2.9439077011293516E-3</c:v>
                </c:pt>
                <c:pt idx="27">
                  <c:v>2.8635095798566733E-3</c:v>
                </c:pt>
                <c:pt idx="28">
                  <c:v>2.7892776586283656E-3</c:v>
                </c:pt>
                <c:pt idx="29">
                  <c:v>2.72124375577388E-3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5.579369164618043E-3</c:v>
                </c:pt>
                <c:pt idx="1">
                  <c:v>8.3629510318862042E-3</c:v>
                </c:pt>
                <c:pt idx="2">
                  <c:v>9.5501187662759487E-3</c:v>
                </c:pt>
                <c:pt idx="3">
                  <c:v>1.0111159218710839E-2</c:v>
                </c:pt>
                <c:pt idx="4">
                  <c:v>1.1173250868076509E-2</c:v>
                </c:pt>
                <c:pt idx="5">
                  <c:v>1.1684809844886483E-2</c:v>
                </c:pt>
                <c:pt idx="6">
                  <c:v>1.1885898918037591E-2</c:v>
                </c:pt>
                <c:pt idx="7">
                  <c:v>1.2017921978722928E-2</c:v>
                </c:pt>
                <c:pt idx="8">
                  <c:v>1.1971661594442214E-2</c:v>
                </c:pt>
                <c:pt idx="9">
                  <c:v>1.0917117377165506E-2</c:v>
                </c:pt>
                <c:pt idx="10">
                  <c:v>9.4720911167638817E-3</c:v>
                </c:pt>
                <c:pt idx="11">
                  <c:v>8.7347618964853119E-3</c:v>
                </c:pt>
                <c:pt idx="12">
                  <c:v>8.3972526391336219E-3</c:v>
                </c:pt>
                <c:pt idx="13">
                  <c:v>8.1839024754656094E-3</c:v>
                </c:pt>
                <c:pt idx="14">
                  <c:v>6.5462263657064795E-3</c:v>
                </c:pt>
                <c:pt idx="15">
                  <c:v>5.859712496193055E-3</c:v>
                </c:pt>
                <c:pt idx="16">
                  <c:v>5.5911640599711088E-3</c:v>
                </c:pt>
                <c:pt idx="17">
                  <c:v>5.3724947303255971E-3</c:v>
                </c:pt>
                <c:pt idx="18">
                  <c:v>5.1705100475011728E-3</c:v>
                </c:pt>
                <c:pt idx="19">
                  <c:v>3.90279602775798E-3</c:v>
                </c:pt>
                <c:pt idx="20">
                  <c:v>3.3394851417381283E-3</c:v>
                </c:pt>
                <c:pt idx="21">
                  <c:v>3.1113270923391772E-3</c:v>
                </c:pt>
                <c:pt idx="22">
                  <c:v>2.9169415479622638E-3</c:v>
                </c:pt>
                <c:pt idx="23">
                  <c:v>2.7392890036255749E-3</c:v>
                </c:pt>
                <c:pt idx="24">
                  <c:v>2.5740880730556427E-3</c:v>
                </c:pt>
                <c:pt idx="25">
                  <c:v>2.4198214598646168E-3</c:v>
                </c:pt>
                <c:pt idx="26">
                  <c:v>2.27590148030759E-3</c:v>
                </c:pt>
                <c:pt idx="27">
                  <c:v>2.141995687238077E-3</c:v>
                </c:pt>
                <c:pt idx="28">
                  <c:v>2.0177892532902988E-3</c:v>
                </c:pt>
                <c:pt idx="29">
                  <c:v>1.9029226309114681E-3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-2.7146364884696856E-3</c:v>
                </c:pt>
                <c:pt idx="1">
                  <c:v>-3.5220332461840379E-3</c:v>
                </c:pt>
                <c:pt idx="2">
                  <c:v>-3.6525185224293003E-3</c:v>
                </c:pt>
                <c:pt idx="3">
                  <c:v>-3.5620628906558481E-3</c:v>
                </c:pt>
                <c:pt idx="4">
                  <c:v>-1.670014272718158E-3</c:v>
                </c:pt>
                <c:pt idx="5">
                  <c:v>-7.8664249503624143E-4</c:v>
                </c:pt>
                <c:pt idx="6">
                  <c:v>-2.9014689362356227E-4</c:v>
                </c:pt>
                <c:pt idx="7">
                  <c:v>8.4295027541965716E-5</c:v>
                </c:pt>
                <c:pt idx="8">
                  <c:v>-2.8983451060666078E-4</c:v>
                </c:pt>
                <c:pt idx="9">
                  <c:v>1.8901742775284584E-3</c:v>
                </c:pt>
                <c:pt idx="10">
                  <c:v>-9.235353194636894E-4</c:v>
                </c:pt>
                <c:pt idx="11">
                  <c:v>-1.9360992136825824E-3</c:v>
                </c:pt>
                <c:pt idx="12">
                  <c:v>-2.2715437518179928E-3</c:v>
                </c:pt>
                <c:pt idx="13">
                  <c:v>-2.3831364213590962E-3</c:v>
                </c:pt>
                <c:pt idx="14">
                  <c:v>-1.6394289859347946E-3</c:v>
                </c:pt>
                <c:pt idx="15">
                  <c:v>-1.3514271600273404E-3</c:v>
                </c:pt>
                <c:pt idx="16">
                  <c:v>-1.2364514121692087E-3</c:v>
                </c:pt>
                <c:pt idx="17">
                  <c:v>-1.1784657462972678E-3</c:v>
                </c:pt>
                <c:pt idx="18">
                  <c:v>-1.141434781019671E-3</c:v>
                </c:pt>
                <c:pt idx="19">
                  <c:v>2.9243781815291244E-4</c:v>
                </c:pt>
                <c:pt idx="20">
                  <c:v>8.5101471909968484E-4</c:v>
                </c:pt>
                <c:pt idx="21">
                  <c:v>1.0813594379571149E-3</c:v>
                </c:pt>
                <c:pt idx="22">
                  <c:v>1.2001127793304647E-3</c:v>
                </c:pt>
                <c:pt idx="23">
                  <c:v>1.2807209450291684E-3</c:v>
                </c:pt>
                <c:pt idx="24">
                  <c:v>1.5794977585203752E-3</c:v>
                </c:pt>
                <c:pt idx="25">
                  <c:v>9.2640992733087799E-4</c:v>
                </c:pt>
                <c:pt idx="26">
                  <c:v>6.7777251116658854E-4</c:v>
                </c:pt>
                <c:pt idx="27">
                  <c:v>5.7908824378806705E-4</c:v>
                </c:pt>
                <c:pt idx="28">
                  <c:v>5.2676422130883279E-4</c:v>
                </c:pt>
                <c:pt idx="29">
                  <c:v>4.8617205781021321E-4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2.2108182599520822E-3</c:v>
                </c:pt>
                <c:pt idx="1">
                  <c:v>3.0368951503459141E-3</c:v>
                </c:pt>
                <c:pt idx="2">
                  <c:v>3.2610075943589529E-3</c:v>
                </c:pt>
                <c:pt idx="3">
                  <c:v>3.3091195365401609E-3</c:v>
                </c:pt>
                <c:pt idx="4">
                  <c:v>3.8810623626280068E-3</c:v>
                </c:pt>
                <c:pt idx="5">
                  <c:v>4.0608529106026334E-3</c:v>
                </c:pt>
                <c:pt idx="6">
                  <c:v>3.9600621693497698E-3</c:v>
                </c:pt>
                <c:pt idx="7">
                  <c:v>3.8244915693561093E-3</c:v>
                </c:pt>
                <c:pt idx="8">
                  <c:v>3.6464984590706736E-3</c:v>
                </c:pt>
                <c:pt idx="9">
                  <c:v>4.0783808367107991E-3</c:v>
                </c:pt>
                <c:pt idx="10">
                  <c:v>4.3803625514114986E-3</c:v>
                </c:pt>
                <c:pt idx="11">
                  <c:v>4.1304058697067174E-3</c:v>
                </c:pt>
                <c:pt idx="12">
                  <c:v>3.9884703856337108E-3</c:v>
                </c:pt>
                <c:pt idx="13">
                  <c:v>3.8854063146687187E-3</c:v>
                </c:pt>
                <c:pt idx="14">
                  <c:v>5.8842505457816765E-3</c:v>
                </c:pt>
                <c:pt idx="15">
                  <c:v>6.6053369337473579E-3</c:v>
                </c:pt>
                <c:pt idx="16">
                  <c:v>6.9810906323693311E-3</c:v>
                </c:pt>
                <c:pt idx="17">
                  <c:v>7.0766991693418093E-3</c:v>
                </c:pt>
                <c:pt idx="18">
                  <c:v>7.0654690045300669E-3</c:v>
                </c:pt>
                <c:pt idx="19">
                  <c:v>4.1426774481403989E-3</c:v>
                </c:pt>
                <c:pt idx="20">
                  <c:v>3.050595751418654E-3</c:v>
                </c:pt>
                <c:pt idx="21">
                  <c:v>2.7410643235332159E-3</c:v>
                </c:pt>
                <c:pt idx="22">
                  <c:v>2.5222391222905834E-3</c:v>
                </c:pt>
                <c:pt idx="23">
                  <c:v>3.2898720134539269E-3</c:v>
                </c:pt>
                <c:pt idx="24">
                  <c:v>3.4729494064992652E-3</c:v>
                </c:pt>
                <c:pt idx="25">
                  <c:v>3.4357962950748613E-3</c:v>
                </c:pt>
                <c:pt idx="26">
                  <c:v>3.3275667062163217E-3</c:v>
                </c:pt>
                <c:pt idx="27">
                  <c:v>3.1974351366126103E-3</c:v>
                </c:pt>
                <c:pt idx="28">
                  <c:v>3.0613894629493059E-3</c:v>
                </c:pt>
                <c:pt idx="29">
                  <c:v>2.9248099875807038E-3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3.9072053922667837E-6</c:v>
                </c:pt>
                <c:pt idx="1">
                  <c:v>7.7272311021782257E-6</c:v>
                </c:pt>
                <c:pt idx="2">
                  <c:v>9.9114741065297553E-6</c:v>
                </c:pt>
                <c:pt idx="3">
                  <c:v>1.0682810276354499E-5</c:v>
                </c:pt>
                <c:pt idx="4">
                  <c:v>1.098784808589217E-5</c:v>
                </c:pt>
                <c:pt idx="5">
                  <c:v>1.113295620722761E-5</c:v>
                </c:pt>
                <c:pt idx="6">
                  <c:v>1.1241756102626664E-5</c:v>
                </c:pt>
                <c:pt idx="7">
                  <c:v>1.1532893026664572E-5</c:v>
                </c:pt>
                <c:pt idx="8">
                  <c:v>1.193713243220172E-5</c:v>
                </c:pt>
                <c:pt idx="9">
                  <c:v>1.221477939071156E-5</c:v>
                </c:pt>
                <c:pt idx="10">
                  <c:v>1.1639122028188134E-5</c:v>
                </c:pt>
                <c:pt idx="11">
                  <c:v>1.1249068022634673E-5</c:v>
                </c:pt>
                <c:pt idx="12">
                  <c:v>1.1474980571951384E-5</c:v>
                </c:pt>
                <c:pt idx="13">
                  <c:v>1.2136035037520577E-5</c:v>
                </c:pt>
                <c:pt idx="14">
                  <c:v>1.2630354000850344E-5</c:v>
                </c:pt>
                <c:pt idx="15">
                  <c:v>1.2816014305916947E-5</c:v>
                </c:pt>
                <c:pt idx="16">
                  <c:v>1.2974392280258417E-5</c:v>
                </c:pt>
                <c:pt idx="17">
                  <c:v>1.3015475087952487E-5</c:v>
                </c:pt>
                <c:pt idx="18">
                  <c:v>1.2848509905513862E-5</c:v>
                </c:pt>
                <c:pt idx="19">
                  <c:v>1.1594914616435344E-5</c:v>
                </c:pt>
                <c:pt idx="20">
                  <c:v>1.0020627914416637E-5</c:v>
                </c:pt>
                <c:pt idx="21">
                  <c:v>8.7306005042590566E-6</c:v>
                </c:pt>
                <c:pt idx="22">
                  <c:v>7.6633386006445296E-6</c:v>
                </c:pt>
                <c:pt idx="23">
                  <c:v>7.1288557232179806E-6</c:v>
                </c:pt>
                <c:pt idx="24">
                  <c:v>6.5465018476673175E-6</c:v>
                </c:pt>
                <c:pt idx="25">
                  <c:v>5.7159060202062381E-6</c:v>
                </c:pt>
                <c:pt idx="26">
                  <c:v>4.6617230591955144E-6</c:v>
                </c:pt>
                <c:pt idx="27">
                  <c:v>3.4794854356026064E-6</c:v>
                </c:pt>
                <c:pt idx="28">
                  <c:v>2.2624629269559439E-6</c:v>
                </c:pt>
                <c:pt idx="29">
                  <c:v>1.0794344606802884E-6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9.2420886668894957E-3</c:v>
                </c:pt>
                <c:pt idx="1">
                  <c:v>1.3254953560599496E-2</c:v>
                </c:pt>
                <c:pt idx="2">
                  <c:v>1.4880510081272717E-2</c:v>
                </c:pt>
                <c:pt idx="3">
                  <c:v>1.563037115125961E-2</c:v>
                </c:pt>
                <c:pt idx="4">
                  <c:v>1.4389954701495056E-2</c:v>
                </c:pt>
                <c:pt idx="5">
                  <c:v>1.4018786929488679E-2</c:v>
                </c:pt>
                <c:pt idx="6">
                  <c:v>1.3950076710904371E-2</c:v>
                </c:pt>
                <c:pt idx="7">
                  <c:v>1.3955084376298625E-2</c:v>
                </c:pt>
                <c:pt idx="8">
                  <c:v>1.3957568569552464E-2</c:v>
                </c:pt>
                <c:pt idx="9">
                  <c:v>1.143993166757265E-2</c:v>
                </c:pt>
                <c:pt idx="10">
                  <c:v>7.6750983788396315E-3</c:v>
                </c:pt>
                <c:pt idx="11">
                  <c:v>6.1269596548661331E-3</c:v>
                </c:pt>
                <c:pt idx="12">
                  <c:v>5.4258844256575072E-3</c:v>
                </c:pt>
                <c:pt idx="13">
                  <c:v>5.005418887435293E-3</c:v>
                </c:pt>
                <c:pt idx="14">
                  <c:v>3.3890553593750039E-3</c:v>
                </c:pt>
                <c:pt idx="15">
                  <c:v>2.61168737686201E-3</c:v>
                </c:pt>
                <c:pt idx="16">
                  <c:v>2.1544869009786083E-3</c:v>
                </c:pt>
                <c:pt idx="17">
                  <c:v>1.812095822713195E-3</c:v>
                </c:pt>
                <c:pt idx="18">
                  <c:v>1.5170673140812488E-3</c:v>
                </c:pt>
                <c:pt idx="19">
                  <c:v>4.7767100112198227E-4</c:v>
                </c:pt>
                <c:pt idx="20">
                  <c:v>-5.9130828502068842E-5</c:v>
                </c:pt>
                <c:pt idx="21">
                  <c:v>-4.0317792014192186E-4</c:v>
                </c:pt>
                <c:pt idx="22">
                  <c:v>-6.6954023790456512E-4</c:v>
                </c:pt>
                <c:pt idx="23">
                  <c:v>5.9381850075778337E-3</c:v>
                </c:pt>
                <c:pt idx="24">
                  <c:v>8.3122068829127697E-3</c:v>
                </c:pt>
                <c:pt idx="25">
                  <c:v>1.0052531791342769E-2</c:v>
                </c:pt>
                <c:pt idx="26">
                  <c:v>1.0743556717833959E-2</c:v>
                </c:pt>
                <c:pt idx="27">
                  <c:v>1.1039656574031789E-2</c:v>
                </c:pt>
                <c:pt idx="28">
                  <c:v>1.118859147346175E-2</c:v>
                </c:pt>
                <c:pt idx="29">
                  <c:v>1.1272832879286966E-2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4.7450679170417097E-6</c:v>
                </c:pt>
                <c:pt idx="1">
                  <c:v>9.3663488976588343E-6</c:v>
                </c:pt>
                <c:pt idx="2">
                  <c:v>1.1982383107048255E-5</c:v>
                </c:pt>
                <c:pt idx="3">
                  <c:v>1.2869589959274795E-5</c:v>
                </c:pt>
                <c:pt idx="4">
                  <c:v>1.3185083931660736E-5</c:v>
                </c:pt>
                <c:pt idx="5">
                  <c:v>1.3307158344027241E-5</c:v>
                </c:pt>
                <c:pt idx="6">
                  <c:v>1.3391064882425768E-5</c:v>
                </c:pt>
                <c:pt idx="7">
                  <c:v>1.3705637571235709E-5</c:v>
                </c:pt>
                <c:pt idx="8">
                  <c:v>1.4167799943534629E-5</c:v>
                </c:pt>
                <c:pt idx="9">
                  <c:v>1.448639672018434E-5</c:v>
                </c:pt>
                <c:pt idx="10">
                  <c:v>1.3779141908115546E-5</c:v>
                </c:pt>
                <c:pt idx="11">
                  <c:v>1.3310155428398074E-5</c:v>
                </c:pt>
                <c:pt idx="12">
                  <c:v>1.3599813350102297E-5</c:v>
                </c:pt>
                <c:pt idx="13">
                  <c:v>1.4424181193339812E-5</c:v>
                </c:pt>
                <c:pt idx="14">
                  <c:v>1.5047642016859088E-5</c:v>
                </c:pt>
                <c:pt idx="15">
                  <c:v>1.5295429998273582E-5</c:v>
                </c:pt>
                <c:pt idx="16">
                  <c:v>1.5507602190951532E-5</c:v>
                </c:pt>
                <c:pt idx="17">
                  <c:v>1.5572665543578686E-5</c:v>
                </c:pt>
                <c:pt idx="18">
                  <c:v>1.5379210926166761E-5</c:v>
                </c:pt>
                <c:pt idx="19">
                  <c:v>1.3860586455532055E-5</c:v>
                </c:pt>
                <c:pt idx="20">
                  <c:v>1.1951100210229357E-5</c:v>
                </c:pt>
                <c:pt idx="21">
                  <c:v>1.0386605375703832E-5</c:v>
                </c:pt>
                <c:pt idx="22">
                  <c:v>9.0914466990239295E-6</c:v>
                </c:pt>
                <c:pt idx="23">
                  <c:v>8.4420003329312007E-6</c:v>
                </c:pt>
                <c:pt idx="24">
                  <c:v>7.7300499092119126E-6</c:v>
                </c:pt>
                <c:pt idx="25">
                  <c:v>6.7117236534292024E-6</c:v>
                </c:pt>
                <c:pt idx="26">
                  <c:v>5.417540577007118E-6</c:v>
                </c:pt>
                <c:pt idx="27">
                  <c:v>3.9648133777663576E-6</c:v>
                </c:pt>
                <c:pt idx="28">
                  <c:v>2.4683265932400597E-6</c:v>
                </c:pt>
                <c:pt idx="29">
                  <c:v>1.0129764423255005E-6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1.6022301966548181E-2</c:v>
                </c:pt>
                <c:pt idx="1">
                  <c:v>2.264446596081943E-2</c:v>
                </c:pt>
                <c:pt idx="2">
                  <c:v>2.5253347038994074E-2</c:v>
                </c:pt>
                <c:pt idx="3">
                  <c:v>2.6437133174284786E-2</c:v>
                </c:pt>
                <c:pt idx="4">
                  <c:v>2.8690976495308183E-2</c:v>
                </c:pt>
                <c:pt idx="5">
                  <c:v>2.9930805359532884E-2</c:v>
                </c:pt>
                <c:pt idx="6">
                  <c:v>3.0363995370118795E-2</c:v>
                </c:pt>
                <c:pt idx="7">
                  <c:v>3.0596847903523891E-2</c:v>
                </c:pt>
                <c:pt idx="8">
                  <c:v>3.0420933177457036E-2</c:v>
                </c:pt>
                <c:pt idx="9">
                  <c:v>2.8663377687570758E-2</c:v>
                </c:pt>
                <c:pt idx="10">
                  <c:v>2.3186238511588315E-2</c:v>
                </c:pt>
                <c:pt idx="11">
                  <c:v>2.0639154269889364E-2</c:v>
                </c:pt>
                <c:pt idx="12">
                  <c:v>1.9545199626484086E-2</c:v>
                </c:pt>
                <c:pt idx="13">
                  <c:v>1.8922603227013533E-2</c:v>
                </c:pt>
                <c:pt idx="14">
                  <c:v>1.8457150752051642E-2</c:v>
                </c:pt>
                <c:pt idx="15">
                  <c:v>1.6986642769143086E-2</c:v>
                </c:pt>
                <c:pt idx="16">
                  <c:v>1.6379511816622134E-2</c:v>
                </c:pt>
                <c:pt idx="17">
                  <c:v>1.5872965059293576E-2</c:v>
                </c:pt>
                <c:pt idx="18">
                  <c:v>1.5392704438537666E-2</c:v>
                </c:pt>
                <c:pt idx="19">
                  <c:v>1.0310003837627474E-2</c:v>
                </c:pt>
                <c:pt idx="20">
                  <c:v>7.3332358470174219E-3</c:v>
                </c:pt>
                <c:pt idx="21">
                  <c:v>6.1412937254910066E-3</c:v>
                </c:pt>
                <c:pt idx="22">
                  <c:v>5.3664956390011894E-3</c:v>
                </c:pt>
                <c:pt idx="23">
                  <c:v>5.7055459817541418E-3</c:v>
                </c:pt>
                <c:pt idx="24">
                  <c:v>5.5268722763606353E-3</c:v>
                </c:pt>
                <c:pt idx="25">
                  <c:v>5.168242774912497E-3</c:v>
                </c:pt>
                <c:pt idx="26">
                  <c:v>4.7691255876239676E-3</c:v>
                </c:pt>
                <c:pt idx="27">
                  <c:v>4.376079556160148E-3</c:v>
                </c:pt>
                <c:pt idx="28">
                  <c:v>4.004451084737147E-3</c:v>
                </c:pt>
                <c:pt idx="29">
                  <c:v>3.6590863651874781E-3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3.3439529484506088E-5</c:v>
                </c:pt>
                <c:pt idx="1">
                  <c:v>4.8237626720797491E-5</c:v>
                </c:pt>
                <c:pt idx="2">
                  <c:v>5.456544990870265E-5</c:v>
                </c:pt>
                <c:pt idx="3">
                  <c:v>5.726769917875138E-5</c:v>
                </c:pt>
                <c:pt idx="4">
                  <c:v>5.8680023609311162E-5</c:v>
                </c:pt>
                <c:pt idx="5">
                  <c:v>5.9560367864333314E-5</c:v>
                </c:pt>
                <c:pt idx="6">
                  <c:v>6.0179577654437041E-5</c:v>
                </c:pt>
                <c:pt idx="7">
                  <c:v>6.0784325155008149E-5</c:v>
                </c:pt>
                <c:pt idx="8">
                  <c:v>6.1341745938153688E-5</c:v>
                </c:pt>
                <c:pt idx="9">
                  <c:v>6.166166251556108E-5</c:v>
                </c:pt>
                <c:pt idx="10">
                  <c:v>1.6520311409820828E-4</c:v>
                </c:pt>
                <c:pt idx="11">
                  <c:v>2.0500459432991499E-4</c:v>
                </c:pt>
                <c:pt idx="12">
                  <c:v>2.2062273146391089E-4</c:v>
                </c:pt>
                <c:pt idx="13">
                  <c:v>2.2810150921198701E-4</c:v>
                </c:pt>
                <c:pt idx="14">
                  <c:v>2.3226947663352454E-4</c:v>
                </c:pt>
                <c:pt idx="15">
                  <c:v>2.3473565976698128E-4</c:v>
                </c:pt>
                <c:pt idx="16">
                  <c:v>2.3631526499130786E-4</c:v>
                </c:pt>
                <c:pt idx="17">
                  <c:v>2.3713916772072179E-4</c:v>
                </c:pt>
                <c:pt idx="18">
                  <c:v>2.3722186060201155E-4</c:v>
                </c:pt>
                <c:pt idx="19">
                  <c:v>2.3586444594512636E-4</c:v>
                </c:pt>
                <c:pt idx="20">
                  <c:v>2.3193766716598973E-4</c:v>
                </c:pt>
                <c:pt idx="21">
                  <c:v>2.2896937711511475E-4</c:v>
                </c:pt>
                <c:pt idx="22">
                  <c:v>2.2624168775166884E-4</c:v>
                </c:pt>
                <c:pt idx="23">
                  <c:v>2.2377530337708482E-4</c:v>
                </c:pt>
                <c:pt idx="24">
                  <c:v>2.6585593058604259E-4</c:v>
                </c:pt>
                <c:pt idx="25">
                  <c:v>1.2308626405762918E-4</c:v>
                </c:pt>
                <c:pt idx="26">
                  <c:v>6.7185457650348866E-5</c:v>
                </c:pt>
                <c:pt idx="27">
                  <c:v>4.3550839995646819E-5</c:v>
                </c:pt>
                <c:pt idx="28">
                  <c:v>3.0583536782187752E-5</c:v>
                </c:pt>
                <c:pt idx="29">
                  <c:v>2.1356387513588719E-5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552824"/>
        <c:axId val="211655629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6.0864744077758035E-2</c:v>
                </c:pt>
                <c:pt idx="1">
                  <c:v>8.9806318471819413E-2</c:v>
                </c:pt>
                <c:pt idx="2">
                  <c:v>0.10204262194797481</c:v>
                </c:pt>
                <c:pt idx="3">
                  <c:v>0.10785253134445848</c:v>
                </c:pt>
                <c:pt idx="4">
                  <c:v>0.11600181971427478</c:v>
                </c:pt>
                <c:pt idx="5">
                  <c:v>0.1207564953471896</c:v>
                </c:pt>
                <c:pt idx="6">
                  <c:v>0.12187562335064801</c:v>
                </c:pt>
                <c:pt idx="7">
                  <c:v>0.12280331795612109</c:v>
                </c:pt>
                <c:pt idx="8">
                  <c:v>0.11988922289534645</c:v>
                </c:pt>
                <c:pt idx="9">
                  <c:v>0.11272133423398577</c:v>
                </c:pt>
                <c:pt idx="10">
                  <c:v>8.583190186162229E-2</c:v>
                </c:pt>
                <c:pt idx="11">
                  <c:v>7.2258531157009309E-2</c:v>
                </c:pt>
                <c:pt idx="12">
                  <c:v>6.7007088123222494E-2</c:v>
                </c:pt>
                <c:pt idx="13">
                  <c:v>6.4185974635939641E-2</c:v>
                </c:pt>
                <c:pt idx="14">
                  <c:v>5.7470043127049966E-2</c:v>
                </c:pt>
                <c:pt idx="15">
                  <c:v>5.0676793638500667E-2</c:v>
                </c:pt>
                <c:pt idx="16">
                  <c:v>4.869495288962053E-2</c:v>
                </c:pt>
                <c:pt idx="17">
                  <c:v>4.6818027789039318E-2</c:v>
                </c:pt>
                <c:pt idx="18">
                  <c:v>4.4928230135354137E-2</c:v>
                </c:pt>
                <c:pt idx="19">
                  <c:v>2.9939922694681074E-2</c:v>
                </c:pt>
                <c:pt idx="20">
                  <c:v>2.0871746737498812E-2</c:v>
                </c:pt>
                <c:pt idx="21">
                  <c:v>1.7952564830648495E-2</c:v>
                </c:pt>
                <c:pt idx="22">
                  <c:v>1.5730612978209532E-2</c:v>
                </c:pt>
                <c:pt idx="23">
                  <c:v>2.2526149218244345E-2</c:v>
                </c:pt>
                <c:pt idx="24">
                  <c:v>2.4320583657816638E-2</c:v>
                </c:pt>
                <c:pt idx="25">
                  <c:v>2.4014879388759087E-2</c:v>
                </c:pt>
                <c:pt idx="26">
                  <c:v>2.3109485201613603E-2</c:v>
                </c:pt>
                <c:pt idx="27">
                  <c:v>2.2044707838125312E-2</c:v>
                </c:pt>
                <c:pt idx="28">
                  <c:v>2.0973060945992095E-2</c:v>
                </c:pt>
                <c:pt idx="29">
                  <c:v>1.9943513222996662E-2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52824"/>
        <c:axId val="2116556296"/>
      </c:lineChart>
      <c:catAx>
        <c:axId val="211655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56296"/>
        <c:crosses val="autoZero"/>
        <c:auto val="1"/>
        <c:lblAlgn val="ctr"/>
        <c:lblOffset val="100"/>
        <c:tickLblSkip val="1"/>
        <c:noMultiLvlLbl val="0"/>
      </c:catAx>
      <c:valAx>
        <c:axId val="21165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55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3.0281017068899546E-2</c:v>
                </c:pt>
                <c:pt idx="1">
                  <c:v>3.8591244029753238E-2</c:v>
                </c:pt>
                <c:pt idx="2">
                  <c:v>2.8020972958939051E-2</c:v>
                </c:pt>
                <c:pt idx="3">
                  <c:v>1.4402998659822547E-2</c:v>
                </c:pt>
                <c:pt idx="4">
                  <c:v>1.3451675330777933E-3</c:v>
                </c:pt>
                <c:pt idx="5">
                  <c:v>-2.1519804620606597E-3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1.8602961101940631E-2</c:v>
                </c:pt>
                <c:pt idx="1">
                  <c:v>2.1741235912921524E-2</c:v>
                </c:pt>
                <c:pt idx="2">
                  <c:v>4.5292065258306759E-3</c:v>
                </c:pt>
                <c:pt idx="3">
                  <c:v>2.2110694084495957E-3</c:v>
                </c:pt>
                <c:pt idx="4">
                  <c:v>2.8937610348991924E-3</c:v>
                </c:pt>
                <c:pt idx="5">
                  <c:v>2.8694444326430686E-3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8.955369809913509E-3</c:v>
                </c:pt>
                <c:pt idx="1">
                  <c:v>1.1695481942650944E-2</c:v>
                </c:pt>
                <c:pt idx="2">
                  <c:v>8.2668468987109819E-3</c:v>
                </c:pt>
                <c:pt idx="3">
                  <c:v>5.1793354723497827E-3</c:v>
                </c:pt>
                <c:pt idx="4">
                  <c:v>2.9362261717441572E-3</c:v>
                </c:pt>
                <c:pt idx="5">
                  <c:v>2.15168610232241E-3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-3.0242530840914059E-3</c:v>
                </c:pt>
                <c:pt idx="1">
                  <c:v>1.2156908116079196E-4</c:v>
                </c:pt>
                <c:pt idx="2">
                  <c:v>-1.8307487384516309E-3</c:v>
                </c:pt>
                <c:pt idx="3">
                  <c:v>-9.2306825627211516E-4</c:v>
                </c:pt>
                <c:pt idx="4">
                  <c:v>1.1985411279873616E-3</c:v>
                </c:pt>
                <c:pt idx="5">
                  <c:v>6.3924139228091589E-4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3.1397805807650233E-3</c:v>
                </c:pt>
                <c:pt idx="1">
                  <c:v>3.9140571890179969E-3</c:v>
                </c:pt>
                <c:pt idx="2">
                  <c:v>4.4537791334404641E-3</c:v>
                </c:pt>
                <c:pt idx="3">
                  <c:v>6.3742546376257926E-3</c:v>
                </c:pt>
                <c:pt idx="4">
                  <c:v>3.0153441234391288E-3</c:v>
                </c:pt>
                <c:pt idx="5">
                  <c:v>3.1893995176867605E-3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8.6433137926442871E-6</c:v>
                </c:pt>
                <c:pt idx="1">
                  <c:v>1.1611903431886424E-5</c:v>
                </c:pt>
                <c:pt idx="2">
                  <c:v>1.1825911932229024E-5</c:v>
                </c:pt>
                <c:pt idx="3">
                  <c:v>1.2649861239215412E-5</c:v>
                </c:pt>
                <c:pt idx="4">
                  <c:v>8.0179849180411047E-6</c:v>
                </c:pt>
                <c:pt idx="5">
                  <c:v>3.4398023805281185E-6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1.3479575632303273E-2</c:v>
                </c:pt>
                <c:pt idx="1">
                  <c:v>1.3464289650763355E-2</c:v>
                </c:pt>
                <c:pt idx="2">
                  <c:v>5.5244833412347134E-3</c:v>
                </c:pt>
                <c:pt idx="3">
                  <c:v>1.7146016831514088E-3</c:v>
                </c:pt>
                <c:pt idx="4">
                  <c:v>2.6237085807884093E-3</c:v>
                </c:pt>
                <c:pt idx="5">
                  <c:v>1.0859433887191445E-2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1.0429694762536865E-5</c:v>
                </c:pt>
                <c:pt idx="1">
                  <c:v>1.3811611492281537E-5</c:v>
                </c:pt>
                <c:pt idx="2">
                  <c:v>1.4032186779362963E-5</c:v>
                </c:pt>
                <c:pt idx="3">
                  <c:v>1.5123099022900523E-5</c:v>
                </c:pt>
                <c:pt idx="4">
                  <c:v>9.5202405054200468E-6</c:v>
                </c:pt>
                <c:pt idx="5">
                  <c:v>3.9150761287536482E-6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2.3809644927190933E-2</c:v>
                </c:pt>
                <c:pt idx="1">
                  <c:v>2.9995191899640672E-2</c:v>
                </c:pt>
                <c:pt idx="2">
                  <c:v>2.0150069277405386E-2</c:v>
                </c:pt>
                <c:pt idx="3">
                  <c:v>1.498836558424479E-2</c:v>
                </c:pt>
                <c:pt idx="4">
                  <c:v>6.0146886939248792E-3</c:v>
                </c:pt>
                <c:pt idx="5">
                  <c:v>4.3953970737242469E-3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5.0438065780413757E-5</c:v>
                </c:pt>
                <c:pt idx="1">
                  <c:v>6.0705535825498658E-5</c:v>
                </c:pt>
                <c:pt idx="2">
                  <c:v>2.1024028514750917E-4</c:v>
                </c:pt>
                <c:pt idx="3">
                  <c:v>2.3625527980522979E-4</c:v>
                </c:pt>
                <c:pt idx="4">
                  <c:v>2.3535599319918012E-4</c:v>
                </c:pt>
                <c:pt idx="5">
                  <c:v>5.7152497199880264E-5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470888"/>
        <c:axId val="947474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9.5313607111257109E-2</c:v>
                </c:pt>
                <c:pt idx="1">
                  <c:v>0.11960919875665818</c:v>
                </c:pt>
                <c:pt idx="2">
                  <c:v>6.9350707780968746E-2</c:v>
                </c:pt>
                <c:pt idx="3">
                  <c:v>4.4211585429439142E-2</c:v>
                </c:pt>
                <c:pt idx="4">
                  <c:v>2.0280331484483567E-2</c:v>
                </c:pt>
                <c:pt idx="5">
                  <c:v>2.2017129319497349E-2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70888"/>
        <c:axId val="947474360"/>
      </c:lineChart>
      <c:catAx>
        <c:axId val="94747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474360"/>
        <c:crosses val="autoZero"/>
        <c:auto val="1"/>
        <c:lblAlgn val="ctr"/>
        <c:lblOffset val="100"/>
        <c:noMultiLvlLbl val="0"/>
      </c:catAx>
      <c:valAx>
        <c:axId val="9474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4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33.027185819999993</c:v>
                </c:pt>
                <c:pt idx="1">
                  <c:v>38.716509979999998</c:v>
                </c:pt>
                <c:pt idx="2">
                  <c:v>23.729555320000003</c:v>
                </c:pt>
                <c:pt idx="3">
                  <c:v>10.056550299999994</c:v>
                </c:pt>
                <c:pt idx="4">
                  <c:v>-1.2932719399999997</c:v>
                </c:pt>
                <c:pt idx="5">
                  <c:v>-1.276293419999996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10.059891416599999</c:v>
                </c:pt>
                <c:pt idx="1">
                  <c:v>10.424684170199999</c:v>
                </c:pt>
                <c:pt idx="2">
                  <c:v>1.4617558966000002</c:v>
                </c:pt>
                <c:pt idx="3">
                  <c:v>0.96178790900000022</c:v>
                </c:pt>
                <c:pt idx="4">
                  <c:v>2.1822679840000001</c:v>
                </c:pt>
                <c:pt idx="5">
                  <c:v>2.4127252316000001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1.4224472799999966E-2</c:v>
                </c:pt>
                <c:pt idx="1">
                  <c:v>1.826310479999993E-2</c:v>
                </c:pt>
                <c:pt idx="2">
                  <c:v>1.0011427199999545E-2</c:v>
                </c:pt>
                <c:pt idx="3">
                  <c:v>7.7848182000000319E-3</c:v>
                </c:pt>
                <c:pt idx="4">
                  <c:v>4.022540599999758E-3</c:v>
                </c:pt>
                <c:pt idx="5">
                  <c:v>3.2127590000005312E-3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5.2843842805999994</c:v>
                </c:pt>
                <c:pt idx="1">
                  <c:v>6.2803897058000002</c:v>
                </c:pt>
                <c:pt idx="2">
                  <c:v>3.7919565996000002</c:v>
                </c:pt>
                <c:pt idx="3">
                  <c:v>2.2652270567999997</c:v>
                </c:pt>
                <c:pt idx="4">
                  <c:v>1.4197751837999999</c:v>
                </c:pt>
                <c:pt idx="5">
                  <c:v>1.3987384128000002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-1.5617999460000001</c:v>
                </c:pt>
                <c:pt idx="1">
                  <c:v>0.29913434199999928</c:v>
                </c:pt>
                <c:pt idx="2">
                  <c:v>-0.84793491599999915</c:v>
                </c:pt>
                <c:pt idx="3">
                  <c:v>-0.43300915000000229</c:v>
                </c:pt>
                <c:pt idx="4">
                  <c:v>0.77381210599999972</c:v>
                </c:pt>
                <c:pt idx="5">
                  <c:v>0.27719630200000012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3.7367065899999994</c:v>
                </c:pt>
                <c:pt idx="1">
                  <c:v>4.3031526339999999</c:v>
                </c:pt>
                <c:pt idx="2">
                  <c:v>4.4960771159999968</c:v>
                </c:pt>
                <c:pt idx="3">
                  <c:v>6.9338491299999987</c:v>
                </c:pt>
                <c:pt idx="4">
                  <c:v>2.466526780000001</c:v>
                </c:pt>
                <c:pt idx="5">
                  <c:v>3.3960057180000023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2.5246312620000002</c:v>
                </c:pt>
                <c:pt idx="1">
                  <c:v>2.2726758280000001</c:v>
                </c:pt>
                <c:pt idx="2">
                  <c:v>0.60054690199999994</c:v>
                </c:pt>
                <c:pt idx="3">
                  <c:v>4.9785974000000267E-2</c:v>
                </c:pt>
                <c:pt idx="4">
                  <c:v>0.46168142200000017</c:v>
                </c:pt>
                <c:pt idx="5">
                  <c:v>2.3430080439999998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1.002516179999997E-2</c:v>
                </c:pt>
                <c:pt idx="1">
                  <c:v>1.2980787400000259E-2</c:v>
                </c:pt>
                <c:pt idx="2">
                  <c:v>6.8187573999999532E-3</c:v>
                </c:pt>
                <c:pt idx="3">
                  <c:v>5.0850467999998374E-3</c:v>
                </c:pt>
                <c:pt idx="4">
                  <c:v>2.6920205999996227E-3</c:v>
                </c:pt>
                <c:pt idx="5">
                  <c:v>2.37489360000005E-3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14.96879429</c:v>
                </c:pt>
                <c:pt idx="1">
                  <c:v>17.397764504000001</c:v>
                </c:pt>
                <c:pt idx="2">
                  <c:v>9.5408963719999971</c:v>
                </c:pt>
                <c:pt idx="3">
                  <c:v>6.9556855000000013</c:v>
                </c:pt>
                <c:pt idx="4">
                  <c:v>2.3146906420000022</c:v>
                </c:pt>
                <c:pt idx="5">
                  <c:v>2.9160386839999974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2.5902461799999978E-2</c:v>
                </c:pt>
                <c:pt idx="1">
                  <c:v>2.9142909800000096E-2</c:v>
                </c:pt>
                <c:pt idx="2">
                  <c:v>0.10020520179999996</c:v>
                </c:pt>
                <c:pt idx="3">
                  <c:v>0.10489268839999992</c:v>
                </c:pt>
                <c:pt idx="4">
                  <c:v>9.8876097399999988E-2</c:v>
                </c:pt>
                <c:pt idx="5">
                  <c:v>9.4317721999999556E-3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755672"/>
        <c:axId val="-213875220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68.089945809599996</c:v>
                </c:pt>
                <c:pt idx="1">
                  <c:v>79.754697966000009</c:v>
                </c:pt>
                <c:pt idx="2">
                  <c:v>42.889888676599995</c:v>
                </c:pt>
                <c:pt idx="3">
                  <c:v>26.907639273199994</c:v>
                </c:pt>
                <c:pt idx="4">
                  <c:v>8.431072836400002</c:v>
                </c:pt>
                <c:pt idx="5">
                  <c:v>11.482438397200003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55672"/>
        <c:axId val="-2138752200"/>
      </c:lineChart>
      <c:catAx>
        <c:axId val="-213875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752200"/>
        <c:crosses val="autoZero"/>
        <c:auto val="1"/>
        <c:lblAlgn val="ctr"/>
        <c:lblOffset val="100"/>
        <c:noMultiLvlLbl val="0"/>
      </c:catAx>
      <c:valAx>
        <c:axId val="-213875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75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3.4436130549326392E-2</c:v>
                </c:pt>
                <c:pt idx="1">
                  <c:v>2.1211985809380801E-2</c:v>
                </c:pt>
                <c:pt idx="2">
                  <c:v>-4.034064644914332E-4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2.0172098507431076E-2</c:v>
                </c:pt>
                <c:pt idx="1">
                  <c:v>3.3701379671401358E-3</c:v>
                </c:pt>
                <c:pt idx="2">
                  <c:v>2.8816027337711303E-3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1.0325425876282227E-2</c:v>
                </c:pt>
                <c:pt idx="1">
                  <c:v>6.7230911855303823E-3</c:v>
                </c:pt>
                <c:pt idx="2">
                  <c:v>2.5439561370332836E-3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-1.451342001465307E-3</c:v>
                </c:pt>
                <c:pt idx="1">
                  <c:v>-1.3769084973618731E-3</c:v>
                </c:pt>
                <c:pt idx="2">
                  <c:v>9.1889126013413875E-4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3.5269188848915103E-3</c:v>
                </c:pt>
                <c:pt idx="1">
                  <c:v>5.4140168855331284E-3</c:v>
                </c:pt>
                <c:pt idx="2">
                  <c:v>3.1023718205629445E-3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1.0127608612265355E-5</c:v>
                </c:pt>
                <c:pt idx="1">
                  <c:v>1.2237886585722218E-5</c:v>
                </c:pt>
                <c:pt idx="2">
                  <c:v>5.7288936492846112E-6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1.3471932641533315E-2</c:v>
                </c:pt>
                <c:pt idx="1">
                  <c:v>3.6195425121930613E-3</c:v>
                </c:pt>
                <c:pt idx="2">
                  <c:v>6.7415712339899273E-3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1.2120653127409201E-5</c:v>
                </c:pt>
                <c:pt idx="1">
                  <c:v>1.4577642901131743E-5</c:v>
                </c:pt>
                <c:pt idx="2">
                  <c:v>6.7176583170868475E-6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2.6902418413415802E-2</c:v>
                </c:pt>
                <c:pt idx="1">
                  <c:v>1.7569217430825089E-2</c:v>
                </c:pt>
                <c:pt idx="2">
                  <c:v>5.205042883824563E-3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5.5571800802956208E-5</c:v>
                </c:pt>
                <c:pt idx="1">
                  <c:v>2.2324778247636949E-4</c:v>
                </c:pt>
                <c:pt idx="2">
                  <c:v>1.4625424519953018E-4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203304"/>
        <c:axId val="21162067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0.10746140293395764</c:v>
                </c:pt>
                <c:pt idx="1">
                  <c:v>5.6781146605203947E-2</c:v>
                </c:pt>
                <c:pt idx="2">
                  <c:v>2.1148730401990459E-2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03304"/>
        <c:axId val="2116206776"/>
      </c:lineChart>
      <c:catAx>
        <c:axId val="21162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206776"/>
        <c:crosses val="autoZero"/>
        <c:auto val="1"/>
        <c:lblAlgn val="ctr"/>
        <c:lblOffset val="100"/>
        <c:noMultiLvlLbl val="0"/>
      </c:catAx>
      <c:valAx>
        <c:axId val="21162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2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2.0170110259902948E-2</c:v>
                </c:pt>
                <c:pt idx="1">
                  <c:v>2.8765811980588932E-2</c:v>
                </c:pt>
                <c:pt idx="2">
                  <c:v>3.2201538329220347E-2</c:v>
                </c:pt>
                <c:pt idx="3">
                  <c:v>3.3780650529484479E-2</c:v>
                </c:pt>
                <c:pt idx="4">
                  <c:v>3.6486974245301014E-2</c:v>
                </c:pt>
                <c:pt idx="5">
                  <c:v>3.8213281554657606E-2</c:v>
                </c:pt>
                <c:pt idx="6">
                  <c:v>3.9070735061953188E-2</c:v>
                </c:pt>
                <c:pt idx="7">
                  <c:v>3.9551823914789959E-2</c:v>
                </c:pt>
                <c:pt idx="8">
                  <c:v>3.9832067574010678E-2</c:v>
                </c:pt>
                <c:pt idx="9">
                  <c:v>3.6288312043354781E-2</c:v>
                </c:pt>
                <c:pt idx="10">
                  <c:v>3.1378728061812848E-2</c:v>
                </c:pt>
                <c:pt idx="11">
                  <c:v>2.9468410585121341E-2</c:v>
                </c:pt>
                <c:pt idx="12">
                  <c:v>2.857423523471668E-2</c:v>
                </c:pt>
                <c:pt idx="13">
                  <c:v>2.7981196732616339E-2</c:v>
                </c:pt>
                <c:pt idx="14">
                  <c:v>2.2702294180428045E-2</c:v>
                </c:pt>
                <c:pt idx="15">
                  <c:v>1.8187873345750331E-2</c:v>
                </c:pt>
                <c:pt idx="16">
                  <c:v>1.6200395834504458E-2</c:v>
                </c:pt>
                <c:pt idx="17">
                  <c:v>1.5077076008700592E-2</c:v>
                </c:pt>
                <c:pt idx="18">
                  <c:v>1.424062764956683E-2</c:v>
                </c:pt>
                <c:pt idx="19">
                  <c:v>8.3090204605905174E-3</c:v>
                </c:pt>
                <c:pt idx="20">
                  <c:v>4.0420921512033785E-3</c:v>
                </c:pt>
                <c:pt idx="21">
                  <c:v>2.1004982990854622E-3</c:v>
                </c:pt>
                <c:pt idx="22">
                  <c:v>9.7283149651419148E-4</c:v>
                </c:pt>
                <c:pt idx="23">
                  <c:v>1.5025051150327647E-4</c:v>
                </c:pt>
                <c:pt idx="24">
                  <c:v>-5.3983479291734224E-4</c:v>
                </c:pt>
                <c:pt idx="25">
                  <c:v>-1.1527202213248726E-3</c:v>
                </c:pt>
                <c:pt idx="26">
                  <c:v>-1.7056102239507301E-3</c:v>
                </c:pt>
                <c:pt idx="27">
                  <c:v>-2.2040520783710668E-3</c:v>
                </c:pt>
                <c:pt idx="28">
                  <c:v>-2.6505165346859903E-3</c:v>
                </c:pt>
                <c:pt idx="29">
                  <c:v>-3.0470032519706392E-3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1.0312600445523153E-2</c:v>
                </c:pt>
                <c:pt idx="1">
                  <c:v>1.7197942827042852E-2</c:v>
                </c:pt>
                <c:pt idx="2">
                  <c:v>2.0472159353159769E-2</c:v>
                </c:pt>
                <c:pt idx="3">
                  <c:v>2.2065340525420068E-2</c:v>
                </c:pt>
                <c:pt idx="4">
                  <c:v>2.2966762358557307E-2</c:v>
                </c:pt>
                <c:pt idx="5">
                  <c:v>2.3550600760641978E-2</c:v>
                </c:pt>
                <c:pt idx="6">
                  <c:v>2.2850189615268402E-2</c:v>
                </c:pt>
                <c:pt idx="7">
                  <c:v>2.2686830330134723E-2</c:v>
                </c:pt>
                <c:pt idx="8">
                  <c:v>2.0262881353106159E-2</c:v>
                </c:pt>
                <c:pt idx="9">
                  <c:v>1.9355677505456359E-2</c:v>
                </c:pt>
                <c:pt idx="10">
                  <c:v>1.0472297182635296E-2</c:v>
                </c:pt>
                <c:pt idx="11">
                  <c:v>4.8653742768420749E-3</c:v>
                </c:pt>
                <c:pt idx="12">
                  <c:v>3.1018920380289161E-3</c:v>
                </c:pt>
                <c:pt idx="13">
                  <c:v>2.3359216946564113E-3</c:v>
                </c:pt>
                <c:pt idx="14">
                  <c:v>1.8705474369906832E-3</c:v>
                </c:pt>
                <c:pt idx="15">
                  <c:v>1.5141207727609998E-3</c:v>
                </c:pt>
                <c:pt idx="16">
                  <c:v>2.3599577978815774E-3</c:v>
                </c:pt>
                <c:pt idx="17">
                  <c:v>2.519435436609558E-3</c:v>
                </c:pt>
                <c:pt idx="18">
                  <c:v>2.4178368807231346E-3</c:v>
                </c:pt>
                <c:pt idx="19">
                  <c:v>2.2439961542727103E-3</c:v>
                </c:pt>
                <c:pt idx="20">
                  <c:v>2.0605445602329769E-3</c:v>
                </c:pt>
                <c:pt idx="21">
                  <c:v>2.9321132893893619E-3</c:v>
                </c:pt>
                <c:pt idx="22">
                  <c:v>3.1785361579640668E-3</c:v>
                </c:pt>
                <c:pt idx="23">
                  <c:v>3.1829395958671864E-3</c:v>
                </c:pt>
                <c:pt idx="24">
                  <c:v>3.1146715710423708E-3</c:v>
                </c:pt>
                <c:pt idx="25">
                  <c:v>3.0292834678270729E-3</c:v>
                </c:pt>
                <c:pt idx="26">
                  <c:v>2.9439077011293516E-3</c:v>
                </c:pt>
                <c:pt idx="27">
                  <c:v>2.8635095798566733E-3</c:v>
                </c:pt>
                <c:pt idx="28">
                  <c:v>2.7892776586283656E-3</c:v>
                </c:pt>
                <c:pt idx="29">
                  <c:v>2.72124375577388E-3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5.579369164618043E-3</c:v>
                </c:pt>
                <c:pt idx="1">
                  <c:v>8.3629510318862042E-3</c:v>
                </c:pt>
                <c:pt idx="2">
                  <c:v>9.5501187662759487E-3</c:v>
                </c:pt>
                <c:pt idx="3">
                  <c:v>1.0111159218710839E-2</c:v>
                </c:pt>
                <c:pt idx="4">
                  <c:v>1.1173250868076509E-2</c:v>
                </c:pt>
                <c:pt idx="5">
                  <c:v>1.1684809844886483E-2</c:v>
                </c:pt>
                <c:pt idx="6">
                  <c:v>1.1885898918037591E-2</c:v>
                </c:pt>
                <c:pt idx="7">
                  <c:v>1.2017921978722928E-2</c:v>
                </c:pt>
                <c:pt idx="8">
                  <c:v>1.1971661594442214E-2</c:v>
                </c:pt>
                <c:pt idx="9">
                  <c:v>1.0917117377165506E-2</c:v>
                </c:pt>
                <c:pt idx="10">
                  <c:v>9.4720911167638817E-3</c:v>
                </c:pt>
                <c:pt idx="11">
                  <c:v>8.7347618964853119E-3</c:v>
                </c:pt>
                <c:pt idx="12">
                  <c:v>8.3972526391336219E-3</c:v>
                </c:pt>
                <c:pt idx="13">
                  <c:v>8.1839024754656094E-3</c:v>
                </c:pt>
                <c:pt idx="14">
                  <c:v>6.5462263657064795E-3</c:v>
                </c:pt>
                <c:pt idx="15">
                  <c:v>5.859712496193055E-3</c:v>
                </c:pt>
                <c:pt idx="16">
                  <c:v>5.5911640599711088E-3</c:v>
                </c:pt>
                <c:pt idx="17">
                  <c:v>5.3724947303255971E-3</c:v>
                </c:pt>
                <c:pt idx="18">
                  <c:v>5.1705100475011728E-3</c:v>
                </c:pt>
                <c:pt idx="19">
                  <c:v>3.90279602775798E-3</c:v>
                </c:pt>
                <c:pt idx="20">
                  <c:v>3.3394851417381283E-3</c:v>
                </c:pt>
                <c:pt idx="21">
                  <c:v>3.1113270923391772E-3</c:v>
                </c:pt>
                <c:pt idx="22">
                  <c:v>2.9169415479622638E-3</c:v>
                </c:pt>
                <c:pt idx="23">
                  <c:v>2.7392890036255749E-3</c:v>
                </c:pt>
                <c:pt idx="24">
                  <c:v>2.5740880730556427E-3</c:v>
                </c:pt>
                <c:pt idx="25">
                  <c:v>2.4198214598646168E-3</c:v>
                </c:pt>
                <c:pt idx="26">
                  <c:v>2.27590148030759E-3</c:v>
                </c:pt>
                <c:pt idx="27">
                  <c:v>2.141995687238077E-3</c:v>
                </c:pt>
                <c:pt idx="28">
                  <c:v>2.0177892532902988E-3</c:v>
                </c:pt>
                <c:pt idx="29">
                  <c:v>1.9029226309114681E-3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-2.7146364884696856E-3</c:v>
                </c:pt>
                <c:pt idx="1">
                  <c:v>-3.5220332461840379E-3</c:v>
                </c:pt>
                <c:pt idx="2">
                  <c:v>-3.6525185224293003E-3</c:v>
                </c:pt>
                <c:pt idx="3">
                  <c:v>-3.5620628906558481E-3</c:v>
                </c:pt>
                <c:pt idx="4">
                  <c:v>-1.670014272718158E-3</c:v>
                </c:pt>
                <c:pt idx="5">
                  <c:v>-7.8664249503624143E-4</c:v>
                </c:pt>
                <c:pt idx="6">
                  <c:v>-2.9014689362356227E-4</c:v>
                </c:pt>
                <c:pt idx="7">
                  <c:v>8.4295027541965716E-5</c:v>
                </c:pt>
                <c:pt idx="8">
                  <c:v>-2.8983451060666078E-4</c:v>
                </c:pt>
                <c:pt idx="9">
                  <c:v>1.8901742775284584E-3</c:v>
                </c:pt>
                <c:pt idx="10">
                  <c:v>-9.235353194636894E-4</c:v>
                </c:pt>
                <c:pt idx="11">
                  <c:v>-1.9360992136825824E-3</c:v>
                </c:pt>
                <c:pt idx="12">
                  <c:v>-2.2715437518179928E-3</c:v>
                </c:pt>
                <c:pt idx="13">
                  <c:v>-2.3831364213590962E-3</c:v>
                </c:pt>
                <c:pt idx="14">
                  <c:v>-1.6394289859347946E-3</c:v>
                </c:pt>
                <c:pt idx="15">
                  <c:v>-1.3514271600273404E-3</c:v>
                </c:pt>
                <c:pt idx="16">
                  <c:v>-1.2364514121692087E-3</c:v>
                </c:pt>
                <c:pt idx="17">
                  <c:v>-1.1784657462972678E-3</c:v>
                </c:pt>
                <c:pt idx="18">
                  <c:v>-1.141434781019671E-3</c:v>
                </c:pt>
                <c:pt idx="19">
                  <c:v>2.9243781815291244E-4</c:v>
                </c:pt>
                <c:pt idx="20">
                  <c:v>8.5101471909968484E-4</c:v>
                </c:pt>
                <c:pt idx="21">
                  <c:v>1.0813594379571149E-3</c:v>
                </c:pt>
                <c:pt idx="22">
                  <c:v>1.2001127793304647E-3</c:v>
                </c:pt>
                <c:pt idx="23">
                  <c:v>1.2807209450291684E-3</c:v>
                </c:pt>
                <c:pt idx="24">
                  <c:v>1.5794977585203752E-3</c:v>
                </c:pt>
                <c:pt idx="25">
                  <c:v>9.2640992733087799E-4</c:v>
                </c:pt>
                <c:pt idx="26">
                  <c:v>6.7777251116658854E-4</c:v>
                </c:pt>
                <c:pt idx="27">
                  <c:v>5.7908824378806705E-4</c:v>
                </c:pt>
                <c:pt idx="28">
                  <c:v>5.2676422130883279E-4</c:v>
                </c:pt>
                <c:pt idx="29">
                  <c:v>4.8617205781021321E-4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2.2108182599520822E-3</c:v>
                </c:pt>
                <c:pt idx="1">
                  <c:v>3.0368951503459141E-3</c:v>
                </c:pt>
                <c:pt idx="2">
                  <c:v>3.2610075943589529E-3</c:v>
                </c:pt>
                <c:pt idx="3">
                  <c:v>3.3091195365401609E-3</c:v>
                </c:pt>
                <c:pt idx="4">
                  <c:v>3.8810623626280068E-3</c:v>
                </c:pt>
                <c:pt idx="5">
                  <c:v>4.0608529106026334E-3</c:v>
                </c:pt>
                <c:pt idx="6">
                  <c:v>3.9600621693497698E-3</c:v>
                </c:pt>
                <c:pt idx="7">
                  <c:v>3.8244915693561093E-3</c:v>
                </c:pt>
                <c:pt idx="8">
                  <c:v>3.6464984590706736E-3</c:v>
                </c:pt>
                <c:pt idx="9">
                  <c:v>4.0783808367107991E-3</c:v>
                </c:pt>
                <c:pt idx="10">
                  <c:v>4.3803625514114986E-3</c:v>
                </c:pt>
                <c:pt idx="11">
                  <c:v>4.1304058697067174E-3</c:v>
                </c:pt>
                <c:pt idx="12">
                  <c:v>3.9884703856337108E-3</c:v>
                </c:pt>
                <c:pt idx="13">
                  <c:v>3.8854063146687187E-3</c:v>
                </c:pt>
                <c:pt idx="14">
                  <c:v>5.8842505457816765E-3</c:v>
                </c:pt>
                <c:pt idx="15">
                  <c:v>6.6053369337473579E-3</c:v>
                </c:pt>
                <c:pt idx="16">
                  <c:v>6.9810906323693311E-3</c:v>
                </c:pt>
                <c:pt idx="17">
                  <c:v>7.0766991693418093E-3</c:v>
                </c:pt>
                <c:pt idx="18">
                  <c:v>7.0654690045300669E-3</c:v>
                </c:pt>
                <c:pt idx="19">
                  <c:v>4.1426774481403989E-3</c:v>
                </c:pt>
                <c:pt idx="20">
                  <c:v>3.050595751418654E-3</c:v>
                </c:pt>
                <c:pt idx="21">
                  <c:v>2.7410643235332159E-3</c:v>
                </c:pt>
                <c:pt idx="22">
                  <c:v>2.5222391222905834E-3</c:v>
                </c:pt>
                <c:pt idx="23">
                  <c:v>3.2898720134539269E-3</c:v>
                </c:pt>
                <c:pt idx="24">
                  <c:v>3.4729494064992652E-3</c:v>
                </c:pt>
                <c:pt idx="25">
                  <c:v>3.4357962950748613E-3</c:v>
                </c:pt>
                <c:pt idx="26">
                  <c:v>3.3275667062163217E-3</c:v>
                </c:pt>
                <c:pt idx="27">
                  <c:v>3.1974351366126103E-3</c:v>
                </c:pt>
                <c:pt idx="28">
                  <c:v>3.0613894629493059E-3</c:v>
                </c:pt>
                <c:pt idx="29">
                  <c:v>2.9248099875807038E-3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3.9072053922667837E-6</c:v>
                </c:pt>
                <c:pt idx="1">
                  <c:v>7.7272311021782257E-6</c:v>
                </c:pt>
                <c:pt idx="2">
                  <c:v>9.9114741065297553E-6</c:v>
                </c:pt>
                <c:pt idx="3">
                  <c:v>1.0682810276354499E-5</c:v>
                </c:pt>
                <c:pt idx="4">
                  <c:v>1.098784808589217E-5</c:v>
                </c:pt>
                <c:pt idx="5">
                  <c:v>1.113295620722761E-5</c:v>
                </c:pt>
                <c:pt idx="6">
                  <c:v>1.1241756102626664E-5</c:v>
                </c:pt>
                <c:pt idx="7">
                  <c:v>1.1532893026664572E-5</c:v>
                </c:pt>
                <c:pt idx="8">
                  <c:v>1.193713243220172E-5</c:v>
                </c:pt>
                <c:pt idx="9">
                  <c:v>1.221477939071156E-5</c:v>
                </c:pt>
                <c:pt idx="10">
                  <c:v>1.1639122028188134E-5</c:v>
                </c:pt>
                <c:pt idx="11">
                  <c:v>1.1249068022634673E-5</c:v>
                </c:pt>
                <c:pt idx="12">
                  <c:v>1.1474980571951384E-5</c:v>
                </c:pt>
                <c:pt idx="13">
                  <c:v>1.2136035037520577E-5</c:v>
                </c:pt>
                <c:pt idx="14">
                  <c:v>1.2630354000850344E-5</c:v>
                </c:pt>
                <c:pt idx="15">
                  <c:v>1.2816014305916947E-5</c:v>
                </c:pt>
                <c:pt idx="16">
                  <c:v>1.2974392280258417E-5</c:v>
                </c:pt>
                <c:pt idx="17">
                  <c:v>1.3015475087952487E-5</c:v>
                </c:pt>
                <c:pt idx="18">
                  <c:v>1.2848509905513862E-5</c:v>
                </c:pt>
                <c:pt idx="19">
                  <c:v>1.1594914616435344E-5</c:v>
                </c:pt>
                <c:pt idx="20">
                  <c:v>1.0020627914416637E-5</c:v>
                </c:pt>
                <c:pt idx="21">
                  <c:v>8.7306005042590566E-6</c:v>
                </c:pt>
                <c:pt idx="22">
                  <c:v>7.6633386006445296E-6</c:v>
                </c:pt>
                <c:pt idx="23">
                  <c:v>7.1288557232179806E-6</c:v>
                </c:pt>
                <c:pt idx="24">
                  <c:v>6.5465018476673175E-6</c:v>
                </c:pt>
                <c:pt idx="25">
                  <c:v>5.7159060202062381E-6</c:v>
                </c:pt>
                <c:pt idx="26">
                  <c:v>4.6617230591955144E-6</c:v>
                </c:pt>
                <c:pt idx="27">
                  <c:v>3.4794854356026064E-6</c:v>
                </c:pt>
                <c:pt idx="28">
                  <c:v>2.2624629269559439E-6</c:v>
                </c:pt>
                <c:pt idx="29">
                  <c:v>1.0794344606802884E-6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2.5302575230839223E-2</c:v>
                </c:pt>
                <c:pt idx="1">
                  <c:v>3.5957023497037381E-2</c:v>
                </c:pt>
                <c:pt idx="2">
                  <c:v>4.0200404953282538E-2</c:v>
                </c:pt>
                <c:pt idx="3">
                  <c:v>4.213764161468242E-2</c:v>
                </c:pt>
                <c:pt idx="4">
                  <c:v>4.3152796304344217E-2</c:v>
                </c:pt>
                <c:pt idx="5">
                  <c:v>4.4022459815229925E-2</c:v>
                </c:pt>
                <c:pt idx="6">
                  <c:v>4.4387642723560029E-2</c:v>
                </c:pt>
                <c:pt idx="7">
                  <c:v>4.4626422242548758E-2</c:v>
                </c:pt>
                <c:pt idx="8">
                  <c:v>4.4454011292891185E-2</c:v>
                </c:pt>
                <c:pt idx="9">
                  <c:v>4.0179457414379151E-2</c:v>
                </c:pt>
                <c:pt idx="10">
                  <c:v>3.1040319146434271E-2</c:v>
                </c:pt>
                <c:pt idx="11">
                  <c:v>2.6984428674513811E-2</c:v>
                </c:pt>
                <c:pt idx="12">
                  <c:v>2.5205306596955607E-2</c:v>
                </c:pt>
                <c:pt idx="13">
                  <c:v>2.4170547804854153E-2</c:v>
                </c:pt>
                <c:pt idx="14">
                  <c:v>2.2093523230077031E-2</c:v>
                </c:pt>
                <c:pt idx="15">
                  <c:v>1.984836123577035E-2</c:v>
                </c:pt>
                <c:pt idx="16">
                  <c:v>1.8785821584783001E-2</c:v>
                </c:pt>
                <c:pt idx="17">
                  <c:v>1.7937772715271069E-2</c:v>
                </c:pt>
                <c:pt idx="18">
                  <c:v>1.7162372824147093E-2</c:v>
                </c:pt>
                <c:pt idx="19">
                  <c:v>1.1037399871150115E-2</c:v>
                </c:pt>
                <c:pt idx="20">
                  <c:v>7.517993785891572E-3</c:v>
                </c:pt>
                <c:pt idx="21">
                  <c:v>5.9774717878399034E-3</c:v>
                </c:pt>
                <c:pt idx="22">
                  <c:v>4.9322885355473165E-3</c:v>
                </c:pt>
                <c:pt idx="23">
                  <c:v>1.1875948293041992E-2</c:v>
                </c:pt>
                <c:pt idx="24">
                  <c:v>1.411266513976866E-2</c:v>
                </c:pt>
                <c:pt idx="25">
                  <c:v>1.5350572553966324E-2</c:v>
                </c:pt>
                <c:pt idx="26">
                  <c:v>1.5585285303685283E-2</c:v>
                </c:pt>
                <c:pt idx="27">
                  <c:v>1.5463251783565351E-2</c:v>
                </c:pt>
                <c:pt idx="28">
                  <c:v>1.5226094421574325E-2</c:v>
                </c:pt>
                <c:pt idx="29">
                  <c:v>1.495428860843036E-2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497176"/>
        <c:axId val="12015006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6.0864744077758035E-2</c:v>
                </c:pt>
                <c:pt idx="1">
                  <c:v>8.9806318471819413E-2</c:v>
                </c:pt>
                <c:pt idx="2">
                  <c:v>0.10204262194797481</c:v>
                </c:pt>
                <c:pt idx="3">
                  <c:v>0.10785253134445848</c:v>
                </c:pt>
                <c:pt idx="4">
                  <c:v>0.11600181971427478</c:v>
                </c:pt>
                <c:pt idx="5">
                  <c:v>0.1207564953471896</c:v>
                </c:pt>
                <c:pt idx="6">
                  <c:v>0.12187562335064801</c:v>
                </c:pt>
                <c:pt idx="7">
                  <c:v>0.12280331795612109</c:v>
                </c:pt>
                <c:pt idx="8">
                  <c:v>0.11988922289534645</c:v>
                </c:pt>
                <c:pt idx="9">
                  <c:v>0.11272133423398577</c:v>
                </c:pt>
                <c:pt idx="10">
                  <c:v>8.583190186162229E-2</c:v>
                </c:pt>
                <c:pt idx="11">
                  <c:v>7.2258531157009309E-2</c:v>
                </c:pt>
                <c:pt idx="12">
                  <c:v>6.7007088123222494E-2</c:v>
                </c:pt>
                <c:pt idx="13">
                  <c:v>6.4185974635939641E-2</c:v>
                </c:pt>
                <c:pt idx="14">
                  <c:v>5.7470043127049966E-2</c:v>
                </c:pt>
                <c:pt idx="15">
                  <c:v>5.0676793638500667E-2</c:v>
                </c:pt>
                <c:pt idx="16">
                  <c:v>4.869495288962053E-2</c:v>
                </c:pt>
                <c:pt idx="17">
                  <c:v>4.6818027789039318E-2</c:v>
                </c:pt>
                <c:pt idx="18">
                  <c:v>4.4928230135354137E-2</c:v>
                </c:pt>
                <c:pt idx="19">
                  <c:v>2.9939922694681074E-2</c:v>
                </c:pt>
                <c:pt idx="20">
                  <c:v>2.0871746737498812E-2</c:v>
                </c:pt>
                <c:pt idx="21">
                  <c:v>1.7952564830648495E-2</c:v>
                </c:pt>
                <c:pt idx="22">
                  <c:v>1.5730612978209532E-2</c:v>
                </c:pt>
                <c:pt idx="23">
                  <c:v>2.2526149218244345E-2</c:v>
                </c:pt>
                <c:pt idx="24">
                  <c:v>2.4320583657816638E-2</c:v>
                </c:pt>
                <c:pt idx="25">
                  <c:v>2.4014879388759087E-2</c:v>
                </c:pt>
                <c:pt idx="26">
                  <c:v>2.3109485201613603E-2</c:v>
                </c:pt>
                <c:pt idx="27">
                  <c:v>2.2044707838125312E-2</c:v>
                </c:pt>
                <c:pt idx="28">
                  <c:v>2.0973060945992095E-2</c:v>
                </c:pt>
                <c:pt idx="29">
                  <c:v>1.9943513222996662E-2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497176"/>
        <c:axId val="1201500664"/>
      </c:lineChart>
      <c:catAx>
        <c:axId val="120149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00664"/>
        <c:crosses val="autoZero"/>
        <c:auto val="1"/>
        <c:lblAlgn val="ctr"/>
        <c:lblOffset val="100"/>
        <c:tickLblSkip val="1"/>
        <c:noMultiLvlLbl val="0"/>
      </c:catAx>
      <c:valAx>
        <c:axId val="12015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49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3.0281017068899546E-2</c:v>
                </c:pt>
                <c:pt idx="1">
                  <c:v>3.8591244029753238E-2</c:v>
                </c:pt>
                <c:pt idx="2">
                  <c:v>2.8020972958939051E-2</c:v>
                </c:pt>
                <c:pt idx="3">
                  <c:v>1.4402998659822547E-2</c:v>
                </c:pt>
                <c:pt idx="4">
                  <c:v>1.3451675330777933E-3</c:v>
                </c:pt>
                <c:pt idx="5">
                  <c:v>-2.1519804620606597E-3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1.8602961101940631E-2</c:v>
                </c:pt>
                <c:pt idx="1">
                  <c:v>2.1741235912921524E-2</c:v>
                </c:pt>
                <c:pt idx="2">
                  <c:v>4.5292065258306759E-3</c:v>
                </c:pt>
                <c:pt idx="3">
                  <c:v>2.2110694084495957E-3</c:v>
                </c:pt>
                <c:pt idx="4">
                  <c:v>2.8937610348991924E-3</c:v>
                </c:pt>
                <c:pt idx="5">
                  <c:v>2.8694444326430686E-3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8.955369809913509E-3</c:v>
                </c:pt>
                <c:pt idx="1">
                  <c:v>1.1695481942650944E-2</c:v>
                </c:pt>
                <c:pt idx="2">
                  <c:v>8.2668468987109819E-3</c:v>
                </c:pt>
                <c:pt idx="3">
                  <c:v>5.1793354723497827E-3</c:v>
                </c:pt>
                <c:pt idx="4">
                  <c:v>2.9362261717441572E-3</c:v>
                </c:pt>
                <c:pt idx="5">
                  <c:v>2.15168610232241E-3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-3.0242530840914059E-3</c:v>
                </c:pt>
                <c:pt idx="1">
                  <c:v>1.2156908116079196E-4</c:v>
                </c:pt>
                <c:pt idx="2">
                  <c:v>-1.8307487384516309E-3</c:v>
                </c:pt>
                <c:pt idx="3">
                  <c:v>-9.2306825627211516E-4</c:v>
                </c:pt>
                <c:pt idx="4">
                  <c:v>1.1985411279873616E-3</c:v>
                </c:pt>
                <c:pt idx="5">
                  <c:v>6.3924139228091589E-4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3.1397805807650233E-3</c:v>
                </c:pt>
                <c:pt idx="1">
                  <c:v>3.9140571890179969E-3</c:v>
                </c:pt>
                <c:pt idx="2">
                  <c:v>4.4537791334404641E-3</c:v>
                </c:pt>
                <c:pt idx="3">
                  <c:v>6.3742546376257926E-3</c:v>
                </c:pt>
                <c:pt idx="4">
                  <c:v>3.0153441234391288E-3</c:v>
                </c:pt>
                <c:pt idx="5">
                  <c:v>3.1893995176867605E-3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8.6433137926442871E-6</c:v>
                </c:pt>
                <c:pt idx="1">
                  <c:v>1.1611903431886424E-5</c:v>
                </c:pt>
                <c:pt idx="2">
                  <c:v>1.1825911932229024E-5</c:v>
                </c:pt>
                <c:pt idx="3">
                  <c:v>1.2649861239215412E-5</c:v>
                </c:pt>
                <c:pt idx="4">
                  <c:v>8.0179849180411047E-6</c:v>
                </c:pt>
                <c:pt idx="5">
                  <c:v>3.4398023805281185E-6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3.7350088320037153E-2</c:v>
                </c:pt>
                <c:pt idx="1">
                  <c:v>4.3533998697721801E-2</c:v>
                </c:pt>
                <c:pt idx="2">
                  <c:v>2.5898825090566974E-2</c:v>
                </c:pt>
                <c:pt idx="3">
                  <c:v>1.6954345646224327E-2</c:v>
                </c:pt>
                <c:pt idx="4">
                  <c:v>8.8832735084178882E-3</c:v>
                </c:pt>
                <c:pt idx="5">
                  <c:v>1.5315898534244329E-2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302728"/>
        <c:axId val="21163062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9.5313607111257109E-2</c:v>
                </c:pt>
                <c:pt idx="1">
                  <c:v>0.11960919875665818</c:v>
                </c:pt>
                <c:pt idx="2">
                  <c:v>6.9350707780968746E-2</c:v>
                </c:pt>
                <c:pt idx="3">
                  <c:v>4.4211585429439142E-2</c:v>
                </c:pt>
                <c:pt idx="4">
                  <c:v>2.0280331484483567E-2</c:v>
                </c:pt>
                <c:pt idx="5">
                  <c:v>2.2017129319497349E-2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02728"/>
        <c:axId val="2116306216"/>
      </c:lineChart>
      <c:catAx>
        <c:axId val="21163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06216"/>
        <c:crosses val="autoZero"/>
        <c:auto val="1"/>
        <c:lblAlgn val="ctr"/>
        <c:lblOffset val="100"/>
        <c:noMultiLvlLbl val="0"/>
      </c:catAx>
      <c:valAx>
        <c:axId val="211630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3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3.4436130549326392E-2</c:v>
                </c:pt>
                <c:pt idx="1">
                  <c:v>2.1211985809380801E-2</c:v>
                </c:pt>
                <c:pt idx="2">
                  <c:v>-4.034064644914332E-4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2.0172098507431076E-2</c:v>
                </c:pt>
                <c:pt idx="1">
                  <c:v>3.3701379671401358E-3</c:v>
                </c:pt>
                <c:pt idx="2">
                  <c:v>2.8816027337711303E-3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1.0325425876282227E-2</c:v>
                </c:pt>
                <c:pt idx="1">
                  <c:v>6.7230911855303823E-3</c:v>
                </c:pt>
                <c:pt idx="2">
                  <c:v>2.5439561370332836E-3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-1.451342001465307E-3</c:v>
                </c:pt>
                <c:pt idx="1">
                  <c:v>-1.3769084973618731E-3</c:v>
                </c:pt>
                <c:pt idx="2">
                  <c:v>9.1889126013413875E-4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3.5269188848915103E-3</c:v>
                </c:pt>
                <c:pt idx="1">
                  <c:v>5.4140168855331284E-3</c:v>
                </c:pt>
                <c:pt idx="2">
                  <c:v>3.1023718205629445E-3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1.0127608612265355E-5</c:v>
                </c:pt>
                <c:pt idx="1">
                  <c:v>1.2237886585722218E-5</c:v>
                </c:pt>
                <c:pt idx="2">
                  <c:v>5.7288936492846112E-6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4.0442043508879477E-2</c:v>
                </c:pt>
                <c:pt idx="1">
                  <c:v>2.1426585368395652E-2</c:v>
                </c:pt>
                <c:pt idx="2">
                  <c:v>1.2099586021331109E-2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567944"/>
        <c:axId val="12015714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0.10746140293395764</c:v>
                </c:pt>
                <c:pt idx="1">
                  <c:v>5.6781146605203947E-2</c:v>
                </c:pt>
                <c:pt idx="2">
                  <c:v>2.1148730401990459E-2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567944"/>
        <c:axId val="1201571432"/>
      </c:lineChart>
      <c:catAx>
        <c:axId val="120156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71432"/>
        <c:crosses val="autoZero"/>
        <c:auto val="1"/>
        <c:lblAlgn val="ctr"/>
        <c:lblOffset val="100"/>
        <c:noMultiLvlLbl val="0"/>
      </c:catAx>
      <c:valAx>
        <c:axId val="120157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56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35.871847899999992</c:v>
                </c:pt>
                <c:pt idx="1">
                  <c:v>16.89305281</c:v>
                </c:pt>
                <c:pt idx="2">
                  <c:v>-1.284782679999998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10.242287793399999</c:v>
                </c:pt>
                <c:pt idx="1">
                  <c:v>1.2117719028000002</c:v>
                </c:pt>
                <c:pt idx="2">
                  <c:v>2.2974966078000003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1.6243788799999947E-2</c:v>
                </c:pt>
                <c:pt idx="1">
                  <c:v>8.8981226999997887E-3</c:v>
                </c:pt>
                <c:pt idx="2">
                  <c:v>3.6176498000001448E-3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5.7823869931999994</c:v>
                </c:pt>
                <c:pt idx="1">
                  <c:v>3.0285918281999997</c:v>
                </c:pt>
                <c:pt idx="2">
                  <c:v>1.4092567982999999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-0.63133280200000041</c:v>
                </c:pt>
                <c:pt idx="1">
                  <c:v>-0.64047203300000066</c:v>
                </c:pt>
                <c:pt idx="2">
                  <c:v>0.52550420399999997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4.0199296119999994</c:v>
                </c:pt>
                <c:pt idx="1">
                  <c:v>5.7149631229999978</c:v>
                </c:pt>
                <c:pt idx="2">
                  <c:v>2.9312662490000019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2.3986535450000002</c:v>
                </c:pt>
                <c:pt idx="1">
                  <c:v>0.32516643800000011</c:v>
                </c:pt>
                <c:pt idx="2">
                  <c:v>1.4023447330000001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1.1502974600000115E-2</c:v>
                </c:pt>
                <c:pt idx="1">
                  <c:v>5.9519020999998958E-3</c:v>
                </c:pt>
                <c:pt idx="2">
                  <c:v>2.5334570999998363E-3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16.183279397</c:v>
                </c:pt>
                <c:pt idx="1">
                  <c:v>8.2482909360000001</c:v>
                </c:pt>
                <c:pt idx="2">
                  <c:v>2.6153646629999998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2.7522685800000037E-2</c:v>
                </c:pt>
                <c:pt idx="1">
                  <c:v>0.10254894509999994</c:v>
                </c:pt>
                <c:pt idx="2">
                  <c:v>5.415393479999997E-2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833512"/>
        <c:axId val="-21388300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73.922321887799995</c:v>
                </c:pt>
                <c:pt idx="1">
                  <c:v>34.898763974899992</c:v>
                </c:pt>
                <c:pt idx="2">
                  <c:v>9.9567556168000024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33512"/>
        <c:axId val="-2138830072"/>
      </c:lineChart>
      <c:catAx>
        <c:axId val="-213883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30072"/>
        <c:crosses val="autoZero"/>
        <c:auto val="1"/>
        <c:lblAlgn val="ctr"/>
        <c:lblOffset val="100"/>
        <c:noMultiLvlLbl val="0"/>
      </c:catAx>
      <c:valAx>
        <c:axId val="-21388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3883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43393</xdr:rowOff>
    </xdr:from>
    <xdr:to>
      <xdr:col>14</xdr:col>
      <xdr:colOff>323850</xdr:colOff>
      <xdr:row>16</xdr:row>
      <xdr:rowOff>110067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304801</xdr:colOff>
      <xdr:row>32</xdr:row>
      <xdr:rowOff>16934</xdr:rowOff>
    </xdr:from>
    <xdr:to>
      <xdr:col>15</xdr:col>
      <xdr:colOff>9526</xdr:colOff>
      <xdr:row>45</xdr:row>
      <xdr:rowOff>169333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</xdr:row>
      <xdr:rowOff>85724</xdr:rowOff>
    </xdr:from>
    <xdr:to>
      <xdr:col>14</xdr:col>
      <xdr:colOff>211666</xdr:colOff>
      <xdr:row>17</xdr:row>
      <xdr:rowOff>84666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406400</xdr:colOff>
      <xdr:row>32</xdr:row>
      <xdr:rowOff>33867</xdr:rowOff>
    </xdr:from>
    <xdr:to>
      <xdr:col>14</xdr:col>
      <xdr:colOff>339725</xdr:colOff>
      <xdr:row>47</xdr:row>
      <xdr:rowOff>152400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182880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233681</xdr:colOff>
      <xdr:row>47</xdr:row>
      <xdr:rowOff>121920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173034</xdr:rowOff>
    </xdr:from>
    <xdr:to>
      <xdr:col>49</xdr:col>
      <xdr:colOff>497840</xdr:colOff>
      <xdr:row>122</xdr:row>
      <xdr:rowOff>132079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343647</xdr:colOff>
      <xdr:row>1</xdr:row>
      <xdr:rowOff>85725</xdr:rowOff>
    </xdr:from>
    <xdr:to>
      <xdr:col>15</xdr:col>
      <xdr:colOff>91440</xdr:colOff>
      <xdr:row>16</xdr:row>
      <xdr:rowOff>132080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243840</xdr:colOff>
      <xdr:row>33</xdr:row>
      <xdr:rowOff>0</xdr:rowOff>
    </xdr:from>
    <xdr:to>
      <xdr:col>15</xdr:col>
      <xdr:colOff>203200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85546875" customWidth="1"/>
  </cols>
  <sheetData>
    <row r="1" spans="1:13" ht="30" customHeight="1" x14ac:dyDescent="0.25">
      <c r="A1" s="7"/>
      <c r="B1" s="7"/>
      <c r="C1" s="92" t="s">
        <v>37</v>
      </c>
      <c r="D1" s="92"/>
      <c r="E1" s="92"/>
      <c r="F1" s="92"/>
      <c r="G1" s="92"/>
      <c r="H1" s="92"/>
      <c r="I1" s="92"/>
      <c r="J1" s="92"/>
      <c r="K1" s="10"/>
      <c r="L1" s="10"/>
      <c r="M1" s="10"/>
    </row>
    <row r="2" spans="1:13" ht="15.75" x14ac:dyDescent="0.25">
      <c r="A2" s="8"/>
      <c r="B2" s="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0.4776267199207096</v>
      </c>
      <c r="D4" s="52">
        <f>VLOOKUP($B4,Macro!$A$1:$CI$100,MATCH(DATE(D$3,1,1),Macro!$A$1:$CI$1,0),FALSE)</f>
        <v>0.52576187961643761</v>
      </c>
      <c r="E4" s="52">
        <f>VLOOKUP($B4,Macro!$A$1:$CI$100,MATCH(DATE(E$3,1,1),Macro!$A$1:$CI$1,0),FALSE)</f>
        <v>0.55986747640155432</v>
      </c>
      <c r="F4" s="52">
        <f>VLOOKUP($B4,Macro!$A$1:$CI$100,MATCH(DATE(F$3,1,1),Macro!$A$1:$CI$1,0),FALSE)</f>
        <v>0.57385579596138658</v>
      </c>
      <c r="G4" s="52">
        <f>VLOOKUP($B4,Macro!$A$1:$CI$100,MATCH(DATE(G$3,1,1),Macro!$A$1:$CI$1,0),FALSE)</f>
        <v>0.60918992061764765</v>
      </c>
      <c r="H4" s="52">
        <f>VLOOKUP($B4,Macro!$A$1:$CI$100,MATCH(DATE(H$3,1,1),Macro!$A$1:$CI$1,0),FALSE)</f>
        <v>0.46899973938536732</v>
      </c>
      <c r="I4" s="52">
        <f>VLOOKUP($B4,Macro!$A$1:$CI$100,MATCH(DATE(I$3,1,1),Macro!$A$1:$CI$1,0),FALSE)</f>
        <v>3.1631438275492307E-2</v>
      </c>
      <c r="J4" s="53">
        <f>VLOOKUP($B4,Macro!$A$1:$CI$100,MATCH(DATE(J$3,1,1),Macro!$A$1:$CI$1,0),FALSE)</f>
        <v>7.4129107470155553E-2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0.12108374286021739</v>
      </c>
      <c r="D5" s="52">
        <f>VLOOKUP($B5,Macro!$A$1:$CI$100,MATCH(DATE(D$3,1,1),Macro!$A$1:$CI$1,0),FALSE)</f>
        <v>0.25774804614007163</v>
      </c>
      <c r="E5" s="52">
        <f>VLOOKUP($B5,Macro!$A$1:$CI$100,MATCH(DATE(E$3,1,1),Macro!$A$1:$CI$1,0),FALSE)</f>
        <v>0.36701893432569133</v>
      </c>
      <c r="F5" s="52">
        <f>VLOOKUP($B5,Macro!$A$1:$CI$100,MATCH(DATE(F$3,1,1),Macro!$A$1:$CI$1,0),FALSE)</f>
        <v>0.44188452309936732</v>
      </c>
      <c r="G5" s="52">
        <f>VLOOKUP($B5,Macro!$A$1:$CI$100,MATCH(DATE(G$3,1,1),Macro!$A$1:$CI$1,0),FALSE)</f>
        <v>0.49880719147770147</v>
      </c>
      <c r="H5" s="52">
        <f>VLOOKUP($B5,Macro!$A$1:$CI$100,MATCH(DATE(H$3,1,1),Macro!$A$1:$CI$1,0),FALSE)</f>
        <v>0.54259481407112897</v>
      </c>
      <c r="I5" s="52">
        <f>VLOOKUP($B5,Macro!$A$1:$CI$100,MATCH(DATE(I$3,1,1),Macro!$A$1:$CI$1,0),FALSE)</f>
        <v>0.11640652190443301</v>
      </c>
      <c r="J5" s="53">
        <f>VLOOKUP($B5,Macro!$A$1:$CI$100,MATCH(DATE(J$3,1,1),Macro!$A$1:$CI$1,0),FALSE)</f>
        <v>2.0293489780942586E-2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0.17810499677628489</v>
      </c>
      <c r="D6" s="52">
        <f>VLOOKUP($B6,Macro!$A$1:$CI$100,MATCH(DATE(D$3,1,1),Macro!$A$1:$CI$1,0),FALSE)</f>
        <v>0.28761266601857738</v>
      </c>
      <c r="E6" s="52">
        <f>VLOOKUP($B6,Macro!$A$1:$CI$100,MATCH(DATE(E$3,1,1),Macro!$A$1:$CI$1,0),FALSE)</f>
        <v>0.33622650642737284</v>
      </c>
      <c r="F6" s="52">
        <f>VLOOKUP($B6,Macro!$A$1:$CI$100,MATCH(DATE(F$3,1,1),Macro!$A$1:$CI$1,0),FALSE)</f>
        <v>0.3506166984603043</v>
      </c>
      <c r="G6" s="52">
        <f>VLOOKUP($B6,Macro!$A$1:$CI$100,MATCH(DATE(G$3,1,1),Macro!$A$1:$CI$1,0),FALSE)</f>
        <v>0.36208896920113531</v>
      </c>
      <c r="H6" s="52">
        <f>VLOOKUP($B6,Macro!$A$1:$CI$100,MATCH(DATE(H$3,1,1),Macro!$A$1:$CI$1,0),FALSE)</f>
        <v>0.31466450878936403</v>
      </c>
      <c r="I6" s="52">
        <f>VLOOKUP($B6,Macro!$A$1:$CI$100,MATCH(DATE(I$3,1,1),Macro!$A$1:$CI$1,0),FALSE)</f>
        <v>0.11486525690558302</v>
      </c>
      <c r="J6" s="53">
        <f>VLOOKUP($B6,Macro!$A$1:$CI$100,MATCH(DATE(J$3,1,1),Macro!$A$1:$CI$1,0),FALSE)</f>
        <v>3.6957907422374703E-2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-8.4498599438820321E-3</v>
      </c>
      <c r="D7" s="52">
        <f>VLOOKUP($B7,Macro!$A$1:$CI$100,MATCH(DATE(D$3,1,1),Macro!$A$1:$CI$1,0),FALSE)</f>
        <v>-2.9203454128556849E-2</v>
      </c>
      <c r="E7" s="52">
        <f>VLOOKUP($B7,Macro!$A$1:$CI$100,MATCH(DATE(E$3,1,1),Macro!$A$1:$CI$1,0),FALSE)</f>
        <v>-6.1555869436513699E-2</v>
      </c>
      <c r="F7" s="52">
        <f>VLOOKUP($B7,Macro!$A$1:$CI$100,MATCH(DATE(F$3,1,1),Macro!$A$1:$CI$1,0),FALSE)</f>
        <v>-0.10224587961112919</v>
      </c>
      <c r="G7" s="52">
        <f>VLOOKUP($B7,Macro!$A$1:$CI$100,MATCH(DATE(G$3,1,1),Macro!$A$1:$CI$1,0),FALSE)</f>
        <v>-0.14795148445296835</v>
      </c>
      <c r="H7" s="52">
        <f>VLOOKUP($B7,Macro!$A$1:$CI$100,MATCH(DATE(H$3,1,1),Macro!$A$1:$CI$1,0),FALSE)</f>
        <v>-0.35095862814872314</v>
      </c>
      <c r="I7" s="52">
        <f>VLOOKUP($B7,Macro!$A$1:$CI$100,MATCH(DATE(I$3,1,1),Macro!$A$1:$CI$1,0),FALSE)</f>
        <v>-0.23614980124370133</v>
      </c>
      <c r="J7" s="53">
        <f>VLOOKUP($B7,Macro!$A$1:$CI$100,MATCH(DATE(J$3,1,1),Macro!$A$1:$CI$1,0),FALSE)</f>
        <v>-3.4319414396921655E-2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0.31044184540283126</v>
      </c>
      <c r="D8" s="52">
        <f>VLOOKUP($B8,Macro!$A$1:$CI$100,MATCH(DATE(D$3,1,1),Macro!$A$1:$CI$1,0),FALSE)</f>
        <v>0.44203098425041887</v>
      </c>
      <c r="E8" s="52">
        <f>VLOOKUP($B8,Macro!$A$1:$CI$100,MATCH(DATE(E$3,1,1),Macro!$A$1:$CI$1,0),FALSE)</f>
        <v>0.51288662884840797</v>
      </c>
      <c r="F8" s="52">
        <f>VLOOKUP($B8,Macro!$A$1:$CI$100,MATCH(DATE(F$3,1,1),Macro!$A$1:$CI$1,0),FALSE)</f>
        <v>0.55650116043268749</v>
      </c>
      <c r="G8" s="52">
        <f>VLOOKUP($B8,Macro!$A$1:$CI$100,MATCH(DATE(G$3,1,1),Macro!$A$1:$CI$1,0),FALSE)</f>
        <v>0.6069369429628102</v>
      </c>
      <c r="H8" s="52">
        <f>VLOOKUP($B8,Macro!$A$1:$CI$100,MATCH(DATE(H$3,1,1),Macro!$A$1:$CI$1,0),FALSE)</f>
        <v>0.61145272853881938</v>
      </c>
      <c r="I8" s="52">
        <f>VLOOKUP($B8,Macro!$A$1:$CI$100,MATCH(DATE(I$3,1,1),Macro!$A$1:$CI$1,0),FALSE)</f>
        <v>0.16875263366273874</v>
      </c>
      <c r="J8" s="53">
        <f>VLOOKUP($B8,Macro!$A$1:$CI$100,MATCH(DATE(J$3,1,1),Macro!$A$1:$CI$1,0),FALSE)</f>
        <v>7.4922168679680823E-2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0.17811712789050915</v>
      </c>
      <c r="D9" s="52">
        <f>VLOOKUP($B9,Macro!$A$1:$CI$100,MATCH(DATE(D$3,1,1),Macro!$A$1:$CI$1,0),FALSE)</f>
        <v>0.30700723243830552</v>
      </c>
      <c r="E9" s="52">
        <f>VLOOKUP($B9,Macro!$A$1:$CI$100,MATCH(DATE(E$3,1,1),Macro!$A$1:$CI$1,0),FALSE)</f>
        <v>0.39029545252977638</v>
      </c>
      <c r="F9" s="52">
        <f>VLOOKUP($B9,Macro!$A$1:$CI$100,MATCH(DATE(F$3,1,1),Macro!$A$1:$CI$1,0),FALSE)</f>
        <v>0.4427653985488611</v>
      </c>
      <c r="G9" s="52">
        <f>VLOOKUP($B9,Macro!$A$1:$CI$100,MATCH(DATE(G$3,1,1),Macro!$A$1:$CI$1,0),FALSE)</f>
        <v>0.49098471978652469</v>
      </c>
      <c r="H9" s="52">
        <f>VLOOKUP($B9,Macro!$A$1:$CI$100,MATCH(DATE(H$3,1,1),Macro!$A$1:$CI$1,0),FALSE)</f>
        <v>0.51950987092297396</v>
      </c>
      <c r="I9" s="52">
        <f>VLOOKUP($B9,Macro!$A$1:$CI$100,MATCH(DATE(I$3,1,1),Macro!$A$1:$CI$1,0),FALSE)</f>
        <v>0.11002659749959065</v>
      </c>
      <c r="J9" s="53">
        <f>VLOOKUP($B9,Macro!$A$1:$CI$100,MATCH(DATE(J$3,1,1),Macro!$A$1:$CI$1,0),FALSE)</f>
        <v>2.3160267965427472E-2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4.8160499999999606E-2</v>
      </c>
      <c r="D10" s="52">
        <f>VLOOKUP($B10,Macro!$A$1:$CI$100,MATCH(DATE(D$3,1,1),Macro!$A$1:$CI$1,0),FALSE)</f>
        <v>4.1544350000000119E-2</v>
      </c>
      <c r="E10" s="52">
        <f>VLOOKUP($B10,Macro!$A$1:$CI$100,MATCH(DATE(E$3,1,1),Macro!$A$1:$CI$1,0),FALSE)</f>
        <v>1.9615530000000048E-2</v>
      </c>
      <c r="F10" s="52">
        <f>VLOOKUP($B10,Macro!$A$1:$CI$100,MATCH(DATE(F$3,1,1),Macro!$A$1:$CI$1,0),FALSE)</f>
        <v>7.4193999999860871E-4</v>
      </c>
      <c r="G10" s="52">
        <f>VLOOKUP($B10,Macro!$A$1:$CI$100,MATCH(DATE(G$3,1,1),Macro!$A$1:$CI$1,0),FALSE)</f>
        <v>-6.5858299999999037E-3</v>
      </c>
      <c r="H10" s="52">
        <f>VLOOKUP($B10,Macro!$A$1:$CI$100,MATCH(DATE(H$3,1,1),Macro!$A$1:$CI$1,0),FALSE)</f>
        <v>-1.9431089999999429E-2</v>
      </c>
      <c r="I10" s="52">
        <f>VLOOKUP($B10,Macro!$A$1:$CI$100,MATCH(DATE(I$3,1,1),Macro!$A$1:$CI$1,0),FALSE)</f>
        <v>-5.3931099999987575E-3</v>
      </c>
      <c r="J10" s="53">
        <f>VLOOKUP($B10,Macro!$A$1:$CI$100,MATCH(DATE(J$3,1,1),Macro!$A$1:$CI$1,0),FALSE)</f>
        <v>2.4254099999981849E-3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4.878626780355777E-2</v>
      </c>
      <c r="D11" s="52">
        <f>VLOOKUP($B11,Macro!$A$1:$CI$100,MATCH(DATE(D$3,1,1),Macro!$A$1:$CI$1,0),FALSE)</f>
        <v>0.13468057961973923</v>
      </c>
      <c r="E11" s="52">
        <f>VLOOKUP($B11,Macro!$A$1:$CI$100,MATCH(DATE(E$3,1,1),Macro!$A$1:$CI$1,0),FALSE)</f>
        <v>0.23675499127622235</v>
      </c>
      <c r="F11" s="52">
        <f>VLOOKUP($B11,Macro!$A$1:$CI$100,MATCH(DATE(F$3,1,1),Macro!$A$1:$CI$1,0),FALSE)</f>
        <v>0.33842082262061091</v>
      </c>
      <c r="G11" s="52">
        <f>VLOOKUP($B11,Macro!$A$1:$CI$100,MATCH(DATE(G$3,1,1),Macro!$A$1:$CI$1,0),FALSE)</f>
        <v>0.43398223513526624</v>
      </c>
      <c r="H11" s="52">
        <f>VLOOKUP($B11,Macro!$A$1:$CI$100,MATCH(DATE(H$3,1,1),Macro!$A$1:$CI$1,0),FALSE)</f>
        <v>0.70100054561514913</v>
      </c>
      <c r="I11" s="52">
        <f>VLOOKUP($B11,Macro!$A$1:$CI$100,MATCH(DATE(I$3,1,1),Macro!$A$1:$CI$1,0),FALSE)</f>
        <v>0.28438678808448969</v>
      </c>
      <c r="J11" s="53">
        <f>VLOOKUP($B11,Macro!$A$1:$CI$100,MATCH(DATE(J$3,1,1),Macro!$A$1:$CI$1,0),FALSE)</f>
        <v>2.859609542651409E-2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7.8448796232954976E-2</v>
      </c>
      <c r="D12" s="52">
        <f>VLOOKUP($B12,Macro!$A$1:$CI$100,MATCH(DATE(D$3,1,1),Macro!$A$1:$CI$1,0),FALSE)</f>
        <v>0.18543472944523298</v>
      </c>
      <c r="E12" s="52">
        <f>VLOOKUP($B12,Macro!$A$1:$CI$100,MATCH(DATE(E$3,1,1),Macro!$A$1:$CI$1,0),FALSE)</f>
        <v>0.29903097701327042</v>
      </c>
      <c r="F12" s="52">
        <f>VLOOKUP($B12,Macro!$A$1:$CI$100,MATCH(DATE(F$3,1,1),Macro!$A$1:$CI$1,0),FALSE)</f>
        <v>0.40794491722950799</v>
      </c>
      <c r="G12" s="52">
        <f>VLOOKUP($B12,Macro!$A$1:$CI$100,MATCH(DATE(G$3,1,1),Macro!$A$1:$CI$1,0),FALSE)</f>
        <v>0.5121424824824139</v>
      </c>
      <c r="H12" s="52">
        <f>VLOOKUP($B12,Macro!$A$1:$CI$100,MATCH(DATE(H$3,1,1),Macro!$A$1:$CI$1,0),FALSE)</f>
        <v>0.8148690291501115</v>
      </c>
      <c r="I12" s="52">
        <f>VLOOKUP($B12,Macro!$A$1:$CI$100,MATCH(DATE(I$3,1,1),Macro!$A$1:$CI$1,0),FALSE)</f>
        <v>0.33095090245298664</v>
      </c>
      <c r="J12" s="53">
        <f>VLOOKUP($B12,Macro!$A$1:$CI$100,MATCH(DATE(J$3,1,1),Macro!$A$1:$CI$1,0),FALSE)</f>
        <v>3.0614112168447782E-2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0.10087526600492946</v>
      </c>
      <c r="D13" s="52">
        <f>VLOOKUP($B13,Macro!$A$1:$CI$100,MATCH(DATE(D$3,1,1),Macro!$A$1:$CI$1,0),FALSE)</f>
        <v>0.22950662258183208</v>
      </c>
      <c r="E13" s="52">
        <f>VLOOKUP($B13,Macro!$A$1:$CI$100,MATCH(DATE(E$3,1,1),Macro!$A$1:$CI$1,0),FALSE)</f>
        <v>0.36220537844429135</v>
      </c>
      <c r="F13" s="52">
        <f>VLOOKUP($B13,Macro!$A$1:$CI$100,MATCH(DATE(F$3,1,1),Macro!$A$1:$CI$1,0),FALSE)</f>
        <v>0.48816157832569651</v>
      </c>
      <c r="G13" s="52">
        <f>VLOOKUP($B13,Macro!$A$1:$CI$100,MATCH(DATE(G$3,1,1),Macro!$A$1:$CI$1,0),FALSE)</f>
        <v>0.60953043777813853</v>
      </c>
      <c r="H13" s="52">
        <f>VLOOKUP($B13,Macro!$A$1:$CI$100,MATCH(DATE(H$3,1,1),Macro!$A$1:$CI$1,0),FALSE)</f>
        <v>0.96753522219434895</v>
      </c>
      <c r="I13" s="52">
        <f>VLOOKUP($B13,Macro!$A$1:$CI$100,MATCH(DATE(I$3,1,1),Macro!$A$1:$CI$1,0),FALSE)</f>
        <v>0.39437538442743669</v>
      </c>
      <c r="J13" s="53">
        <f>VLOOKUP($B13,Macro!$A$1:$CI$100,MATCH(DATE(J$3,1,1),Macro!$A$1:$CI$1,0),FALSE)</f>
        <v>3.5973844649084263E-2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5.5037309651018163E-2</v>
      </c>
      <c r="D14" s="52">
        <f>VLOOKUP($B14,Macro!$A$1:$CI$100,MATCH(DATE(D$3,1,1),Macro!$A$1:$CI$1,0),FALSE)</f>
        <v>0.13941333403080236</v>
      </c>
      <c r="E14" s="52">
        <f>VLOOKUP($B14,Macro!$A$1:$CI$100,MATCH(DATE(E$3,1,1),Macro!$A$1:$CI$1,0),FALSE)</f>
        <v>0.23310577686963541</v>
      </c>
      <c r="F14" s="52">
        <f>VLOOKUP($B14,Macro!$A$1:$CI$100,MATCH(DATE(F$3,1,1),Macro!$A$1:$CI$1,0),FALSE)</f>
        <v>0.32427422348941803</v>
      </c>
      <c r="G14" s="52">
        <f>VLOOKUP($B14,Macro!$A$1:$CI$100,MATCH(DATE(G$3,1,1),Macro!$A$1:$CI$1,0),FALSE)</f>
        <v>0.41059642312482048</v>
      </c>
      <c r="H14" s="52">
        <f>VLOOKUP($B14,Macro!$A$1:$CI$100,MATCH(DATE(H$3,1,1),Macro!$A$1:$CI$1,0),FALSE)</f>
        <v>0.65575711768259826</v>
      </c>
      <c r="I14" s="52">
        <f>VLOOKUP($B14,Macro!$A$1:$CI$100,MATCH(DATE(I$3,1,1),Macro!$A$1:$CI$1,0),FALSE)</f>
        <v>0.26476641364097109</v>
      </c>
      <c r="J14" s="53">
        <f>VLOOKUP($B14,Macro!$A$1:$CI$100,MATCH(DATE(J$3,1,1),Macro!$A$1:$CI$1,0),FALSE)</f>
        <v>2.4999565869654461E-2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4.6952163439373251E-2</v>
      </c>
      <c r="D15" s="52">
        <f>VLOOKUP($B15,Macro!$A$1:$CI$100,MATCH(DATE(D$3,1,1),Macro!$A$1:$CI$1,0),FALSE)</f>
        <v>0.12947610186158087</v>
      </c>
      <c r="E15" s="52">
        <f>VLOOKUP($B15,Macro!$A$1:$CI$100,MATCH(DATE(E$3,1,1),Macro!$A$1:$CI$1,0),FALSE)</f>
        <v>0.22874243788602033</v>
      </c>
      <c r="F15" s="52">
        <f>VLOOKUP($B15,Macro!$A$1:$CI$100,MATCH(DATE(F$3,1,1),Macro!$A$1:$CI$1,0),FALSE)</f>
        <v>0.3293889546155393</v>
      </c>
      <c r="G15" s="52">
        <f>VLOOKUP($B15,Macro!$A$1:$CI$100,MATCH(DATE(G$3,1,1),Macro!$A$1:$CI$1,0),FALSE)</f>
        <v>0.42562033622448592</v>
      </c>
      <c r="H15" s="52">
        <f>VLOOKUP($B15,Macro!$A$1:$CI$100,MATCH(DATE(H$3,1,1),Macro!$A$1:$CI$1,0),FALSE)</f>
        <v>0.70533299225203905</v>
      </c>
      <c r="I15" s="52">
        <f>VLOOKUP($B15,Macro!$A$1:$CI$100,MATCH(DATE(I$3,1,1),Macro!$A$1:$CI$1,0),FALSE)</f>
        <v>0.29189849528297174</v>
      </c>
      <c r="J15" s="53">
        <f>VLOOKUP($B15,Macro!$A$1:$CI$100,MATCH(DATE(J$3,1,1),Macro!$A$1:$CI$1,0),FALSE)</f>
        <v>2.9459952270438627E-2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4.4825839637363529E-2</v>
      </c>
      <c r="D17" s="52">
        <f>VLOOKUP($B17,Macro!$A$1:$CI$100,MATCH(DATE(D$3,1,1),Macro!$A$1:$CI$1,0),FALSE)</f>
        <v>0.12241212089565412</v>
      </c>
      <c r="E17" s="52">
        <f>VLOOKUP($B17,Macro!$A$1:$CI$100,MATCH(DATE(E$3,1,1),Macro!$A$1:$CI$1,0),FALSE)</f>
        <v>0.22143393454856497</v>
      </c>
      <c r="F17" s="52">
        <f>VLOOKUP($B17,Macro!$A$1:$CI$100,MATCH(DATE(F$3,1,1),Macro!$A$1:$CI$1,0),FALSE)</f>
        <v>0.33266393144006923</v>
      </c>
      <c r="G17" s="52">
        <f>VLOOKUP($B17,Macro!$A$1:$CI$100,MATCH(DATE(G$3,1,1),Macro!$A$1:$CI$1,0),FALSE)</f>
        <v>0.45051899290207142</v>
      </c>
      <c r="H17" s="52">
        <f>VLOOKUP($B17,Macro!$A$1:$CI$100,MATCH(DATE(H$3,1,1),Macro!$A$1:$CI$1,0),FALSE)</f>
        <v>0.89004538426626922</v>
      </c>
      <c r="I17" s="52">
        <f>VLOOKUP($B17,Macro!$A$1:$CI$100,MATCH(DATE(I$3,1,1),Macro!$A$1:$CI$1,0),FALSE)</f>
        <v>0.43248495995096281</v>
      </c>
      <c r="J17" s="53">
        <f>VLOOKUP($B17,Macro!$A$1:$CI$100,MATCH(DATE(J$3,1,1),Macro!$A$1:$CI$1,0),FALSE)</f>
        <v>2.92223681634729E-2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-5.3457832196979194E-2</v>
      </c>
      <c r="D18" s="52">
        <f>VLOOKUP($B18,Macro!$A$1:$CI$100,MATCH(DATE(D$3,1,1),Macro!$A$1:$CI$1,0),FALSE)</f>
        <v>-0.10264630598001423</v>
      </c>
      <c r="E18" s="52">
        <f>VLOOKUP($B18,Macro!$A$1:$CI$100,MATCH(DATE(E$3,1,1),Macro!$A$1:$CI$1,0),FALSE)</f>
        <v>-0.13521720130893478</v>
      </c>
      <c r="F18" s="52">
        <f>VLOOKUP($B18,Macro!$A$1:$CI$100,MATCH(DATE(F$3,1,1),Macro!$A$1:$CI$1,0),FALSE)</f>
        <v>-0.14940403414351877</v>
      </c>
      <c r="G18" s="52">
        <f>VLOOKUP($B18,Macro!$A$1:$CI$100,MATCH(DATE(G$3,1,1),Macro!$A$1:$CI$1,0),FALSE)</f>
        <v>-0.152432817399073</v>
      </c>
      <c r="H18" s="52">
        <f>VLOOKUP($B18,Macro!$A$1:$CI$100,MATCH(DATE(H$3,1,1),Macro!$A$1:$CI$1,0),FALSE)</f>
        <v>-7.215680439661698E-2</v>
      </c>
      <c r="I18" s="52">
        <f>VLOOKUP($B18,Macro!$A$1:$CI$100,MATCH(DATE(I$3,1,1),Macro!$A$1:$CI$1,0),FALSE)</f>
        <v>3.8735931261246748E-2</v>
      </c>
      <c r="J18" s="53">
        <f>VLOOKUP($B18,Macro!$A$1:$CI$100,MATCH(DATE(J$3,1,1),Macro!$A$1:$CI$1,0),FALSE)</f>
        <v>-6.7037476138676055E-3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71.694139999999607</v>
      </c>
      <c r="D19" s="52">
        <f>VLOOKUP($B19,Macro!$A$1:$CI$100,MATCH(DATE(D$3,1,1),Macro!$A$1:$CI$1,0),FALSE)</f>
        <v>129.18457000000126</v>
      </c>
      <c r="E19" s="52">
        <f>VLOOKUP($B19,Macro!$A$1:$CI$100,MATCH(DATE(E$3,1,1),Macro!$A$1:$CI$1,0),FALSE)</f>
        <v>166.38703000000169</v>
      </c>
      <c r="F19" s="52">
        <f>VLOOKUP($B19,Macro!$A$1:$CI$100,MATCH(DATE(F$3,1,1),Macro!$A$1:$CI$1,0),FALSE)</f>
        <v>186.47323999999935</v>
      </c>
      <c r="G19" s="52">
        <f>VLOOKUP($B19,Macro!$A$1:$CI$100,MATCH(DATE(G$3,1,1),Macro!$A$1:$CI$1,0),FALSE)</f>
        <v>200.80256000000008</v>
      </c>
      <c r="H19" s="52">
        <f>VLOOKUP($B19,Macro!$A$1:$CI$100,MATCH(DATE(H$3,1,1),Macro!$A$1:$CI$1,0),FALSE)</f>
        <v>160.26311999999962</v>
      </c>
      <c r="I19" s="52">
        <f>VLOOKUP($B19,Macro!$A$1:$CI$100,MATCH(DATE(I$3,1,1),Macro!$A$1:$CI$1,0),FALSE)</f>
        <v>5.2087800000008428</v>
      </c>
      <c r="J19" s="53">
        <f>VLOOKUP($B19,Macro!$A$1:$CI$100,MATCH(DATE(J$3,1,1),Macro!$A$1:$CI$1,0),FALSE)</f>
        <v>25.009769999996934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-0.19191281999999948</v>
      </c>
      <c r="D20" s="52">
        <f>VLOOKUP($B20,Macro!$A$1:$CI$100,MATCH(DATE(D$3,1,1),Macro!$A$1:$CI$1,0),FALSE)</f>
        <v>-0.32884482999999964</v>
      </c>
      <c r="E20" s="52">
        <f>VLOOKUP($B20,Macro!$A$1:$CI$100,MATCH(DATE(E$3,1,1),Macro!$A$1:$CI$1,0),FALSE)</f>
        <v>-0.4073624900000003</v>
      </c>
      <c r="F20" s="52">
        <f>VLOOKUP($B20,Macro!$A$1:$CI$100,MATCH(DATE(F$3,1,1),Macro!$A$1:$CI$1,0),FALSE)</f>
        <v>-0.44294200000000034</v>
      </c>
      <c r="G20" s="52">
        <f>VLOOKUP($B20,Macro!$A$1:$CI$100,MATCH(DATE(G$3,1,1),Macro!$A$1:$CI$1,0),FALSE)</f>
        <v>-0.46797984999999986</v>
      </c>
      <c r="H20" s="52">
        <f>VLOOKUP($B20,Macro!$A$1:$CI$100,MATCH(DATE(H$3,1,1),Macro!$A$1:$CI$1,0),FALSE)</f>
        <v>-0.34671057000000005</v>
      </c>
      <c r="I20" s="52">
        <f>VLOOKUP($B20,Macro!$A$1:$CI$100,MATCH(DATE(I$3,1,1),Macro!$A$1:$CI$1,0),FALSE)</f>
        <v>-5.1653200000001398E-3</v>
      </c>
      <c r="J20" s="53">
        <f>VLOOKUP($B20,Macro!$A$1:$CI$100,MATCH(DATE(J$3,1,1),Macro!$A$1:$CI$1,0),FALSE)</f>
        <v>-5.4602580000000234E-2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-7.5612004000000066E-2</v>
      </c>
      <c r="D21" s="52">
        <f>VLOOKUP($B21,Macro!$A$1:$CI$100,MATCH(DATE(D$3,1,1),Macro!$A$1:$CI$1,0),FALSE)</f>
        <v>-9.5250779000000035E-2</v>
      </c>
      <c r="E21" s="52">
        <f>VLOOKUP($B21,Macro!$A$1:$CI$100,MATCH(DATE(E$3,1,1),Macro!$A$1:$CI$1,0),FALSE)</f>
        <v>-9.5736531000000041E-2</v>
      </c>
      <c r="F21" s="52">
        <f>VLOOKUP($B21,Macro!$A$1:$CI$100,MATCH(DATE(F$3,1,1),Macro!$A$1:$CI$1,0),FALSE)</f>
        <v>-9.0504975000000029E-2</v>
      </c>
      <c r="G21" s="52">
        <f>VLOOKUP($B21,Macro!$A$1:$CI$100,MATCH(DATE(G$3,1,1),Macro!$A$1:$CI$1,0),FALSE)</f>
        <v>-8.9856019999999967E-2</v>
      </c>
      <c r="H21" s="52">
        <f>VLOOKUP($B21,Macro!$A$1:$CI$100,MATCH(DATE(H$3,1,1),Macro!$A$1:$CI$1,0),FALSE)</f>
        <v>-6.8755678000000015E-2</v>
      </c>
      <c r="I21" s="52">
        <f>VLOOKUP($B21,Macro!$A$1:$CI$100,MATCH(DATE(I$3,1,1),Macro!$A$1:$CI$1,0),FALSE)</f>
        <v>-3.0961989999999957E-2</v>
      </c>
      <c r="J21" s="53">
        <f>VLOOKUP($B21,Macro!$A$1:$CI$100,MATCH(DATE(J$3,1,1),Macro!$A$1:$CI$1,0),FALSE)</f>
        <v>-2.2658275999999991E-2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-0.24577100999999996</v>
      </c>
      <c r="D22" s="52">
        <f>VLOOKUP($B22,Macro!$A$1:$CI$100,MATCH(DATE(D$3,1,1),Macro!$A$1:$CI$1,0),FALSE)</f>
        <v>-0.12842957999999999</v>
      </c>
      <c r="E22" s="52">
        <f>VLOOKUP($B22,Macro!$A$1:$CI$100,MATCH(DATE(E$3,1,1),Macro!$A$1:$CI$1,0),FALSE)</f>
        <v>-5.5194289999999958E-2</v>
      </c>
      <c r="F22" s="52">
        <f>VLOOKUP($B22,Macro!$A$1:$CI$100,MATCH(DATE(F$3,1,1),Macro!$A$1:$CI$1,0),FALSE)</f>
        <v>-1.2543079999999956E-2</v>
      </c>
      <c r="G22" s="52">
        <f>VLOOKUP($B22,Macro!$A$1:$CI$100,MATCH(DATE(G$3,1,1),Macro!$A$1:$CI$1,0),FALSE)</f>
        <v>-6.8789599999998993E-3</v>
      </c>
      <c r="H22" s="52">
        <f>VLOOKUP($B22,Macro!$A$1:$CI$100,MATCH(DATE(H$3,1,1),Macro!$A$1:$CI$1,0),FALSE)</f>
        <v>3.9882349999999928E-2</v>
      </c>
      <c r="I22" s="52">
        <f>VLOOKUP($B22,Macro!$A$1:$CI$100,MATCH(DATE(I$3,1,1),Macro!$A$1:$CI$1,0),FALSE)</f>
        <v>-1.6224449999999863E-2</v>
      </c>
      <c r="J22" s="53">
        <f>VLOOKUP($B22,Macro!$A$1:$CI$100,MATCH(DATE(J$3,1,1),Macro!$A$1:$CI$1,0),FALSE)</f>
        <v>-7.3428189999999977E-2</v>
      </c>
      <c r="K22" s="10"/>
      <c r="L22" s="10"/>
      <c r="M22" s="10"/>
    </row>
    <row r="23" spans="1:13" x14ac:dyDescent="0.3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-0.30295847999999292</v>
      </c>
      <c r="D23" s="52">
        <f>VLOOKUP($B23,Macro!$A$1:$CI$100,MATCH(DATE(D$3,1,1),Macro!$A$1:$CI$1,0),FALSE)</f>
        <v>-0.31962183000000532</v>
      </c>
      <c r="E23" s="52">
        <f>VLOOKUP($B23,Macro!$A$1:$CI$100,MATCH(DATE(E$3,1,1),Macro!$A$1:$CI$1,0),FALSE)</f>
        <v>-0.37869899000000373</v>
      </c>
      <c r="F23" s="52">
        <f>VLOOKUP($B23,Macro!$A$1:$CI$100,MATCH(DATE(F$3,1,1),Macro!$A$1:$CI$1,0),FALSE)</f>
        <v>-0.43751966999999725</v>
      </c>
      <c r="G23" s="52">
        <f>VLOOKUP($B23,Macro!$A$1:$CI$100,MATCH(DATE(G$3,1,1),Macro!$A$1:$CI$1,0),FALSE)</f>
        <v>-0.50748568999999799</v>
      </c>
      <c r="H23" s="52">
        <f>VLOOKUP($B23,Macro!$A$1:$CI$100,MATCH(DATE(H$3,1,1),Macro!$A$1:$CI$1,0),FALSE)</f>
        <v>-0.46665244000000383</v>
      </c>
      <c r="I23" s="52">
        <f>VLOOKUP($B23,Macro!$A$1:$CI$100,MATCH(DATE(I$3,1,1),Macro!$A$1:$CI$1,0),FALSE)</f>
        <v>0.65502008000000167</v>
      </c>
      <c r="J23" s="53">
        <f>VLOOKUP($B23,Macro!$A$1:$CI$100,MATCH(DATE(J$3,1,1),Macro!$A$1:$CI$1,0),FALSE)</f>
        <v>1.5359333000000142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6" t="s">
        <v>13</v>
      </c>
      <c r="D26" s="96"/>
      <c r="E26" s="96"/>
      <c r="F26" s="96"/>
      <c r="G26" s="96"/>
      <c r="H26" s="96"/>
      <c r="I26" s="96"/>
      <c r="J26" s="96"/>
      <c r="K26" s="10"/>
      <c r="L26" s="10"/>
      <c r="M26" s="10"/>
    </row>
    <row r="27" spans="1:13" ht="15.75" x14ac:dyDescent="0.25">
      <c r="A27" s="8"/>
      <c r="B27" s="9"/>
      <c r="C27" s="97" t="s">
        <v>14</v>
      </c>
      <c r="D27" s="97"/>
      <c r="E27" s="97"/>
      <c r="F27" s="97"/>
      <c r="G27" s="97"/>
      <c r="H27" s="97"/>
      <c r="I27" s="97"/>
      <c r="J27" s="98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0.4776267199207096</v>
      </c>
      <c r="D29" s="52">
        <f t="shared" si="1"/>
        <v>0.52576187961643761</v>
      </c>
      <c r="E29" s="52">
        <f t="shared" si="1"/>
        <v>0.55986747640155432</v>
      </c>
      <c r="F29" s="52">
        <f t="shared" si="1"/>
        <v>0.57385579596138658</v>
      </c>
      <c r="G29" s="52">
        <f t="shared" si="1"/>
        <v>0.60918992061764765</v>
      </c>
      <c r="H29" s="52">
        <f t="shared" si="1"/>
        <v>0.46899973938536732</v>
      </c>
      <c r="I29" s="52">
        <f t="shared" si="1"/>
        <v>3.1631438275492307E-2</v>
      </c>
      <c r="J29" s="53">
        <f t="shared" si="1"/>
        <v>7.4129107470155553E-2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0.12108374286021739</v>
      </c>
      <c r="D30" s="52">
        <f t="shared" si="2"/>
        <v>0.25774804614007163</v>
      </c>
      <c r="E30" s="52">
        <f t="shared" si="2"/>
        <v>0.36701893432569133</v>
      </c>
      <c r="F30" s="52">
        <f t="shared" si="2"/>
        <v>0.44188452309936732</v>
      </c>
      <c r="G30" s="52">
        <f t="shared" si="2"/>
        <v>0.49880719147770147</v>
      </c>
      <c r="H30" s="52">
        <f t="shared" si="2"/>
        <v>0.54259481407112897</v>
      </c>
      <c r="I30" s="52">
        <f t="shared" si="2"/>
        <v>0.11640652190443301</v>
      </c>
      <c r="J30" s="53">
        <f t="shared" si="2"/>
        <v>2.0293489780942586E-2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0.17810499677628489</v>
      </c>
      <c r="D31" s="52">
        <f t="shared" si="3"/>
        <v>0.28761266601857738</v>
      </c>
      <c r="E31" s="52">
        <f t="shared" si="3"/>
        <v>0.33622650642737284</v>
      </c>
      <c r="F31" s="52">
        <f t="shared" si="3"/>
        <v>0.3506166984603043</v>
      </c>
      <c r="G31" s="52">
        <f t="shared" si="3"/>
        <v>0.36208896920113531</v>
      </c>
      <c r="H31" s="52">
        <f t="shared" si="3"/>
        <v>0.31466450878936403</v>
      </c>
      <c r="I31" s="52">
        <f t="shared" si="3"/>
        <v>0.11486525690558302</v>
      </c>
      <c r="J31" s="53">
        <f t="shared" si="3"/>
        <v>3.6957907422374703E-2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-8.4498599438820321E-3</v>
      </c>
      <c r="D32" s="52">
        <f t="shared" si="4"/>
        <v>-2.9203454128556849E-2</v>
      </c>
      <c r="E32" s="52">
        <f t="shared" si="4"/>
        <v>-6.1555869436513699E-2</v>
      </c>
      <c r="F32" s="52">
        <f t="shared" si="4"/>
        <v>-0.10224587961112919</v>
      </c>
      <c r="G32" s="52">
        <f t="shared" si="4"/>
        <v>-0.14795148445296835</v>
      </c>
      <c r="H32" s="52">
        <f t="shared" si="4"/>
        <v>-0.35095862814872314</v>
      </c>
      <c r="I32" s="52">
        <f t="shared" si="4"/>
        <v>-0.23614980124370133</v>
      </c>
      <c r="J32" s="53">
        <f t="shared" si="4"/>
        <v>-3.4319414396921655E-2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0.31044184540283126</v>
      </c>
      <c r="D33" s="52">
        <f t="shared" si="5"/>
        <v>0.44203098425041887</v>
      </c>
      <c r="E33" s="52">
        <f t="shared" si="5"/>
        <v>0.51288662884840797</v>
      </c>
      <c r="F33" s="52">
        <f t="shared" si="5"/>
        <v>0.55650116043268749</v>
      </c>
      <c r="G33" s="52">
        <f t="shared" si="5"/>
        <v>0.6069369429628102</v>
      </c>
      <c r="H33" s="52">
        <f t="shared" si="5"/>
        <v>0.61145272853881938</v>
      </c>
      <c r="I33" s="52">
        <f t="shared" si="5"/>
        <v>0.16875263366273874</v>
      </c>
      <c r="J33" s="53">
        <f t="shared" si="5"/>
        <v>7.4922168679680823E-2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0.17811712789050915</v>
      </c>
      <c r="D34" s="52">
        <f t="shared" si="6"/>
        <v>0.30700723243830552</v>
      </c>
      <c r="E34" s="52">
        <f t="shared" si="6"/>
        <v>0.39029545252977638</v>
      </c>
      <c r="F34" s="52">
        <f t="shared" si="6"/>
        <v>0.4427653985488611</v>
      </c>
      <c r="G34" s="52">
        <f t="shared" si="6"/>
        <v>0.49098471978652469</v>
      </c>
      <c r="H34" s="52">
        <f t="shared" si="6"/>
        <v>0.51950987092297396</v>
      </c>
      <c r="I34" s="52">
        <f t="shared" si="6"/>
        <v>0.11002659749959065</v>
      </c>
      <c r="J34" s="53">
        <f t="shared" si="6"/>
        <v>2.3160267965427472E-2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4.8160499999999606E-2</v>
      </c>
      <c r="D35" s="52">
        <f t="shared" si="7"/>
        <v>4.1544350000000119E-2</v>
      </c>
      <c r="E35" s="52">
        <f t="shared" si="7"/>
        <v>1.9615530000000048E-2</v>
      </c>
      <c r="F35" s="52">
        <f t="shared" si="7"/>
        <v>7.4193999999860871E-4</v>
      </c>
      <c r="G35" s="52">
        <f t="shared" si="7"/>
        <v>-6.5858299999999037E-3</v>
      </c>
      <c r="H35" s="52">
        <f t="shared" si="7"/>
        <v>-1.9431089999999429E-2</v>
      </c>
      <c r="I35" s="52">
        <f t="shared" si="7"/>
        <v>-5.3931099999987575E-3</v>
      </c>
      <c r="J35" s="53">
        <f t="shared" si="7"/>
        <v>2.4254099999981849E-3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4.878626780355777E-2</v>
      </c>
      <c r="D36" s="52">
        <f t="shared" si="8"/>
        <v>0.13468057961973923</v>
      </c>
      <c r="E36" s="52">
        <f t="shared" si="8"/>
        <v>0.23675499127622235</v>
      </c>
      <c r="F36" s="52">
        <f t="shared" si="8"/>
        <v>0.33842082262061091</v>
      </c>
      <c r="G36" s="52">
        <f t="shared" si="8"/>
        <v>0.43398223513526624</v>
      </c>
      <c r="H36" s="52">
        <f t="shared" si="8"/>
        <v>0.70100054561514913</v>
      </c>
      <c r="I36" s="52">
        <f t="shared" si="8"/>
        <v>0.28438678808448969</v>
      </c>
      <c r="J36" s="53">
        <f t="shared" si="8"/>
        <v>2.859609542651409E-2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7.8448796232954976E-2</v>
      </c>
      <c r="D37" s="52">
        <f t="shared" si="9"/>
        <v>0.18543472944523298</v>
      </c>
      <c r="E37" s="52">
        <f t="shared" si="9"/>
        <v>0.29903097701327042</v>
      </c>
      <c r="F37" s="52">
        <f t="shared" si="9"/>
        <v>0.40794491722950799</v>
      </c>
      <c r="G37" s="52">
        <f t="shared" si="9"/>
        <v>0.5121424824824139</v>
      </c>
      <c r="H37" s="52">
        <f t="shared" si="9"/>
        <v>0.8148690291501115</v>
      </c>
      <c r="I37" s="52">
        <f t="shared" si="9"/>
        <v>0.33095090245298664</v>
      </c>
      <c r="J37" s="53">
        <f t="shared" si="9"/>
        <v>3.0614112168447782E-2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0.10087526600492946</v>
      </c>
      <c r="D38" s="52">
        <f t="shared" si="10"/>
        <v>0.22950662258183208</v>
      </c>
      <c r="E38" s="52">
        <f t="shared" si="10"/>
        <v>0.36220537844429135</v>
      </c>
      <c r="F38" s="52">
        <f t="shared" si="10"/>
        <v>0.48816157832569651</v>
      </c>
      <c r="G38" s="52">
        <f t="shared" si="10"/>
        <v>0.60953043777813853</v>
      </c>
      <c r="H38" s="52">
        <f t="shared" si="10"/>
        <v>0.96753522219434895</v>
      </c>
      <c r="I38" s="52">
        <f t="shared" si="10"/>
        <v>0.39437538442743669</v>
      </c>
      <c r="J38" s="53">
        <f t="shared" si="10"/>
        <v>3.5973844649084263E-2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5.5037309651018163E-2</v>
      </c>
      <c r="D39" s="52">
        <f t="shared" si="11"/>
        <v>0.13941333403080236</v>
      </c>
      <c r="E39" s="52">
        <f t="shared" si="11"/>
        <v>0.23310577686963541</v>
      </c>
      <c r="F39" s="52">
        <f t="shared" si="11"/>
        <v>0.32427422348941803</v>
      </c>
      <c r="G39" s="52">
        <f t="shared" si="11"/>
        <v>0.41059642312482048</v>
      </c>
      <c r="H39" s="52">
        <f t="shared" si="11"/>
        <v>0.65575711768259826</v>
      </c>
      <c r="I39" s="52">
        <f t="shared" si="11"/>
        <v>0.26476641364097109</v>
      </c>
      <c r="J39" s="53">
        <f t="shared" si="11"/>
        <v>2.4999565869654461E-2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4.6952163439373251E-2</v>
      </c>
      <c r="D40" s="52">
        <f t="shared" si="12"/>
        <v>0.12947610186158087</v>
      </c>
      <c r="E40" s="52">
        <f t="shared" si="12"/>
        <v>0.22874243788602033</v>
      </c>
      <c r="F40" s="52">
        <f t="shared" si="12"/>
        <v>0.3293889546155393</v>
      </c>
      <c r="G40" s="52">
        <f t="shared" si="12"/>
        <v>0.42562033622448592</v>
      </c>
      <c r="H40" s="52">
        <f t="shared" si="12"/>
        <v>0.70533299225203905</v>
      </c>
      <c r="I40" s="52">
        <f t="shared" si="12"/>
        <v>0.29189849528297174</v>
      </c>
      <c r="J40" s="53">
        <f t="shared" si="12"/>
        <v>2.9459952270438627E-2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4.4825839637363529E-2</v>
      </c>
      <c r="D42" s="52">
        <f t="shared" si="14"/>
        <v>0.12241212089565412</v>
      </c>
      <c r="E42" s="52">
        <f t="shared" si="14"/>
        <v>0.22143393454856497</v>
      </c>
      <c r="F42" s="52">
        <f t="shared" si="14"/>
        <v>0.33266393144006923</v>
      </c>
      <c r="G42" s="52">
        <f t="shared" si="14"/>
        <v>0.45051899290207142</v>
      </c>
      <c r="H42" s="52">
        <f t="shared" si="14"/>
        <v>0.89004538426626922</v>
      </c>
      <c r="I42" s="52">
        <f t="shared" si="14"/>
        <v>0.43248495995096281</v>
      </c>
      <c r="J42" s="53">
        <f t="shared" si="14"/>
        <v>2.92223681634729E-2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-5.3457832196979194E-2</v>
      </c>
      <c r="D43" s="52">
        <f t="shared" si="15"/>
        <v>-0.10264630598001423</v>
      </c>
      <c r="E43" s="52">
        <f t="shared" si="15"/>
        <v>-0.13521720130893478</v>
      </c>
      <c r="F43" s="52">
        <f t="shared" si="15"/>
        <v>-0.14940403414351877</v>
      </c>
      <c r="G43" s="52">
        <f t="shared" si="15"/>
        <v>-0.152432817399073</v>
      </c>
      <c r="H43" s="52">
        <f t="shared" si="15"/>
        <v>-7.215680439661698E-2</v>
      </c>
      <c r="I43" s="52">
        <f t="shared" si="15"/>
        <v>3.8735931261246748E-2</v>
      </c>
      <c r="J43" s="53">
        <f t="shared" si="15"/>
        <v>-6.7037476138676055E-3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71.694139999999607</v>
      </c>
      <c r="D44" s="52">
        <f t="shared" si="16"/>
        <v>129.18457000000126</v>
      </c>
      <c r="E44" s="52">
        <f t="shared" si="16"/>
        <v>166.38703000000169</v>
      </c>
      <c r="F44" s="52">
        <f t="shared" si="16"/>
        <v>186.47323999999935</v>
      </c>
      <c r="G44" s="52">
        <f t="shared" si="16"/>
        <v>200.80256000000008</v>
      </c>
      <c r="H44" s="52">
        <f t="shared" si="16"/>
        <v>160.26311999999962</v>
      </c>
      <c r="I44" s="52">
        <f t="shared" si="16"/>
        <v>5.2087800000008428</v>
      </c>
      <c r="J44" s="53">
        <f t="shared" si="16"/>
        <v>25.009769999996934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-0.19191281999999948</v>
      </c>
      <c r="D45" s="52">
        <f t="shared" si="17"/>
        <v>-0.32884482999999964</v>
      </c>
      <c r="E45" s="52">
        <f t="shared" si="17"/>
        <v>-0.4073624900000003</v>
      </c>
      <c r="F45" s="52">
        <f t="shared" si="17"/>
        <v>-0.44294200000000034</v>
      </c>
      <c r="G45" s="52">
        <f t="shared" si="17"/>
        <v>-0.46797984999999986</v>
      </c>
      <c r="H45" s="52">
        <f t="shared" si="17"/>
        <v>-0.34671057000000005</v>
      </c>
      <c r="I45" s="52">
        <f t="shared" si="17"/>
        <v>-5.1653200000001398E-3</v>
      </c>
      <c r="J45" s="53">
        <f t="shared" si="17"/>
        <v>-5.4602580000000234E-2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-7.5612004000000066E-2</v>
      </c>
      <c r="D46" s="52">
        <f t="shared" si="18"/>
        <v>-9.5250779000000035E-2</v>
      </c>
      <c r="E46" s="52">
        <f t="shared" si="18"/>
        <v>-9.5736531000000041E-2</v>
      </c>
      <c r="F46" s="52">
        <f t="shared" si="18"/>
        <v>-9.0504975000000029E-2</v>
      </c>
      <c r="G46" s="52">
        <f t="shared" si="18"/>
        <v>-8.9856019999999967E-2</v>
      </c>
      <c r="H46" s="52">
        <f t="shared" si="18"/>
        <v>-6.8755678000000015E-2</v>
      </c>
      <c r="I46" s="52">
        <f t="shared" si="18"/>
        <v>-3.0961989999999957E-2</v>
      </c>
      <c r="J46" s="53">
        <f t="shared" si="18"/>
        <v>-2.2658275999999991E-2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-0.24577100999999996</v>
      </c>
      <c r="D47" s="52">
        <f t="shared" si="19"/>
        <v>-0.12842957999999999</v>
      </c>
      <c r="E47" s="52">
        <f t="shared" si="19"/>
        <v>-5.5194289999999958E-2</v>
      </c>
      <c r="F47" s="52">
        <f t="shared" si="19"/>
        <v>-1.2543079999999956E-2</v>
      </c>
      <c r="G47" s="52">
        <f t="shared" si="19"/>
        <v>-6.8789599999998993E-3</v>
      </c>
      <c r="H47" s="52">
        <f t="shared" si="19"/>
        <v>3.9882349999999928E-2</v>
      </c>
      <c r="I47" s="52">
        <f t="shared" si="19"/>
        <v>-1.6224449999999863E-2</v>
      </c>
      <c r="J47" s="53">
        <f t="shared" si="19"/>
        <v>-7.3428189999999977E-2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-0.30295847999999292</v>
      </c>
      <c r="D48" s="52">
        <f t="shared" si="20"/>
        <v>-0.31962183000000532</v>
      </c>
      <c r="E48" s="52">
        <f t="shared" si="20"/>
        <v>-0.37869899000000373</v>
      </c>
      <c r="F48" s="52">
        <f t="shared" si="20"/>
        <v>-0.43751966999999725</v>
      </c>
      <c r="G48" s="52">
        <f t="shared" si="20"/>
        <v>-0.50748568999999799</v>
      </c>
      <c r="H48" s="52">
        <f t="shared" si="20"/>
        <v>-0.46665244000000383</v>
      </c>
      <c r="I48" s="52">
        <f t="shared" si="20"/>
        <v>0.65502008000000167</v>
      </c>
      <c r="J48" s="53">
        <f t="shared" si="20"/>
        <v>1.5359333000000142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Q5" sqref="Q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0.46647233759660178</v>
      </c>
      <c r="D50" s="52">
        <f>VLOOKUP($B50,Shock_dev!$A$1:$CI$300,MATCH(DATE(D$1,1,1),Shock_dev!$A$1:$CI$1,0),FALSE)</f>
        <v>0.5047453525174328</v>
      </c>
      <c r="E50" s="52">
        <f>VLOOKUP($B50,Shock_dev!$A$1:$CI$300,MATCH(DATE(E$1,1,1),Shock_dev!$A$1:$CI$1,0),FALSE)</f>
        <v>0.53270840086376836</v>
      </c>
      <c r="F50" s="52">
        <f>VLOOKUP($B50,Shock_dev!$A$1:$CI$300,MATCH(DATE(F$1,1,1),Shock_dev!$A$1:$CI$1,0),FALSE)</f>
        <v>0.54214777339653963</v>
      </c>
      <c r="G50" s="52">
        <f>VLOOKUP($B50,Shock_dev!$A$1:$CI$300,MATCH(DATE(G$1,1,1),Shock_dev!$A$1:$CI$1,0),FALSE)</f>
        <v>0.57316239970233163</v>
      </c>
      <c r="H50" s="52">
        <f>VLOOKUP($B50,Shock_dev!$A$1:$CI$300,MATCH(DATE(H$1,1,1),Shock_dev!$A$1:$CI$1,0),FALSE)</f>
        <v>0.56799658151873711</v>
      </c>
      <c r="I50" s="52">
        <f>VLOOKUP($B50,Shock_dev!$A$1:$CI$300,MATCH(DATE(I$1,1,1),Shock_dev!$A$1:$CI$1,0),FALSE)</f>
        <v>0.54472460917880383</v>
      </c>
      <c r="J50" s="52">
        <f>VLOOKUP($B50,Shock_dev!$A$1:$CI$300,MATCH(DATE(J$1,1,1),Shock_dev!$A$1:$CI$1,0),FALSE)</f>
        <v>0.52558179091655166</v>
      </c>
      <c r="K50" s="52">
        <f>VLOOKUP($B50,Shock_dev!$A$1:$CI$300,MATCH(DATE(K$1,1,1),Shock_dev!$A$1:$CI$1,0),FALSE)</f>
        <v>0.4875455114454752</v>
      </c>
      <c r="L50" s="52">
        <f>VLOOKUP($B50,Shock_dev!$A$1:$CI$300,MATCH(DATE(L$1,1,1),Shock_dev!$A$1:$CI$1,0),FALSE)</f>
        <v>0.42491580637931126</v>
      </c>
      <c r="M50" s="52">
        <f>VLOOKUP($B50,Shock_dev!$A$1:$CI$300,MATCH(DATE(M$1,1,1),Shock_dev!$A$1:$CI$1,0),FALSE)</f>
        <v>0.27539989119245156</v>
      </c>
      <c r="N50" s="52">
        <f>VLOOKUP($B50,Shock_dev!$A$1:$CI$300,MATCH(DATE(N$1,1,1),Shock_dev!$A$1:$CI$1,0),FALSE)</f>
        <v>0.22495042496084583</v>
      </c>
      <c r="O50" s="52">
        <f>VLOOKUP($B50,Shock_dev!$A$1:$CI$300,MATCH(DATE(O$1,1,1),Shock_dev!$A$1:$CI$1,0),FALSE)</f>
        <v>0.20115224911345653</v>
      </c>
      <c r="P50" s="52">
        <f>VLOOKUP($B50,Shock_dev!$A$1:$CI$300,MATCH(DATE(P$1,1,1),Shock_dev!$A$1:$CI$1,0),FALSE)</f>
        <v>0.18577810168485254</v>
      </c>
      <c r="Q50" s="52">
        <f>VLOOKUP($B50,Shock_dev!$A$1:$CI$300,MATCH(DATE(Q$1,1,1),Shock_dev!$A$1:$CI$1,0),FALSE)</f>
        <v>0.14531727509967673</v>
      </c>
      <c r="R50" s="52">
        <f>VLOOKUP($B50,Shock_dev!$A$1:$CI$300,MATCH(DATE(R$1,1,1),Shock_dev!$A$1:$CI$1,0),FALSE)</f>
        <v>0.1127359431122299</v>
      </c>
      <c r="S50" s="52">
        <f>VLOOKUP($B50,Shock_dev!$A$1:$CI$300,MATCH(DATE(S$1,1,1),Shock_dev!$A$1:$CI$1,0),FALSE)</f>
        <v>0.11736440843412854</v>
      </c>
      <c r="T50" s="52">
        <f>VLOOKUP($B50,Shock_dev!$A$1:$CI$300,MATCH(DATE(T$1,1,1),Shock_dev!$A$1:$CI$1,0),FALSE)</f>
        <v>0.11529414242756886</v>
      </c>
      <c r="U50" s="52">
        <f>VLOOKUP($B50,Shock_dev!$A$1:$CI$300,MATCH(DATE(U$1,1,1),Shock_dev!$A$1:$CI$1,0),FALSE)</f>
        <v>0.11548146346183064</v>
      </c>
      <c r="V50" s="52">
        <f>VLOOKUP($B50,Shock_dev!$A$1:$CI$300,MATCH(DATE(V$1,1,1),Shock_dev!$A$1:$CI$1,0),FALSE)</f>
        <v>1.5872400183680746E-2</v>
      </c>
      <c r="W50" s="52">
        <f>VLOOKUP($B50,Shock_dev!$A$1:$CI$300,MATCH(DATE(W$1,1,1),Shock_dev!$A$1:$CI$1,0),FALSE)</f>
        <v>-1.0412462740605477E-2</v>
      </c>
      <c r="X50" s="52">
        <f>VLOOKUP($B50,Shock_dev!$A$1:$CI$300,MATCH(DATE(X$1,1,1),Shock_dev!$A$1:$CI$1,0),FALSE)</f>
        <v>-5.148607911498182E-3</v>
      </c>
      <c r="Y50" s="52">
        <f>VLOOKUP($B50,Shock_dev!$A$1:$CI$300,MATCH(DATE(Y$1,1,1),Shock_dev!$A$1:$CI$1,0),FALSE)</f>
        <v>-5.5319462582970047E-3</v>
      </c>
      <c r="Z50" s="52">
        <f>VLOOKUP($B50,Shock_dev!$A$1:$CI$300,MATCH(DATE(Z$1,1,1),Shock_dev!$A$1:$CI$1,0),FALSE)</f>
        <v>4.4050371384929399E-2</v>
      </c>
      <c r="AA50" s="52">
        <f>VLOOKUP($B50,Shock_dev!$A$1:$CI$300,MATCH(DATE(AA$1,1,1),Shock_dev!$A$1:$CI$1,0),FALSE)</f>
        <v>5.1735746514625092E-2</v>
      </c>
      <c r="AB50" s="52">
        <f>VLOOKUP($B50,Shock_dev!$A$1:$CI$300,MATCH(DATE(AB$1,1,1),Shock_dev!$A$1:$CI$1,0),FALSE)</f>
        <v>5.855143097359683E-2</v>
      </c>
      <c r="AC50" s="52">
        <f>VLOOKUP($B50,Shock_dev!$A$1:$CI$300,MATCH(DATE(AC$1,1,1),Shock_dev!$A$1:$CI$1,0),FALSE)</f>
        <v>6.3581027602110929E-2</v>
      </c>
      <c r="AD50" s="52">
        <f>VLOOKUP($B50,Shock_dev!$A$1:$CI$300,MATCH(DATE(AD$1,1,1),Shock_dev!$A$1:$CI$1,0),FALSE)</f>
        <v>6.6936320042088049E-2</v>
      </c>
      <c r="AE50" s="52">
        <f>VLOOKUP($B50,Shock_dev!$A$1:$CI$300,MATCH(DATE(AE$1,1,1),Shock_dev!$A$1:$CI$1,0),FALSE)</f>
        <v>6.8994575372149924E-2</v>
      </c>
      <c r="AF50" s="52">
        <f>VLOOKUP($B50,Shock_dev!$A$1:$CI$300,MATCH(DATE(AF$1,1,1),Shock_dev!$A$1:$CI$1,0),FALSE)</f>
        <v>7.008296546227033E-2</v>
      </c>
      <c r="AG50" s="52"/>
      <c r="AH50" s="65">
        <f>AVERAGE(C50:G50)</f>
        <v>0.52384725281533484</v>
      </c>
      <c r="AI50" s="65">
        <f>AVERAGE(H50:L50)</f>
        <v>0.51015285988777581</v>
      </c>
      <c r="AJ50" s="65">
        <f>AVERAGE(M50:Q50)</f>
        <v>0.20651958841025664</v>
      </c>
      <c r="AK50" s="65">
        <f>AVERAGE(R50:V50)</f>
        <v>9.5349671523887736E-2</v>
      </c>
      <c r="AL50" s="65">
        <f>AVERAGE(W50:AA50)</f>
        <v>1.4938620197830765E-2</v>
      </c>
      <c r="AM50" s="65">
        <f>AVERAGE(AB50:AF50)</f>
        <v>6.5629263890443212E-2</v>
      </c>
      <c r="AN50" s="66"/>
      <c r="AO50" s="65">
        <f>AVERAGE(AH50:AI50)</f>
        <v>0.51700005635155533</v>
      </c>
      <c r="AP50" s="65">
        <f>AVERAGE(AJ50:AK50)</f>
        <v>0.15093462996707219</v>
      </c>
      <c r="AQ50" s="65">
        <f>AVERAGE(AL50:AM50)</f>
        <v>4.0283942044136989E-2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1.5815290362050565E-3</v>
      </c>
      <c r="D51" s="52">
        <f>VLOOKUP($B51,Shock_dev!$A$1:$CI$300,MATCH(DATE(D$1,1,1),Shock_dev!$A$1:$CI$1,0),FALSE)</f>
        <v>2.5155268850848302E-3</v>
      </c>
      <c r="E51" s="52">
        <f>VLOOKUP($B51,Shock_dev!$A$1:$CI$300,MATCH(DATE(E$1,1,1),Shock_dev!$A$1:$CI$1,0),FALSE)</f>
        <v>2.9431770996038373E-3</v>
      </c>
      <c r="F51" s="52">
        <f>VLOOKUP($B51,Shock_dev!$A$1:$CI$300,MATCH(DATE(F$1,1,1),Shock_dev!$A$1:$CI$1,0),FALSE)</f>
        <v>2.9877032234923314E-3</v>
      </c>
      <c r="G51" s="52">
        <f>VLOOKUP($B51,Shock_dev!$A$1:$CI$300,MATCH(DATE(G$1,1,1),Shock_dev!$A$1:$CI$1,0),FALSE)</f>
        <v>2.8962538072932497E-3</v>
      </c>
      <c r="H51" s="52">
        <f>VLOOKUP($B51,Shock_dev!$A$1:$CI$300,MATCH(DATE(H$1,1,1),Shock_dev!$A$1:$CI$1,0),FALSE)</f>
        <v>2.6195032835533514E-3</v>
      </c>
      <c r="I51" s="52">
        <f>VLOOKUP($B51,Shock_dev!$A$1:$CI$300,MATCH(DATE(I$1,1,1),Shock_dev!$A$1:$CI$1,0),FALSE)</f>
        <v>2.2008692305429244E-3</v>
      </c>
      <c r="J51" s="52">
        <f>VLOOKUP($B51,Shock_dev!$A$1:$CI$300,MATCH(DATE(J$1,1,1),Shock_dev!$A$1:$CI$1,0),FALSE)</f>
        <v>1.7490121167243733E-3</v>
      </c>
      <c r="K51" s="52">
        <f>VLOOKUP($B51,Shock_dev!$A$1:$CI$300,MATCH(DATE(K$1,1,1),Shock_dev!$A$1:$CI$1,0),FALSE)</f>
        <v>1.241448357275157E-3</v>
      </c>
      <c r="L51" s="52">
        <f>VLOOKUP($B51,Shock_dev!$A$1:$CI$300,MATCH(DATE(L$1,1,1),Shock_dev!$A$1:$CI$1,0),FALSE)</f>
        <v>6.4732352257791724E-4</v>
      </c>
      <c r="M51" s="52">
        <f>VLOOKUP($B51,Shock_dev!$A$1:$CI$300,MATCH(DATE(M$1,1,1),Shock_dev!$A$1:$CI$1,0),FALSE)</f>
        <v>-2.6102901091859271E-4</v>
      </c>
      <c r="N51" s="52">
        <f>VLOOKUP($B51,Shock_dev!$A$1:$CI$300,MATCH(DATE(N$1,1,1),Shock_dev!$A$1:$CI$1,0),FALSE)</f>
        <v>-9.1732635548655002E-4</v>
      </c>
      <c r="O51" s="52">
        <f>VLOOKUP($B51,Shock_dev!$A$1:$CI$300,MATCH(DATE(O$1,1,1),Shock_dev!$A$1:$CI$1,0),FALSE)</f>
        <v>-1.3115418340011471E-3</v>
      </c>
      <c r="P51" s="52">
        <f>VLOOKUP($B51,Shock_dev!$A$1:$CI$300,MATCH(DATE(P$1,1,1),Shock_dev!$A$1:$CI$1,0),FALSE)</f>
        <v>-1.5156509971724641E-3</v>
      </c>
      <c r="Q51" s="52">
        <f>VLOOKUP($B51,Shock_dev!$A$1:$CI$300,MATCH(DATE(Q$1,1,1),Shock_dev!$A$1:$CI$1,0),FALSE)</f>
        <v>-1.6988364972837621E-3</v>
      </c>
      <c r="R51" s="52">
        <f>VLOOKUP($B51,Shock_dev!$A$1:$CI$300,MATCH(DATE(R$1,1,1),Shock_dev!$A$1:$CI$1,0),FALSE)</f>
        <v>-1.8259914501791599E-3</v>
      </c>
      <c r="S51" s="52">
        <f>VLOOKUP($B51,Shock_dev!$A$1:$CI$300,MATCH(DATE(S$1,1,1),Shock_dev!$A$1:$CI$1,0),FALSE)</f>
        <v>-1.7882014673659056E-3</v>
      </c>
      <c r="T51" s="52">
        <f>VLOOKUP($B51,Shock_dev!$A$1:$CI$300,MATCH(DATE(T$1,1,1),Shock_dev!$A$1:$CI$1,0),FALSE)</f>
        <v>-1.6846130388131605E-3</v>
      </c>
      <c r="U51" s="52">
        <f>VLOOKUP($B51,Shock_dev!$A$1:$CI$300,MATCH(DATE(U$1,1,1),Shock_dev!$A$1:$CI$1,0),FALSE)</f>
        <v>-1.542413305389914E-3</v>
      </c>
      <c r="V51" s="52">
        <f>VLOOKUP($B51,Shock_dev!$A$1:$CI$300,MATCH(DATE(V$1,1,1),Shock_dev!$A$1:$CI$1,0),FALSE)</f>
        <v>-1.7341191846022123E-3</v>
      </c>
      <c r="W51" s="52">
        <f>VLOOKUP($B51,Shock_dev!$A$1:$CI$300,MATCH(DATE(W$1,1,1),Shock_dev!$A$1:$CI$1,0),FALSE)</f>
        <v>-1.828378054105478E-3</v>
      </c>
      <c r="X51" s="52">
        <f>VLOOKUP($B51,Shock_dev!$A$1:$CI$300,MATCH(DATE(X$1,1,1),Shock_dev!$A$1:$CI$1,0),FALSE)</f>
        <v>-1.7517829275156653E-3</v>
      </c>
      <c r="Y51" s="52">
        <f>VLOOKUP($B51,Shock_dev!$A$1:$CI$300,MATCH(DATE(Y$1,1,1),Shock_dev!$A$1:$CI$1,0),FALSE)</f>
        <v>-1.6031473045586494E-3</v>
      </c>
      <c r="Z51" s="52">
        <f>VLOOKUP($B51,Shock_dev!$A$1:$CI$300,MATCH(DATE(Z$1,1,1),Shock_dev!$A$1:$CI$1,0),FALSE)</f>
        <v>-1.2451672221141272E-3</v>
      </c>
      <c r="AA51" s="52">
        <f>VLOOKUP($B51,Shock_dev!$A$1:$CI$300,MATCH(DATE(AA$1,1,1),Shock_dev!$A$1:$CI$1,0),FALSE)</f>
        <v>-9.4995560736141165E-4</v>
      </c>
      <c r="AB51" s="52">
        <f>VLOOKUP($B51,Shock_dev!$A$1:$CI$300,MATCH(DATE(AB$1,1,1),Shock_dev!$A$1:$CI$1,0),FALSE)</f>
        <v>-7.0656560379511214E-4</v>
      </c>
      <c r="AC51" s="52">
        <f>VLOOKUP($B51,Shock_dev!$A$1:$CI$300,MATCH(DATE(AC$1,1,1),Shock_dev!$A$1:$CI$1,0),FALSE)</f>
        <v>-5.1225175420049017E-4</v>
      </c>
      <c r="AD51" s="52">
        <f>VLOOKUP($B51,Shock_dev!$A$1:$CI$300,MATCH(DATE(AD$1,1,1),Shock_dev!$A$1:$CI$1,0),FALSE)</f>
        <v>-3.6008241137527858E-4</v>
      </c>
      <c r="AE51" s="52">
        <f>VLOOKUP($B51,Shock_dev!$A$1:$CI$300,MATCH(DATE(AE$1,1,1),Shock_dev!$A$1:$CI$1,0),FALSE)</f>
        <v>-2.4267080317884259E-4</v>
      </c>
      <c r="AF51" s="52">
        <f>VLOOKUP($B51,Shock_dev!$A$1:$CI$300,MATCH(DATE(AF$1,1,1),Shock_dev!$A$1:$CI$1,0),FALSE)</f>
        <v>-1.533843822991169E-4</v>
      </c>
      <c r="AG51" s="52"/>
      <c r="AH51" s="65">
        <f t="shared" ref="AH51:AH80" si="1">AVERAGE(C51:G51)</f>
        <v>2.584838010335861E-3</v>
      </c>
      <c r="AI51" s="65">
        <f t="shared" ref="AI51:AI80" si="2">AVERAGE(H51:L51)</f>
        <v>1.6916313021347446E-3</v>
      </c>
      <c r="AJ51" s="65">
        <f t="shared" ref="AJ51:AJ80" si="3">AVERAGE(M51:Q51)</f>
        <v>-1.1408769389725034E-3</v>
      </c>
      <c r="AK51" s="65">
        <f t="shared" ref="AK51:AK80" si="4">AVERAGE(R51:V51)</f>
        <v>-1.7150676892700705E-3</v>
      </c>
      <c r="AL51" s="65">
        <f t="shared" ref="AL51:AL80" si="5">AVERAGE(W51:AA51)</f>
        <v>-1.4756862231310665E-3</v>
      </c>
      <c r="AM51" s="65">
        <f t="shared" ref="AM51:AM80" si="6">AVERAGE(AB51:AF51)</f>
        <v>-3.9499099096976806E-4</v>
      </c>
      <c r="AN51" s="66"/>
      <c r="AO51" s="65">
        <f t="shared" ref="AO51:AO80" si="7">AVERAGE(AH51:AI51)</f>
        <v>2.1382346562353028E-3</v>
      </c>
      <c r="AP51" s="65">
        <f t="shared" ref="AP51:AP80" si="8">AVERAGE(AJ51:AK51)</f>
        <v>-1.4279723141212869E-3</v>
      </c>
      <c r="AQ51" s="65">
        <f t="shared" ref="AQ51:AQ80" si="9">AVERAGE(AL51:AM51)</f>
        <v>-9.3533860705041728E-4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3.6992808243723578E-3</v>
      </c>
      <c r="D52" s="52">
        <f>VLOOKUP($B52,Shock_dev!$A$1:$CI$300,MATCH(DATE(D$1,1,1),Shock_dev!$A$1:$CI$1,0),FALSE)</f>
        <v>4.0287573527015867E-3</v>
      </c>
      <c r="E52" s="52">
        <f>VLOOKUP($B52,Shock_dev!$A$1:$CI$300,MATCH(DATE(E$1,1,1),Shock_dev!$A$1:$CI$1,0),FALSE)</f>
        <v>4.009789082442229E-3</v>
      </c>
      <c r="F52" s="52">
        <f>VLOOKUP($B52,Shock_dev!$A$1:$CI$300,MATCH(DATE(F$1,1,1),Shock_dev!$A$1:$CI$1,0),FALSE)</f>
        <v>3.9519818141162026E-3</v>
      </c>
      <c r="G52" s="52">
        <f>VLOOKUP($B52,Shock_dev!$A$1:$CI$300,MATCH(DATE(G$1,1,1),Shock_dev!$A$1:$CI$1,0),FALSE)</f>
        <v>4.1329746793129975E-3</v>
      </c>
      <c r="H52" s="52">
        <f>VLOOKUP($B52,Shock_dev!$A$1:$CI$300,MATCH(DATE(H$1,1,1),Shock_dev!$A$1:$CI$1,0),FALSE)</f>
        <v>4.0827446657265599E-3</v>
      </c>
      <c r="I52" s="52">
        <f>VLOOKUP($B52,Shock_dev!$A$1:$CI$300,MATCH(DATE(I$1,1,1),Shock_dev!$A$1:$CI$1,0),FALSE)</f>
        <v>3.9038256018579234E-3</v>
      </c>
      <c r="J52" s="52">
        <f>VLOOKUP($B52,Shock_dev!$A$1:$CI$300,MATCH(DATE(J$1,1,1),Shock_dev!$A$1:$CI$1,0),FALSE)</f>
        <v>3.7777520446829042E-3</v>
      </c>
      <c r="K52" s="52">
        <f>VLOOKUP($B52,Shock_dev!$A$1:$CI$300,MATCH(DATE(K$1,1,1),Shock_dev!$A$1:$CI$1,0),FALSE)</f>
        <v>3.5154070237277618E-3</v>
      </c>
      <c r="L52" s="52">
        <f>VLOOKUP($B52,Shock_dev!$A$1:$CI$300,MATCH(DATE(L$1,1,1),Shock_dev!$A$1:$CI$1,0),FALSE)</f>
        <v>3.0361401784390891E-3</v>
      </c>
      <c r="M52" s="52">
        <f>VLOOKUP($B52,Shock_dev!$A$1:$CI$300,MATCH(DATE(M$1,1,1),Shock_dev!$A$1:$CI$1,0),FALSE)</f>
        <v>1.8793789369417199E-3</v>
      </c>
      <c r="N52" s="52">
        <f>VLOOKUP($B52,Shock_dev!$A$1:$CI$300,MATCH(DATE(N$1,1,1),Shock_dev!$A$1:$CI$1,0),FALSE)</f>
        <v>1.5824909918080879E-3</v>
      </c>
      <c r="O52" s="52">
        <f>VLOOKUP($B52,Shock_dev!$A$1:$CI$300,MATCH(DATE(O$1,1,1),Shock_dev!$A$1:$CI$1,0),FALSE)</f>
        <v>1.5081808381715832E-3</v>
      </c>
      <c r="P52" s="52">
        <f>VLOOKUP($B52,Shock_dev!$A$1:$CI$300,MATCH(DATE(P$1,1,1),Shock_dev!$A$1:$CI$1,0),FALSE)</f>
        <v>1.4613003901168421E-3</v>
      </c>
      <c r="Q52" s="52">
        <f>VLOOKUP($B52,Shock_dev!$A$1:$CI$300,MATCH(DATE(Q$1,1,1),Shock_dev!$A$1:$CI$1,0),FALSE)</f>
        <v>1.1580485117527422E-3</v>
      </c>
      <c r="R52" s="52">
        <f>VLOOKUP($B52,Shock_dev!$A$1:$CI$300,MATCH(DATE(R$1,1,1),Shock_dev!$A$1:$CI$1,0),FALSE)</f>
        <v>9.3250465514845232E-4</v>
      </c>
      <c r="S52" s="52">
        <f>VLOOKUP($B52,Shock_dev!$A$1:$CI$300,MATCH(DATE(S$1,1,1),Shock_dev!$A$1:$CI$1,0),FALSE)</f>
        <v>1.0024262921359986E-3</v>
      </c>
      <c r="T52" s="52">
        <f>VLOOKUP($B52,Shock_dev!$A$1:$CI$300,MATCH(DATE(T$1,1,1),Shock_dev!$A$1:$CI$1,0),FALSE)</f>
        <v>1.0124897868729822E-3</v>
      </c>
      <c r="U52" s="52">
        <f>VLOOKUP($B52,Shock_dev!$A$1:$CI$300,MATCH(DATE(U$1,1,1),Shock_dev!$A$1:$CI$1,0),FALSE)</f>
        <v>1.0221884796023728E-3</v>
      </c>
      <c r="V52" s="52">
        <f>VLOOKUP($B52,Shock_dev!$A$1:$CI$300,MATCH(DATE(V$1,1,1),Shock_dev!$A$1:$CI$1,0),FALSE)</f>
        <v>2.3493332979670567E-4</v>
      </c>
      <c r="W52" s="52">
        <f>VLOOKUP($B52,Shock_dev!$A$1:$CI$300,MATCH(DATE(W$1,1,1),Shock_dev!$A$1:$CI$1,0),FALSE)</f>
        <v>5.1247332750058111E-5</v>
      </c>
      <c r="X52" s="52">
        <f>VLOOKUP($B52,Shock_dev!$A$1:$CI$300,MATCH(DATE(X$1,1,1),Shock_dev!$A$1:$CI$1,0),FALSE)</f>
        <v>1.406445757720318E-4</v>
      </c>
      <c r="Y52" s="52">
        <f>VLOOKUP($B52,Shock_dev!$A$1:$CI$300,MATCH(DATE(Y$1,1,1),Shock_dev!$A$1:$CI$1,0),FALSE)</f>
        <v>1.6489923897995747E-4</v>
      </c>
      <c r="Z52" s="52">
        <f>VLOOKUP($B52,Shock_dev!$A$1:$CI$300,MATCH(DATE(Z$1,1,1),Shock_dev!$A$1:$CI$1,0),FALSE)</f>
        <v>6.1887967025979875E-4</v>
      </c>
      <c r="AA52" s="52">
        <f>VLOOKUP($B52,Shock_dev!$A$1:$CI$300,MATCH(DATE(AA$1,1,1),Shock_dev!$A$1:$CI$1,0),FALSE)</f>
        <v>6.694022519794366E-4</v>
      </c>
      <c r="AB52" s="52">
        <f>VLOOKUP($B52,Shock_dev!$A$1:$CI$300,MATCH(DATE(AB$1,1,1),Shock_dev!$A$1:$CI$1,0),FALSE)</f>
        <v>6.9659035353720979E-4</v>
      </c>
      <c r="AC52" s="52">
        <f>VLOOKUP($B52,Shock_dev!$A$1:$CI$300,MATCH(DATE(AC$1,1,1),Shock_dev!$A$1:$CI$1,0),FALSE)</f>
        <v>7.1134917756175296E-4</v>
      </c>
      <c r="AD52" s="52">
        <f>VLOOKUP($B52,Shock_dev!$A$1:$CI$300,MATCH(DATE(AD$1,1,1),Shock_dev!$A$1:$CI$1,0),FALSE)</f>
        <v>7.1943366933764641E-4</v>
      </c>
      <c r="AE52" s="52">
        <f>VLOOKUP($B52,Shock_dev!$A$1:$CI$300,MATCH(DATE(AE$1,1,1),Shock_dev!$A$1:$CI$1,0),FALSE)</f>
        <v>7.2183681284113945E-4</v>
      </c>
      <c r="AF52" s="52">
        <f>VLOOKUP($B52,Shock_dev!$A$1:$CI$300,MATCH(DATE(AF$1,1,1),Shock_dev!$A$1:$CI$1,0),FALSE)</f>
        <v>7.1945533913705842E-4</v>
      </c>
      <c r="AG52" s="52"/>
      <c r="AH52" s="65">
        <f t="shared" si="1"/>
        <v>3.9645567505890754E-3</v>
      </c>
      <c r="AI52" s="65">
        <f t="shared" si="2"/>
        <v>3.6631739028868482E-3</v>
      </c>
      <c r="AJ52" s="65">
        <f t="shared" si="3"/>
        <v>1.5178799337581951E-3</v>
      </c>
      <c r="AK52" s="65">
        <f t="shared" si="4"/>
        <v>8.4090850871130216E-4</v>
      </c>
      <c r="AL52" s="65">
        <f t="shared" si="5"/>
        <v>3.2901461394825658E-4</v>
      </c>
      <c r="AM52" s="65">
        <f t="shared" si="6"/>
        <v>7.1373307048296141E-4</v>
      </c>
      <c r="AN52" s="66"/>
      <c r="AO52" s="65">
        <f t="shared" si="7"/>
        <v>3.8138653267379618E-3</v>
      </c>
      <c r="AP52" s="65">
        <f t="shared" si="8"/>
        <v>1.1793942212347487E-3</v>
      </c>
      <c r="AQ52" s="65">
        <f t="shared" si="9"/>
        <v>5.2137384221560899E-4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6.3405466755952827E-4</v>
      </c>
      <c r="D53" s="52">
        <f>VLOOKUP($B53,Shock_dev!$A$1:$CI$300,MATCH(DATE(D$1,1,1),Shock_dev!$A$1:$CI$1,0),FALSE)</f>
        <v>8.1753263568404484E-4</v>
      </c>
      <c r="E53" s="52">
        <f>VLOOKUP($B53,Shock_dev!$A$1:$CI$300,MATCH(DATE(E$1,1,1),Shock_dev!$A$1:$CI$1,0),FALSE)</f>
        <v>7.0156233619117709E-4</v>
      </c>
      <c r="F53" s="52">
        <f>VLOOKUP($B53,Shock_dev!$A$1:$CI$300,MATCH(DATE(F$1,1,1),Shock_dev!$A$1:$CI$1,0),FALSE)</f>
        <v>3.9452902375051378E-4</v>
      </c>
      <c r="G53" s="52">
        <f>VLOOKUP($B53,Shock_dev!$A$1:$CI$300,MATCH(DATE(G$1,1,1),Shock_dev!$A$1:$CI$1,0),FALSE)</f>
        <v>2.4581747129675365E-5</v>
      </c>
      <c r="H53" s="52">
        <f>VLOOKUP($B53,Shock_dev!$A$1:$CI$300,MATCH(DATE(H$1,1,1),Shock_dev!$A$1:$CI$1,0),FALSE)</f>
        <v>-4.2519649513129558E-4</v>
      </c>
      <c r="I53" s="52">
        <f>VLOOKUP($B53,Shock_dev!$A$1:$CI$300,MATCH(DATE(I$1,1,1),Shock_dev!$A$1:$CI$1,0),FALSE)</f>
        <v>-9.1940420809320529E-4</v>
      </c>
      <c r="J53" s="52">
        <f>VLOOKUP($B53,Shock_dev!$A$1:$CI$300,MATCH(DATE(J$1,1,1),Shock_dev!$A$1:$CI$1,0),FALSE)</f>
        <v>-1.3942137240121929E-3</v>
      </c>
      <c r="K53" s="52">
        <f>VLOOKUP($B53,Shock_dev!$A$1:$CI$300,MATCH(DATE(K$1,1,1),Shock_dev!$A$1:$CI$1,0),FALSE)</f>
        <v>-1.8590554363042946E-3</v>
      </c>
      <c r="L53" s="52">
        <f>VLOOKUP($B53,Shock_dev!$A$1:$CI$300,MATCH(DATE(L$1,1,1),Shock_dev!$A$1:$CI$1,0),FALSE)</f>
        <v>-2.3066488795769882E-3</v>
      </c>
      <c r="M53" s="52">
        <f>VLOOKUP($B53,Shock_dev!$A$1:$CI$300,MATCH(DATE(M$1,1,1),Shock_dev!$A$1:$CI$1,0),FALSE)</f>
        <v>-2.8366200478391799E-3</v>
      </c>
      <c r="N53" s="52">
        <f>VLOOKUP($B53,Shock_dev!$A$1:$CI$300,MATCH(DATE(N$1,1,1),Shock_dev!$A$1:$CI$1,0),FALSE)</f>
        <v>-3.1488766277091005E-3</v>
      </c>
      <c r="O53" s="52">
        <f>VLOOKUP($B53,Shock_dev!$A$1:$CI$300,MATCH(DATE(O$1,1,1),Shock_dev!$A$1:$CI$1,0),FALSE)</f>
        <v>-3.2800997355707669E-3</v>
      </c>
      <c r="P53" s="52">
        <f>VLOOKUP($B53,Shock_dev!$A$1:$CI$300,MATCH(DATE(P$1,1,1),Shock_dev!$A$1:$CI$1,0),FALSE)</f>
        <v>-3.2905989669577388E-3</v>
      </c>
      <c r="Q53" s="52">
        <f>VLOOKUP($B53,Shock_dev!$A$1:$CI$300,MATCH(DATE(Q$1,1,1),Shock_dev!$A$1:$CI$1,0),FALSE)</f>
        <v>-3.2631971787479988E-3</v>
      </c>
      <c r="R53" s="52">
        <f>VLOOKUP($B53,Shock_dev!$A$1:$CI$300,MATCH(DATE(R$1,1,1),Shock_dev!$A$1:$CI$1,0),FALSE)</f>
        <v>-3.1772147885938051E-3</v>
      </c>
      <c r="S53" s="52">
        <f>VLOOKUP($B53,Shock_dev!$A$1:$CI$300,MATCH(DATE(S$1,1,1),Shock_dev!$A$1:$CI$1,0),FALSE)</f>
        <v>-2.9960130510757778E-3</v>
      </c>
      <c r="T53" s="52">
        <f>VLOOKUP($B53,Shock_dev!$A$1:$CI$300,MATCH(DATE(T$1,1,1),Shock_dev!$A$1:$CI$1,0),FALSE)</f>
        <v>-2.7832784608697505E-3</v>
      </c>
      <c r="U53" s="52">
        <f>VLOOKUP($B53,Shock_dev!$A$1:$CI$300,MATCH(DATE(U$1,1,1),Shock_dev!$A$1:$CI$1,0),FALSE)</f>
        <v>-2.5558439121508873E-3</v>
      </c>
      <c r="V53" s="52">
        <f>VLOOKUP($B53,Shock_dev!$A$1:$CI$300,MATCH(DATE(V$1,1,1),Shock_dev!$A$1:$CI$1,0),FALSE)</f>
        <v>-2.4631254776842208E-3</v>
      </c>
      <c r="W53" s="52">
        <f>VLOOKUP($B53,Shock_dev!$A$1:$CI$300,MATCH(DATE(W$1,1,1),Shock_dev!$A$1:$CI$1,0),FALSE)</f>
        <v>-2.2979320963329728E-3</v>
      </c>
      <c r="X53" s="52">
        <f>VLOOKUP($B53,Shock_dev!$A$1:$CI$300,MATCH(DATE(X$1,1,1),Shock_dev!$A$1:$CI$1,0),FALSE)</f>
        <v>-2.0492800202768419E-3</v>
      </c>
      <c r="Y53" s="52">
        <f>VLOOKUP($B53,Shock_dev!$A$1:$CI$300,MATCH(DATE(Y$1,1,1),Shock_dev!$A$1:$CI$1,0),FALSE)</f>
        <v>-1.7809370536696833E-3</v>
      </c>
      <c r="Z53" s="52">
        <f>VLOOKUP($B53,Shock_dev!$A$1:$CI$300,MATCH(DATE(Z$1,1,1),Shock_dev!$A$1:$CI$1,0),FALSE)</f>
        <v>-1.4400067039376473E-3</v>
      </c>
      <c r="AA53" s="52">
        <f>VLOOKUP($B53,Shock_dev!$A$1:$CI$300,MATCH(DATE(AA$1,1,1),Shock_dev!$A$1:$CI$1,0),FALSE)</f>
        <v>-1.1628767463957934E-3</v>
      </c>
      <c r="AB53" s="52">
        <f>VLOOKUP($B53,Shock_dev!$A$1:$CI$300,MATCH(DATE(AB$1,1,1),Shock_dev!$A$1:$CI$1,0),FALSE)</f>
        <v>-9.3528624913534009E-4</v>
      </c>
      <c r="AC53" s="52">
        <f>VLOOKUP($B53,Shock_dev!$A$1:$CI$300,MATCH(DATE(AC$1,1,1),Shock_dev!$A$1:$CI$1,0),FALSE)</f>
        <v>-7.510266476736233E-4</v>
      </c>
      <c r="AD53" s="52">
        <f>VLOOKUP($B53,Shock_dev!$A$1:$CI$300,MATCH(DATE(AD$1,1,1),Shock_dev!$A$1:$CI$1,0),FALSE)</f>
        <v>-6.0512899721779036E-4</v>
      </c>
      <c r="AE53" s="52">
        <f>VLOOKUP($B53,Shock_dev!$A$1:$CI$300,MATCH(DATE(AE$1,1,1),Shock_dev!$A$1:$CI$1,0),FALSE)</f>
        <v>-4.9235725456675246E-4</v>
      </c>
      <c r="AF53" s="52">
        <f>VLOOKUP($B53,Shock_dev!$A$1:$CI$300,MATCH(DATE(AF$1,1,1),Shock_dev!$A$1:$CI$1,0),FALSE)</f>
        <v>-4.0767213896370641E-4</v>
      </c>
      <c r="AG53" s="52"/>
      <c r="AH53" s="65">
        <f t="shared" si="1"/>
        <v>5.144520820629879E-4</v>
      </c>
      <c r="AI53" s="65">
        <f t="shared" si="2"/>
        <v>-1.3809037486235954E-3</v>
      </c>
      <c r="AJ53" s="65">
        <f t="shared" si="3"/>
        <v>-3.1638785113649571E-3</v>
      </c>
      <c r="AK53" s="65">
        <f t="shared" si="4"/>
        <v>-2.7950951380748884E-3</v>
      </c>
      <c r="AL53" s="65">
        <f t="shared" si="5"/>
        <v>-1.7462065241225879E-3</v>
      </c>
      <c r="AM53" s="65">
        <f t="shared" si="6"/>
        <v>-6.3829425751144248E-4</v>
      </c>
      <c r="AN53" s="66"/>
      <c r="AO53" s="65">
        <f t="shared" si="7"/>
        <v>-4.3322583328030373E-4</v>
      </c>
      <c r="AP53" s="65">
        <f t="shared" si="8"/>
        <v>-2.9794868247199225E-3</v>
      </c>
      <c r="AQ53" s="65">
        <f t="shared" si="9"/>
        <v>-1.1922503908170152E-3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8.8714537205545601E-3</v>
      </c>
      <c r="D54" s="52">
        <f>VLOOKUP($B54,Shock_dev!$A$1:$CI$300,MATCH(DATE(D$1,1,1),Shock_dev!$A$1:$CI$1,0),FALSE)</f>
        <v>9.1368724881438212E-3</v>
      </c>
      <c r="E54" s="52">
        <f>VLOOKUP($B54,Shock_dev!$A$1:$CI$300,MATCH(DATE(E$1,1,1),Shock_dev!$A$1:$CI$1,0),FALSE)</f>
        <v>8.9609256389876213E-3</v>
      </c>
      <c r="F54" s="52">
        <f>VLOOKUP($B54,Shock_dev!$A$1:$CI$300,MATCH(DATE(F$1,1,1),Shock_dev!$A$1:$CI$1,0),FALSE)</f>
        <v>8.836374506090058E-3</v>
      </c>
      <c r="G54" s="52">
        <f>VLOOKUP($B54,Shock_dev!$A$1:$CI$300,MATCH(DATE(G$1,1,1),Shock_dev!$A$1:$CI$1,0),FALSE)</f>
        <v>9.3321706600088834E-3</v>
      </c>
      <c r="H54" s="52">
        <f>VLOOKUP($B54,Shock_dev!$A$1:$CI$300,MATCH(DATE(H$1,1,1),Shock_dev!$A$1:$CI$1,0),FALSE)</f>
        <v>9.2582967158225792E-3</v>
      </c>
      <c r="I54" s="52">
        <f>VLOOKUP($B54,Shock_dev!$A$1:$CI$300,MATCH(DATE(I$1,1,1),Shock_dev!$A$1:$CI$1,0),FALSE)</f>
        <v>8.9069085778404316E-3</v>
      </c>
      <c r="J54" s="52">
        <f>VLOOKUP($B54,Shock_dev!$A$1:$CI$300,MATCH(DATE(J$1,1,1),Shock_dev!$A$1:$CI$1,0),FALSE)</f>
        <v>8.7030312009283781E-3</v>
      </c>
      <c r="K54" s="52">
        <f>VLOOKUP($B54,Shock_dev!$A$1:$CI$300,MATCH(DATE(K$1,1,1),Shock_dev!$A$1:$CI$1,0),FALSE)</f>
        <v>8.1641689474163098E-3</v>
      </c>
      <c r="L54" s="52">
        <f>VLOOKUP($B54,Shock_dev!$A$1:$CI$300,MATCH(DATE(L$1,1,1),Shock_dev!$A$1:$CI$1,0),FALSE)</f>
        <v>7.1136335890570447E-3</v>
      </c>
      <c r="M54" s="52">
        <f>VLOOKUP($B54,Shock_dev!$A$1:$CI$300,MATCH(DATE(M$1,1,1),Shock_dev!$A$1:$CI$1,0),FALSE)</f>
        <v>4.4627264890350626E-3</v>
      </c>
      <c r="N54" s="52">
        <f>VLOOKUP($B54,Shock_dev!$A$1:$CI$300,MATCH(DATE(N$1,1,1),Shock_dev!$A$1:$CI$1,0),FALSE)</f>
        <v>3.9591488509423357E-3</v>
      </c>
      <c r="O54" s="52">
        <f>VLOOKUP($B54,Shock_dev!$A$1:$CI$300,MATCH(DATE(O$1,1,1),Shock_dev!$A$1:$CI$1,0),FALSE)</f>
        <v>3.8743756268017249E-3</v>
      </c>
      <c r="P54" s="52">
        <f>VLOOKUP($B54,Shock_dev!$A$1:$CI$300,MATCH(DATE(P$1,1,1),Shock_dev!$A$1:$CI$1,0),FALSE)</f>
        <v>3.7904090118516002E-3</v>
      </c>
      <c r="Q54" s="52">
        <f>VLOOKUP($B54,Shock_dev!$A$1:$CI$300,MATCH(DATE(Q$1,1,1),Shock_dev!$A$1:$CI$1,0),FALSE)</f>
        <v>3.0639283763266309E-3</v>
      </c>
      <c r="R54" s="52">
        <f>VLOOKUP($B54,Shock_dev!$A$1:$CI$300,MATCH(DATE(R$1,1,1),Shock_dev!$A$1:$CI$1,0),FALSE)</f>
        <v>2.5474047994164316E-3</v>
      </c>
      <c r="S54" s="52">
        <f>VLOOKUP($B54,Shock_dev!$A$1:$CI$300,MATCH(DATE(S$1,1,1),Shock_dev!$A$1:$CI$1,0),FALSE)</f>
        <v>2.7283272851053191E-3</v>
      </c>
      <c r="T54" s="52">
        <f>VLOOKUP($B54,Shock_dev!$A$1:$CI$300,MATCH(DATE(T$1,1,1),Shock_dev!$A$1:$CI$1,0),FALSE)</f>
        <v>2.719373122289349E-3</v>
      </c>
      <c r="U54" s="52">
        <f>VLOOKUP($B54,Shock_dev!$A$1:$CI$300,MATCH(DATE(U$1,1,1),Shock_dev!$A$1:$CI$1,0),FALSE)</f>
        <v>2.7070734490030565E-3</v>
      </c>
      <c r="V54" s="52">
        <f>VLOOKUP($B54,Shock_dev!$A$1:$CI$300,MATCH(DATE(V$1,1,1),Shock_dev!$A$1:$CI$1,0),FALSE)</f>
        <v>7.8452565277212661E-4</v>
      </c>
      <c r="W54" s="52">
        <f>VLOOKUP($B54,Shock_dev!$A$1:$CI$300,MATCH(DATE(W$1,1,1),Shock_dev!$A$1:$CI$1,0),FALSE)</f>
        <v>4.185652447439067E-4</v>
      </c>
      <c r="X54" s="52">
        <f>VLOOKUP($B54,Shock_dev!$A$1:$CI$300,MATCH(DATE(X$1,1,1),Shock_dev!$A$1:$CI$1,0),FALSE)</f>
        <v>6.4322387827906531E-4</v>
      </c>
      <c r="Y54" s="52">
        <f>VLOOKUP($B54,Shock_dev!$A$1:$CI$300,MATCH(DATE(Y$1,1,1),Shock_dev!$A$1:$CI$1,0),FALSE)</f>
        <v>6.5966643780704457E-4</v>
      </c>
      <c r="Z54" s="52">
        <f>VLOOKUP($B54,Shock_dev!$A$1:$CI$300,MATCH(DATE(Z$1,1,1),Shock_dev!$A$1:$CI$1,0),FALSE)</f>
        <v>1.7087708621780456E-3</v>
      </c>
      <c r="AA54" s="52">
        <f>VLOOKUP($B54,Shock_dev!$A$1:$CI$300,MATCH(DATE(AA$1,1,1),Shock_dev!$A$1:$CI$1,0),FALSE)</f>
        <v>1.7303344834252959E-3</v>
      </c>
      <c r="AB54" s="52">
        <f>VLOOKUP($B54,Shock_dev!$A$1:$CI$300,MATCH(DATE(AB$1,1,1),Shock_dev!$A$1:$CI$1,0),FALSE)</f>
        <v>1.7434443900471641E-3</v>
      </c>
      <c r="AC54" s="52">
        <f>VLOOKUP($B54,Shock_dev!$A$1:$CI$300,MATCH(DATE(AC$1,1,1),Shock_dev!$A$1:$CI$1,0),FALSE)</f>
        <v>1.7427566115624008E-3</v>
      </c>
      <c r="AD54" s="52">
        <f>VLOOKUP($B54,Shock_dev!$A$1:$CI$300,MATCH(DATE(AD$1,1,1),Shock_dev!$A$1:$CI$1,0),FALSE)</f>
        <v>1.7351249791337968E-3</v>
      </c>
      <c r="AE54" s="52">
        <f>VLOOKUP($B54,Shock_dev!$A$1:$CI$300,MATCH(DATE(AE$1,1,1),Shock_dev!$A$1:$CI$1,0),FALSE)</f>
        <v>1.7202227214683367E-3</v>
      </c>
      <c r="AF54" s="52">
        <f>VLOOKUP($B54,Shock_dev!$A$1:$CI$300,MATCH(DATE(AF$1,1,1),Shock_dev!$A$1:$CI$1,0),FALSE)</f>
        <v>1.6989467992968663E-3</v>
      </c>
      <c r="AG54" s="52"/>
      <c r="AH54" s="65">
        <f t="shared" si="1"/>
        <v>9.0275594027569885E-3</v>
      </c>
      <c r="AI54" s="65">
        <f t="shared" si="2"/>
        <v>8.4292078062129482E-3</v>
      </c>
      <c r="AJ54" s="65">
        <f t="shared" si="3"/>
        <v>3.8301176709914708E-3</v>
      </c>
      <c r="AK54" s="65">
        <f t="shared" si="4"/>
        <v>2.2973408617172563E-3</v>
      </c>
      <c r="AL54" s="65">
        <f t="shared" si="5"/>
        <v>1.0321121812866718E-3</v>
      </c>
      <c r="AM54" s="65">
        <f t="shared" si="6"/>
        <v>1.728099100301713E-3</v>
      </c>
      <c r="AN54" s="66"/>
      <c r="AO54" s="65">
        <f t="shared" si="7"/>
        <v>8.7283836044849683E-3</v>
      </c>
      <c r="AP54" s="65">
        <f t="shared" si="8"/>
        <v>3.0637292663543633E-3</v>
      </c>
      <c r="AQ54" s="65">
        <f t="shared" si="9"/>
        <v>1.3801056407941924E-3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4.0709419776683003E-4</v>
      </c>
      <c r="D55" s="52">
        <f>VLOOKUP($B55,Shock_dev!$A$1:$CI$300,MATCH(DATE(D$1,1,1),Shock_dev!$A$1:$CI$1,0),FALSE)</f>
        <v>5.0091787273895459E-4</v>
      </c>
      <c r="E55" s="52">
        <f>VLOOKUP($B55,Shock_dev!$A$1:$CI$300,MATCH(DATE(E$1,1,1),Shock_dev!$A$1:$CI$1,0),FALSE)</f>
        <v>5.2137809313799696E-4</v>
      </c>
      <c r="F55" s="52">
        <f>VLOOKUP($B55,Shock_dev!$A$1:$CI$300,MATCH(DATE(F$1,1,1),Shock_dev!$A$1:$CI$1,0),FALSE)</f>
        <v>5.0124858408945273E-4</v>
      </c>
      <c r="G55" s="52">
        <f>VLOOKUP($B55,Shock_dev!$A$1:$CI$300,MATCH(DATE(G$1,1,1),Shock_dev!$A$1:$CI$1,0),FALSE)</f>
        <v>4.814978436038651E-4</v>
      </c>
      <c r="H55" s="52">
        <f>VLOOKUP($B55,Shock_dev!$A$1:$CI$300,MATCH(DATE(H$1,1,1),Shock_dev!$A$1:$CI$1,0),FALSE)</f>
        <v>4.2325840307584801E-4</v>
      </c>
      <c r="I55" s="52">
        <f>VLOOKUP($B55,Shock_dev!$A$1:$CI$300,MATCH(DATE(I$1,1,1),Shock_dev!$A$1:$CI$1,0),FALSE)</f>
        <v>3.4001841410219208E-4</v>
      </c>
      <c r="J55" s="52">
        <f>VLOOKUP($B55,Shock_dev!$A$1:$CI$300,MATCH(DATE(J$1,1,1),Shock_dev!$A$1:$CI$1,0),FALSE)</f>
        <v>2.5678523252747898E-4</v>
      </c>
      <c r="K55" s="52">
        <f>VLOOKUP($B55,Shock_dev!$A$1:$CI$300,MATCH(DATE(K$1,1,1),Shock_dev!$A$1:$CI$1,0),FALSE)</f>
        <v>1.594642312303764E-4</v>
      </c>
      <c r="L55" s="52">
        <f>VLOOKUP($B55,Shock_dev!$A$1:$CI$300,MATCH(DATE(L$1,1,1),Shock_dev!$A$1:$CI$1,0),FALSE)</f>
        <v>4.1650046077293866E-5</v>
      </c>
      <c r="M55" s="52">
        <f>VLOOKUP($B55,Shock_dev!$A$1:$CI$300,MATCH(DATE(M$1,1,1),Shock_dev!$A$1:$CI$1,0),FALSE)</f>
        <v>-1.4822725072163282E-4</v>
      </c>
      <c r="N55" s="52">
        <f>VLOOKUP($B55,Shock_dev!$A$1:$CI$300,MATCH(DATE(N$1,1,1),Shock_dev!$A$1:$CI$1,0),FALSE)</f>
        <v>-2.4526924482310423E-4</v>
      </c>
      <c r="O55" s="52">
        <f>VLOOKUP($B55,Shock_dev!$A$1:$CI$300,MATCH(DATE(O$1,1,1),Shock_dev!$A$1:$CI$1,0),FALSE)</f>
        <v>-2.9658338718823482E-4</v>
      </c>
      <c r="P55" s="52">
        <f>VLOOKUP($B55,Shock_dev!$A$1:$CI$300,MATCH(DATE(P$1,1,1),Shock_dev!$A$1:$CI$1,0),FALSE)</f>
        <v>-3.2284746823937893E-4</v>
      </c>
      <c r="Q55" s="52">
        <f>VLOOKUP($B55,Shock_dev!$A$1:$CI$300,MATCH(DATE(Q$1,1,1),Shock_dev!$A$1:$CI$1,0),FALSE)</f>
        <v>-3.5939868411174125E-4</v>
      </c>
      <c r="R55" s="52">
        <f>VLOOKUP($B55,Shock_dev!$A$1:$CI$300,MATCH(DATE(R$1,1,1),Shock_dev!$A$1:$CI$1,0),FALSE)</f>
        <v>-3.7890214957379543E-4</v>
      </c>
      <c r="S55" s="52">
        <f>VLOOKUP($B55,Shock_dev!$A$1:$CI$300,MATCH(DATE(S$1,1,1),Shock_dev!$A$1:$CI$1,0),FALSE)</f>
        <v>-3.5709147567342987E-4</v>
      </c>
      <c r="T55" s="52">
        <f>VLOOKUP($B55,Shock_dev!$A$1:$CI$300,MATCH(DATE(T$1,1,1),Shock_dev!$A$1:$CI$1,0),FALSE)</f>
        <v>-3.3049964161900662E-4</v>
      </c>
      <c r="U55" s="52">
        <f>VLOOKUP($B55,Shock_dev!$A$1:$CI$300,MATCH(DATE(U$1,1,1),Shock_dev!$A$1:$CI$1,0),FALSE)</f>
        <v>-2.9814385860031618E-4</v>
      </c>
      <c r="V55" s="52">
        <f>VLOOKUP($B55,Shock_dev!$A$1:$CI$300,MATCH(DATE(V$1,1,1),Shock_dev!$A$1:$CI$1,0),FALSE)</f>
        <v>-3.5181304444774591E-4</v>
      </c>
      <c r="W55" s="52">
        <f>VLOOKUP($B55,Shock_dev!$A$1:$CI$300,MATCH(DATE(W$1,1,1),Shock_dev!$A$1:$CI$1,0),FALSE)</f>
        <v>-3.4993774149219938E-4</v>
      </c>
      <c r="X55" s="52">
        <f>VLOOKUP($B55,Shock_dev!$A$1:$CI$300,MATCH(DATE(X$1,1,1),Shock_dev!$A$1:$CI$1,0),FALSE)</f>
        <v>-3.1241260216134821E-4</v>
      </c>
      <c r="Y55" s="52">
        <f>VLOOKUP($B55,Shock_dev!$A$1:$CI$300,MATCH(DATE(Y$1,1,1),Shock_dev!$A$1:$CI$1,0),FALSE)</f>
        <v>-2.7372969102395616E-4</v>
      </c>
      <c r="Z55" s="52">
        <f>VLOOKUP($B55,Shock_dev!$A$1:$CI$300,MATCH(DATE(Z$1,1,1),Shock_dev!$A$1:$CI$1,0),FALSE)</f>
        <v>-1.8611995472904178E-4</v>
      </c>
      <c r="AA55" s="52">
        <f>VLOOKUP($B55,Shock_dev!$A$1:$CI$300,MATCH(DATE(AA$1,1,1),Shock_dev!$A$1:$CI$1,0),FALSE)</f>
        <v>-1.3531199234528769E-4</v>
      </c>
      <c r="AB55" s="52">
        <f>VLOOKUP($B55,Shock_dev!$A$1:$CI$300,MATCH(DATE(AB$1,1,1),Shock_dev!$A$1:$CI$1,0),FALSE)</f>
        <v>-9.2303757266401861E-5</v>
      </c>
      <c r="AC55" s="52">
        <f>VLOOKUP($B55,Shock_dev!$A$1:$CI$300,MATCH(DATE(AC$1,1,1),Shock_dev!$A$1:$CI$1,0),FALSE)</f>
        <v>-5.6572519504961191E-5</v>
      </c>
      <c r="AD55" s="52">
        <f>VLOOKUP($B55,Shock_dev!$A$1:$CI$300,MATCH(DATE(AD$1,1,1),Shock_dev!$A$1:$CI$1,0),FALSE)</f>
        <v>-2.7607521750166124E-5</v>
      </c>
      <c r="AE55" s="52">
        <f>VLOOKUP($B55,Shock_dev!$A$1:$CI$300,MATCH(DATE(AE$1,1,1),Shock_dev!$A$1:$CI$1,0),FALSE)</f>
        <v>-4.8753043738385366E-6</v>
      </c>
      <c r="AF55" s="52">
        <f>VLOOKUP($B55,Shock_dev!$A$1:$CI$300,MATCH(DATE(AF$1,1,1),Shock_dev!$A$1:$CI$1,0),FALSE)</f>
        <v>1.2330390214172441E-5</v>
      </c>
      <c r="AG55" s="52"/>
      <c r="AH55" s="65">
        <f t="shared" si="1"/>
        <v>4.8242731826741991E-4</v>
      </c>
      <c r="AI55" s="65">
        <f t="shared" si="2"/>
        <v>2.4423526540263789E-4</v>
      </c>
      <c r="AJ55" s="65">
        <f t="shared" si="3"/>
        <v>-2.744652070168184E-4</v>
      </c>
      <c r="AK55" s="65">
        <f t="shared" si="4"/>
        <v>-3.4329003398285879E-4</v>
      </c>
      <c r="AL55" s="65">
        <f t="shared" si="5"/>
        <v>-2.5150239635036666E-4</v>
      </c>
      <c r="AM55" s="65">
        <f t="shared" si="6"/>
        <v>-3.3805742536239058E-5</v>
      </c>
      <c r="AN55" s="66"/>
      <c r="AO55" s="65">
        <f t="shared" si="7"/>
        <v>3.633312918350289E-4</v>
      </c>
      <c r="AP55" s="65">
        <f t="shared" si="8"/>
        <v>-3.0887762049983862E-4</v>
      </c>
      <c r="AQ55" s="65">
        <f t="shared" si="9"/>
        <v>-1.4265406944330287E-4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2.9247380455639481E-3</v>
      </c>
      <c r="D56" s="52">
        <f>VLOOKUP($B56,Shock_dev!$A$1:$CI$300,MATCH(DATE(D$1,1,1),Shock_dev!$A$1:$CI$1,0),FALSE)</f>
        <v>3.160260669406301E-3</v>
      </c>
      <c r="E56" s="52">
        <f>VLOOKUP($B56,Shock_dev!$A$1:$CI$300,MATCH(DATE(E$1,1,1),Shock_dev!$A$1:$CI$1,0),FALSE)</f>
        <v>3.1145130898460704E-3</v>
      </c>
      <c r="F56" s="52">
        <f>VLOOKUP($B56,Shock_dev!$A$1:$CI$300,MATCH(DATE(F$1,1,1),Shock_dev!$A$1:$CI$1,0),FALSE)</f>
        <v>2.9957899598135364E-3</v>
      </c>
      <c r="G56" s="52">
        <f>VLOOKUP($B56,Shock_dev!$A$1:$CI$300,MATCH(DATE(G$1,1,1),Shock_dev!$A$1:$CI$1,0),FALSE)</f>
        <v>3.0314139306394667E-3</v>
      </c>
      <c r="H56" s="52">
        <f>VLOOKUP($B56,Shock_dev!$A$1:$CI$300,MATCH(DATE(H$1,1,1),Shock_dev!$A$1:$CI$1,0),FALSE)</f>
        <v>2.8622137941318733E-3</v>
      </c>
      <c r="I56" s="52">
        <f>VLOOKUP($B56,Shock_dev!$A$1:$CI$300,MATCH(DATE(I$1,1,1),Shock_dev!$A$1:$CI$1,0),FALSE)</f>
        <v>2.5834837576067665E-3</v>
      </c>
      <c r="J56" s="52">
        <f>VLOOKUP($B56,Shock_dev!$A$1:$CI$300,MATCH(DATE(J$1,1,1),Shock_dev!$A$1:$CI$1,0),FALSE)</f>
        <v>2.3470396529758171E-3</v>
      </c>
      <c r="K56" s="52">
        <f>VLOOKUP($B56,Shock_dev!$A$1:$CI$300,MATCH(DATE(K$1,1,1),Shock_dev!$A$1:$CI$1,0),FALSE)</f>
        <v>2.0098690657469119E-3</v>
      </c>
      <c r="L56" s="52">
        <f>VLOOKUP($B56,Shock_dev!$A$1:$CI$300,MATCH(DATE(L$1,1,1),Shock_dev!$A$1:$CI$1,0),FALSE)</f>
        <v>1.5158364942537193E-3</v>
      </c>
      <c r="M56" s="52">
        <f>VLOOKUP($B56,Shock_dev!$A$1:$CI$300,MATCH(DATE(M$1,1,1),Shock_dev!$A$1:$CI$1,0),FALSE)</f>
        <v>5.0392625949448517E-4</v>
      </c>
      <c r="N56" s="52">
        <f>VLOOKUP($B56,Shock_dev!$A$1:$CI$300,MATCH(DATE(N$1,1,1),Shock_dev!$A$1:$CI$1,0),FALSE)</f>
        <v>1.9973686905694598E-4</v>
      </c>
      <c r="O56" s="52">
        <f>VLOOKUP($B56,Shock_dev!$A$1:$CI$300,MATCH(DATE(O$1,1,1),Shock_dev!$A$1:$CI$1,0),FALSE)</f>
        <v>9.7433234735513471E-5</v>
      </c>
      <c r="P56" s="52">
        <f>VLOOKUP($B56,Shock_dev!$A$1:$CI$300,MATCH(DATE(P$1,1,1),Shock_dev!$A$1:$CI$1,0),FALSE)</f>
        <v>4.8849221106190302E-5</v>
      </c>
      <c r="Q56" s="52">
        <f>VLOOKUP($B56,Shock_dev!$A$1:$CI$300,MATCH(DATE(Q$1,1,1),Shock_dev!$A$1:$CI$1,0),FALSE)</f>
        <v>-1.7456002171101185E-4</v>
      </c>
      <c r="R56" s="52">
        <f>VLOOKUP($B56,Shock_dev!$A$1:$CI$300,MATCH(DATE(R$1,1,1),Shock_dev!$A$1:$CI$1,0),FALSE)</f>
        <v>-3.1496108505907968E-4</v>
      </c>
      <c r="S56" s="52">
        <f>VLOOKUP($B56,Shock_dev!$A$1:$CI$300,MATCH(DATE(S$1,1,1),Shock_dev!$A$1:$CI$1,0),FALSE)</f>
        <v>-2.0662920650251889E-4</v>
      </c>
      <c r="T56" s="52">
        <f>VLOOKUP($B56,Shock_dev!$A$1:$CI$300,MATCH(DATE(T$1,1,1),Shock_dev!$A$1:$CI$1,0),FALSE)</f>
        <v>-1.3516631952532296E-4</v>
      </c>
      <c r="U56" s="52">
        <f>VLOOKUP($B56,Shock_dev!$A$1:$CI$300,MATCH(DATE(U$1,1,1),Shock_dev!$A$1:$CI$1,0),FALSE)</f>
        <v>-5.6133578321901137E-5</v>
      </c>
      <c r="V56" s="52">
        <f>VLOOKUP($B56,Shock_dev!$A$1:$CI$300,MATCH(DATE(V$1,1,1),Shock_dev!$A$1:$CI$1,0),FALSE)</f>
        <v>-6.0589989748549415E-4</v>
      </c>
      <c r="W56" s="52">
        <f>VLOOKUP($B56,Shock_dev!$A$1:$CI$300,MATCH(DATE(W$1,1,1),Shock_dev!$A$1:$CI$1,0),FALSE)</f>
        <v>-6.7325471176055325E-4</v>
      </c>
      <c r="X56" s="52">
        <f>VLOOKUP($B56,Shock_dev!$A$1:$CI$300,MATCH(DATE(X$1,1,1),Shock_dev!$A$1:$CI$1,0),FALSE)</f>
        <v>-5.2496057739766092E-4</v>
      </c>
      <c r="Y56" s="52">
        <f>VLOOKUP($B56,Shock_dev!$A$1:$CI$300,MATCH(DATE(Y$1,1,1),Shock_dev!$A$1:$CI$1,0),FALSE)</f>
        <v>-4.2438492710943358E-4</v>
      </c>
      <c r="Z56" s="52">
        <f>VLOOKUP($B56,Shock_dev!$A$1:$CI$300,MATCH(DATE(Z$1,1,1),Shock_dev!$A$1:$CI$1,0),FALSE)</f>
        <v>1.8015813684626994E-5</v>
      </c>
      <c r="AA56" s="52">
        <f>VLOOKUP($B56,Shock_dev!$A$1:$CI$300,MATCH(DATE(AA$1,1,1),Shock_dev!$A$1:$CI$1,0),FALSE)</f>
        <v>1.3655076105682808E-4</v>
      </c>
      <c r="AB56" s="52">
        <f>VLOOKUP($B56,Shock_dev!$A$1:$CI$300,MATCH(DATE(AB$1,1,1),Shock_dev!$A$1:$CI$1,0),FALSE)</f>
        <v>2.3110903454483941E-4</v>
      </c>
      <c r="AC56" s="52">
        <f>VLOOKUP($B56,Shock_dev!$A$1:$CI$300,MATCH(DATE(AC$1,1,1),Shock_dev!$A$1:$CI$1,0),FALSE)</f>
        <v>3.0441461566122922E-4</v>
      </c>
      <c r="AD56" s="52">
        <f>VLOOKUP($B56,Shock_dev!$A$1:$CI$300,MATCH(DATE(AD$1,1,1),Shock_dev!$A$1:$CI$1,0),FALSE)</f>
        <v>3.6077558500474221E-4</v>
      </c>
      <c r="AE56" s="52">
        <f>VLOOKUP($B56,Shock_dev!$A$1:$CI$300,MATCH(DATE(AE$1,1,1),Shock_dev!$A$1:$CI$1,0),FALSE)</f>
        <v>4.0193824882375019E-4</v>
      </c>
      <c r="AF56" s="52">
        <f>VLOOKUP($B56,Shock_dev!$A$1:$CI$300,MATCH(DATE(AF$1,1,1),Shock_dev!$A$1:$CI$1,0),FALSE)</f>
        <v>4.2990733443122511E-4</v>
      </c>
      <c r="AG56" s="52"/>
      <c r="AH56" s="65">
        <f t="shared" si="1"/>
        <v>3.0453431390538646E-3</v>
      </c>
      <c r="AI56" s="65">
        <f t="shared" si="2"/>
        <v>2.2636885529430176E-3</v>
      </c>
      <c r="AJ56" s="65">
        <f t="shared" si="3"/>
        <v>1.3507711253642462E-4</v>
      </c>
      <c r="AK56" s="65">
        <f t="shared" si="4"/>
        <v>-2.6375801737886338E-4</v>
      </c>
      <c r="AL56" s="65">
        <f t="shared" si="5"/>
        <v>-2.9360672830523857E-4</v>
      </c>
      <c r="AM56" s="65">
        <f t="shared" si="6"/>
        <v>3.4562896369315723E-4</v>
      </c>
      <c r="AN56" s="66"/>
      <c r="AO56" s="65">
        <f t="shared" si="7"/>
        <v>2.6545158459984411E-3</v>
      </c>
      <c r="AP56" s="65">
        <f t="shared" si="8"/>
        <v>-6.4340452421219382E-5</v>
      </c>
      <c r="AQ56" s="65">
        <f t="shared" si="9"/>
        <v>2.6011117693959334E-5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1.100975503785862E-2</v>
      </c>
      <c r="D57" s="52">
        <f>VLOOKUP($B57,Shock_dev!$A$1:$CI$300,MATCH(DATE(D$1,1,1),Shock_dev!$A$1:$CI$1,0),FALSE)</f>
        <v>1.1313014984552037E-2</v>
      </c>
      <c r="E57" s="52">
        <f>VLOOKUP($B57,Shock_dev!$A$1:$CI$300,MATCH(DATE(E$1,1,1),Shock_dev!$A$1:$CI$1,0),FALSE)</f>
        <v>1.0963462384543099E-2</v>
      </c>
      <c r="F57" s="52">
        <f>VLOOKUP($B57,Shock_dev!$A$1:$CI$300,MATCH(DATE(F$1,1,1),Shock_dev!$A$1:$CI$1,0),FALSE)</f>
        <v>1.0584034477095416E-2</v>
      </c>
      <c r="G57" s="52">
        <f>VLOOKUP($B57,Shock_dev!$A$1:$CI$300,MATCH(DATE(G$1,1,1),Shock_dev!$A$1:$CI$1,0),FALSE)</f>
        <v>1.0903053471050351E-2</v>
      </c>
      <c r="H57" s="52">
        <f>VLOOKUP($B57,Shock_dev!$A$1:$CI$300,MATCH(DATE(H$1,1,1),Shock_dev!$A$1:$CI$1,0),FALSE)</f>
        <v>1.0467336726586058E-2</v>
      </c>
      <c r="I57" s="52">
        <f>VLOOKUP($B57,Shock_dev!$A$1:$CI$300,MATCH(DATE(I$1,1,1),Shock_dev!$A$1:$CI$1,0),FALSE)</f>
        <v>9.6641586114068548E-3</v>
      </c>
      <c r="J57" s="52">
        <f>VLOOKUP($B57,Shock_dev!$A$1:$CI$300,MATCH(DATE(J$1,1,1),Shock_dev!$A$1:$CI$1,0),FALSE)</f>
        <v>9.0471048361403811E-3</v>
      </c>
      <c r="K57" s="52">
        <f>VLOOKUP($B57,Shock_dev!$A$1:$CI$300,MATCH(DATE(K$1,1,1),Shock_dev!$A$1:$CI$1,0),FALSE)</f>
        <v>8.0355599508095347E-3</v>
      </c>
      <c r="L57" s="52">
        <f>VLOOKUP($B57,Shock_dev!$A$1:$CI$300,MATCH(DATE(L$1,1,1),Shock_dev!$A$1:$CI$1,0),FALSE)</f>
        <v>6.4281422033337469E-3</v>
      </c>
      <c r="M57" s="52">
        <f>VLOOKUP($B57,Shock_dev!$A$1:$CI$300,MATCH(DATE(M$1,1,1),Shock_dev!$A$1:$CI$1,0),FALSE)</f>
        <v>2.8807773619519512E-3</v>
      </c>
      <c r="N57" s="52">
        <f>VLOOKUP($B57,Shock_dev!$A$1:$CI$300,MATCH(DATE(N$1,1,1),Shock_dev!$A$1:$CI$1,0),FALSE)</f>
        <v>2.0751197042159861E-3</v>
      </c>
      <c r="O57" s="52">
        <f>VLOOKUP($B57,Shock_dev!$A$1:$CI$300,MATCH(DATE(O$1,1,1),Shock_dev!$A$1:$CI$1,0),FALSE)</f>
        <v>1.876355515979104E-3</v>
      </c>
      <c r="P57" s="52">
        <f>VLOOKUP($B57,Shock_dev!$A$1:$CI$300,MATCH(DATE(P$1,1,1),Shock_dev!$A$1:$CI$1,0),FALSE)</f>
        <v>1.758271118739814E-3</v>
      </c>
      <c r="Q57" s="52">
        <f>VLOOKUP($B57,Shock_dev!$A$1:$CI$300,MATCH(DATE(Q$1,1,1),Shock_dev!$A$1:$CI$1,0),FALSE)</f>
        <v>9.1000493390597714E-4</v>
      </c>
      <c r="R57" s="52">
        <f>VLOOKUP($B57,Shock_dev!$A$1:$CI$300,MATCH(DATE(R$1,1,1),Shock_dev!$A$1:$CI$1,0),FALSE)</f>
        <v>3.7565019218144773E-4</v>
      </c>
      <c r="S57" s="52">
        <f>VLOOKUP($B57,Shock_dev!$A$1:$CI$300,MATCH(DATE(S$1,1,1),Shock_dev!$A$1:$CI$1,0),FALSE)</f>
        <v>7.5080375741503886E-4</v>
      </c>
      <c r="T57" s="52">
        <f>VLOOKUP($B57,Shock_dev!$A$1:$CI$300,MATCH(DATE(T$1,1,1),Shock_dev!$A$1:$CI$1,0),FALSE)</f>
        <v>9.2067818357176897E-4</v>
      </c>
      <c r="U57" s="52">
        <f>VLOOKUP($B57,Shock_dev!$A$1:$CI$300,MATCH(DATE(U$1,1,1),Shock_dev!$A$1:$CI$1,0),FALSE)</f>
        <v>1.1027113353115515E-3</v>
      </c>
      <c r="V57" s="52">
        <f>VLOOKUP($B57,Shock_dev!$A$1:$CI$300,MATCH(DATE(V$1,1,1),Shock_dev!$A$1:$CI$1,0),FALSE)</f>
        <v>-1.0826554621911006E-3</v>
      </c>
      <c r="W57" s="52">
        <f>VLOOKUP($B57,Shock_dev!$A$1:$CI$300,MATCH(DATE(W$1,1,1),Shock_dev!$A$1:$CI$1,0),FALSE)</f>
        <v>-1.3285699711435132E-3</v>
      </c>
      <c r="X57" s="52">
        <f>VLOOKUP($B57,Shock_dev!$A$1:$CI$300,MATCH(DATE(X$1,1,1),Shock_dev!$A$1:$CI$1,0),FALSE)</f>
        <v>-8.2801351753172445E-4</v>
      </c>
      <c r="Y57" s="52">
        <f>VLOOKUP($B57,Shock_dev!$A$1:$CI$300,MATCH(DATE(Y$1,1,1),Shock_dev!$A$1:$CI$1,0),FALSE)</f>
        <v>-5.7887628339134748E-4</v>
      </c>
      <c r="Z57" s="52">
        <f>VLOOKUP($B57,Shock_dev!$A$1:$CI$300,MATCH(DATE(Z$1,1,1),Shock_dev!$A$1:$CI$1,0),FALSE)</f>
        <v>9.4907195424349076E-4</v>
      </c>
      <c r="AA57" s="52">
        <f>VLOOKUP($B57,Shock_dev!$A$1:$CI$300,MATCH(DATE(AA$1,1,1),Shock_dev!$A$1:$CI$1,0),FALSE)</f>
        <v>1.1890278653566349E-3</v>
      </c>
      <c r="AB57" s="52">
        <f>VLOOKUP($B57,Shock_dev!$A$1:$CI$300,MATCH(DATE(AB$1,1,1),Shock_dev!$A$1:$CI$1,0),FALSE)</f>
        <v>1.3932814650681241E-3</v>
      </c>
      <c r="AC57" s="52">
        <f>VLOOKUP($B57,Shock_dev!$A$1:$CI$300,MATCH(DATE(AC$1,1,1),Shock_dev!$A$1:$CI$1,0),FALSE)</f>
        <v>1.5521303016405477E-3</v>
      </c>
      <c r="AD57" s="52">
        <f>VLOOKUP($B57,Shock_dev!$A$1:$CI$300,MATCH(DATE(AD$1,1,1),Shock_dev!$A$1:$CI$1,0),FALSE)</f>
        <v>1.6728354089777088E-3</v>
      </c>
      <c r="AE57" s="52">
        <f>VLOOKUP($B57,Shock_dev!$A$1:$CI$300,MATCH(DATE(AE$1,1,1),Shock_dev!$A$1:$CI$1,0),FALSE)</f>
        <v>1.7564779309185668E-3</v>
      </c>
      <c r="AF57" s="52">
        <f>VLOOKUP($B57,Shock_dev!$A$1:$CI$300,MATCH(DATE(AF$1,1,1),Shock_dev!$A$1:$CI$1,0),FALSE)</f>
        <v>1.8069587962531125E-3</v>
      </c>
      <c r="AG57" s="52"/>
      <c r="AH57" s="65">
        <f t="shared" si="1"/>
        <v>1.0954664071019905E-2</v>
      </c>
      <c r="AI57" s="65">
        <f t="shared" si="2"/>
        <v>8.7284604656553133E-3</v>
      </c>
      <c r="AJ57" s="65">
        <f t="shared" si="3"/>
        <v>1.9001057269585665E-3</v>
      </c>
      <c r="AK57" s="65">
        <f t="shared" si="4"/>
        <v>4.1343760125774135E-4</v>
      </c>
      <c r="AL57" s="65">
        <f t="shared" si="5"/>
        <v>-1.1947199049329189E-4</v>
      </c>
      <c r="AM57" s="65">
        <f t="shared" si="6"/>
        <v>1.6363367805716119E-3</v>
      </c>
      <c r="AN57" s="66"/>
      <c r="AO57" s="65">
        <f t="shared" si="7"/>
        <v>9.841562268337609E-3</v>
      </c>
      <c r="AP57" s="65">
        <f t="shared" si="8"/>
        <v>1.1567716641081539E-3</v>
      </c>
      <c r="AQ57" s="65">
        <f t="shared" si="9"/>
        <v>7.5843239503915999E-4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7.6090687163374304E-3</v>
      </c>
      <c r="D58" s="52">
        <f>VLOOKUP($B58,Shock_dev!$A$1:$CI$300,MATCH(DATE(D$1,1,1),Shock_dev!$A$1:$CI$1,0),FALSE)</f>
        <v>1.0865173369170408E-2</v>
      </c>
      <c r="E58" s="52">
        <f>VLOOKUP($B58,Shock_dev!$A$1:$CI$300,MATCH(DATE(E$1,1,1),Shock_dev!$A$1:$CI$1,0),FALSE)</f>
        <v>1.2256482176608782E-2</v>
      </c>
      <c r="F58" s="52">
        <f>VLOOKUP($B58,Shock_dev!$A$1:$CI$300,MATCH(DATE(F$1,1,1),Shock_dev!$A$1:$CI$1,0),FALSE)</f>
        <v>1.2308908884636548E-2</v>
      </c>
      <c r="G58" s="52">
        <f>VLOOKUP($B58,Shock_dev!$A$1:$CI$300,MATCH(DATE(G$1,1,1),Shock_dev!$A$1:$CI$1,0),FALSE)</f>
        <v>1.2000881279685518E-2</v>
      </c>
      <c r="H58" s="52">
        <f>VLOOKUP($B58,Shock_dev!$A$1:$CI$300,MATCH(DATE(H$1,1,1),Shock_dev!$A$1:$CI$1,0),FALSE)</f>
        <v>1.085308513821772E-2</v>
      </c>
      <c r="I58" s="52">
        <f>VLOOKUP($B58,Shock_dev!$A$1:$CI$300,MATCH(DATE(I$1,1,1),Shock_dev!$A$1:$CI$1,0),FALSE)</f>
        <v>9.0927038962277263E-3</v>
      </c>
      <c r="J58" s="52">
        <f>VLOOKUP($B58,Shock_dev!$A$1:$CI$300,MATCH(DATE(J$1,1,1),Shock_dev!$A$1:$CI$1,0),FALSE)</f>
        <v>7.2158439952164019E-3</v>
      </c>
      <c r="K58" s="52">
        <f>VLOOKUP($B58,Shock_dev!$A$1:$CI$300,MATCH(DATE(K$1,1,1),Shock_dev!$A$1:$CI$1,0),FALSE)</f>
        <v>5.0409330577649908E-3</v>
      </c>
      <c r="L58" s="52">
        <f>VLOOKUP($B58,Shock_dev!$A$1:$CI$300,MATCH(DATE(L$1,1,1),Shock_dev!$A$1:$CI$1,0),FALSE)</f>
        <v>2.4494289920956101E-3</v>
      </c>
      <c r="M58" s="52">
        <f>VLOOKUP($B58,Shock_dev!$A$1:$CI$300,MATCH(DATE(M$1,1,1),Shock_dev!$A$1:$CI$1,0),FALSE)</f>
        <v>-1.6083294460927633E-3</v>
      </c>
      <c r="N58" s="52">
        <f>VLOOKUP($B58,Shock_dev!$A$1:$CI$300,MATCH(DATE(N$1,1,1),Shock_dev!$A$1:$CI$1,0),FALSE)</f>
        <v>-4.2217801643807786E-3</v>
      </c>
      <c r="O58" s="52">
        <f>VLOOKUP($B58,Shock_dev!$A$1:$CI$300,MATCH(DATE(O$1,1,1),Shock_dev!$A$1:$CI$1,0),FALSE)</f>
        <v>-5.7809096178004921E-3</v>
      </c>
      <c r="P58" s="52">
        <f>VLOOKUP($B58,Shock_dev!$A$1:$CI$300,MATCH(DATE(P$1,1,1),Shock_dev!$A$1:$CI$1,0),FALSE)</f>
        <v>-6.6303331743743279E-3</v>
      </c>
      <c r="Q58" s="52">
        <f>VLOOKUP($B58,Shock_dev!$A$1:$CI$300,MATCH(DATE(Q$1,1,1),Shock_dev!$A$1:$CI$1,0),FALSE)</f>
        <v>-7.4986555583871004E-3</v>
      </c>
      <c r="R58" s="52">
        <f>VLOOKUP($B58,Shock_dev!$A$1:$CI$300,MATCH(DATE(R$1,1,1),Shock_dev!$A$1:$CI$1,0),FALSE)</f>
        <v>-8.0571478542375442E-3</v>
      </c>
      <c r="S58" s="52">
        <f>VLOOKUP($B58,Shock_dev!$A$1:$CI$300,MATCH(DATE(S$1,1,1),Shock_dev!$A$1:$CI$1,0),FALSE)</f>
        <v>-7.8162127478783264E-3</v>
      </c>
      <c r="T58" s="52">
        <f>VLOOKUP($B58,Shock_dev!$A$1:$CI$300,MATCH(DATE(T$1,1,1),Shock_dev!$A$1:$CI$1,0),FALSE)</f>
        <v>-7.3489117118790059E-3</v>
      </c>
      <c r="U58" s="52">
        <f>VLOOKUP($B58,Shock_dev!$A$1:$CI$300,MATCH(DATE(U$1,1,1),Shock_dev!$A$1:$CI$1,0),FALSE)</f>
        <v>-6.7129652983994219E-3</v>
      </c>
      <c r="V58" s="52">
        <f>VLOOKUP($B58,Shock_dev!$A$1:$CI$300,MATCH(DATE(V$1,1,1),Shock_dev!$A$1:$CI$1,0),FALSE)</f>
        <v>-7.6713104252859408E-3</v>
      </c>
      <c r="W58" s="52">
        <f>VLOOKUP($B58,Shock_dev!$A$1:$CI$300,MATCH(DATE(W$1,1,1),Shock_dev!$A$1:$CI$1,0),FALSE)</f>
        <v>-7.8898745845189973E-3</v>
      </c>
      <c r="X58" s="52">
        <f>VLOOKUP($B58,Shock_dev!$A$1:$CI$300,MATCH(DATE(X$1,1,1),Shock_dev!$A$1:$CI$1,0),FALSE)</f>
        <v>-7.367819011057512E-3</v>
      </c>
      <c r="Y58" s="52">
        <f>VLOOKUP($B58,Shock_dev!$A$1:$CI$300,MATCH(DATE(Y$1,1,1),Shock_dev!$A$1:$CI$1,0),FALSE)</f>
        <v>-6.6500790289147843E-3</v>
      </c>
      <c r="Z58" s="52">
        <f>VLOOKUP($B58,Shock_dev!$A$1:$CI$300,MATCH(DATE(Z$1,1,1),Shock_dev!$A$1:$CI$1,0),FALSE)</f>
        <v>-4.9682444594171754E-3</v>
      </c>
      <c r="AA58" s="52">
        <f>VLOOKUP($B58,Shock_dev!$A$1:$CI$300,MATCH(DATE(AA$1,1,1),Shock_dev!$A$1:$CI$1,0),FALSE)</f>
        <v>-3.7538258055412306E-3</v>
      </c>
      <c r="AB58" s="52">
        <f>VLOOKUP($B58,Shock_dev!$A$1:$CI$300,MATCH(DATE(AB$1,1,1),Shock_dev!$A$1:$CI$1,0),FALSE)</f>
        <v>-2.725604692204721E-3</v>
      </c>
      <c r="AC58" s="52">
        <f>VLOOKUP($B58,Shock_dev!$A$1:$CI$300,MATCH(DATE(AC$1,1,1),Shock_dev!$A$1:$CI$1,0),FALSE)</f>
        <v>-1.8807459340008232E-3</v>
      </c>
      <c r="AD58" s="52">
        <f>VLOOKUP($B58,Shock_dev!$A$1:$CI$300,MATCH(DATE(AD$1,1,1),Shock_dev!$A$1:$CI$1,0),FALSE)</f>
        <v>-1.20168716649275E-3</v>
      </c>
      <c r="AE58" s="52">
        <f>VLOOKUP($B58,Shock_dev!$A$1:$CI$300,MATCH(DATE(AE$1,1,1),Shock_dev!$A$1:$CI$1,0),FALSE)</f>
        <v>-6.6838866590430437E-4</v>
      </c>
      <c r="AF58" s="52">
        <f>VLOOKUP($B58,Shock_dev!$A$1:$CI$300,MATCH(DATE(AF$1,1,1),Shock_dev!$A$1:$CI$1,0),FALSE)</f>
        <v>-2.6002505442456917E-4</v>
      </c>
      <c r="AG58" s="52"/>
      <c r="AH58" s="65">
        <f t="shared" si="1"/>
        <v>1.1008102885287738E-2</v>
      </c>
      <c r="AI58" s="65">
        <f t="shared" si="2"/>
        <v>6.9303990159044898E-3</v>
      </c>
      <c r="AJ58" s="65">
        <f t="shared" si="3"/>
        <v>-5.1480015922070925E-3</v>
      </c>
      <c r="AK58" s="65">
        <f t="shared" si="4"/>
        <v>-7.5213096075360478E-3</v>
      </c>
      <c r="AL58" s="65">
        <f t="shared" si="5"/>
        <v>-6.1259685778899398E-3</v>
      </c>
      <c r="AM58" s="65">
        <f t="shared" si="6"/>
        <v>-1.3472903026054337E-3</v>
      </c>
      <c r="AN58" s="66"/>
      <c r="AO58" s="65">
        <f t="shared" si="7"/>
        <v>8.9692509505961138E-3</v>
      </c>
      <c r="AP58" s="65">
        <f t="shared" si="8"/>
        <v>-6.3346555998715706E-3</v>
      </c>
      <c r="AQ58" s="65">
        <f t="shared" si="9"/>
        <v>-3.7366294402476868E-3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6.2627809419055023E-3</v>
      </c>
      <c r="D59" s="52">
        <f>VLOOKUP($B59,Shock_dev!$A$1:$CI$300,MATCH(DATE(D$1,1,1),Shock_dev!$A$1:$CI$1,0),FALSE)</f>
        <v>9.943946410385299E-3</v>
      </c>
      <c r="E59" s="52">
        <f>VLOOKUP($B59,Shock_dev!$A$1:$CI$300,MATCH(DATE(E$1,1,1),Shock_dev!$A$1:$CI$1,0),FALSE)</f>
        <v>1.1570572961487493E-2</v>
      </c>
      <c r="F59" s="52">
        <f>VLOOKUP($B59,Shock_dev!$A$1:$CI$300,MATCH(DATE(F$1,1,1),Shock_dev!$A$1:$CI$1,0),FALSE)</f>
        <v>1.2040220548795326E-2</v>
      </c>
      <c r="G59" s="52">
        <f>VLOOKUP($B59,Shock_dev!$A$1:$CI$300,MATCH(DATE(G$1,1,1),Shock_dev!$A$1:$CI$1,0),FALSE)</f>
        <v>1.2394402816406819E-2</v>
      </c>
      <c r="H59" s="52">
        <f>VLOOKUP($B59,Shock_dev!$A$1:$CI$300,MATCH(DATE(H$1,1,1),Shock_dev!$A$1:$CI$1,0),FALSE)</f>
        <v>1.2387100483694766E-2</v>
      </c>
      <c r="I59" s="52">
        <f>VLOOKUP($B59,Shock_dev!$A$1:$CI$300,MATCH(DATE(I$1,1,1),Shock_dev!$A$1:$CI$1,0),FALSE)</f>
        <v>1.2069943388497413E-2</v>
      </c>
      <c r="J59" s="52">
        <f>VLOOKUP($B59,Shock_dev!$A$1:$CI$300,MATCH(DATE(J$1,1,1),Shock_dev!$A$1:$CI$1,0),FALSE)</f>
        <v>1.1773301212660587E-2</v>
      </c>
      <c r="K59" s="52">
        <f>VLOOKUP($B59,Shock_dev!$A$1:$CI$300,MATCH(DATE(K$1,1,1),Shock_dev!$A$1:$CI$1,0),FALSE)</f>
        <v>1.1319169996951418E-2</v>
      </c>
      <c r="L59" s="52">
        <f>VLOOKUP($B59,Shock_dev!$A$1:$CI$300,MATCH(DATE(L$1,1,1),Shock_dev!$A$1:$CI$1,0),FALSE)</f>
        <v>1.0472190983601285E-2</v>
      </c>
      <c r="M59" s="52">
        <f>VLOOKUP($B59,Shock_dev!$A$1:$CI$300,MATCH(DATE(M$1,1,1),Shock_dev!$A$1:$CI$1,0),FALSE)</f>
        <v>8.2860960399078372E-3</v>
      </c>
      <c r="N59" s="52">
        <f>VLOOKUP($B59,Shock_dev!$A$1:$CI$300,MATCH(DATE(N$1,1,1),Shock_dev!$A$1:$CI$1,0),FALSE)</f>
        <v>6.9291313711813919E-3</v>
      </c>
      <c r="O59" s="52">
        <f>VLOOKUP($B59,Shock_dev!$A$1:$CI$300,MATCH(DATE(O$1,1,1),Shock_dev!$A$1:$CI$1,0),FALSE)</f>
        <v>6.3996399417167388E-3</v>
      </c>
      <c r="P59" s="52">
        <f>VLOOKUP($B59,Shock_dev!$A$1:$CI$300,MATCH(DATE(P$1,1,1),Shock_dev!$A$1:$CI$1,0),FALSE)</f>
        <v>6.3045915828661668E-3</v>
      </c>
      <c r="Q59" s="52">
        <f>VLOOKUP($B59,Shock_dev!$A$1:$CI$300,MATCH(DATE(Q$1,1,1),Shock_dev!$A$1:$CI$1,0),FALSE)</f>
        <v>5.9362641880346704E-3</v>
      </c>
      <c r="R59" s="52">
        <f>VLOOKUP($B59,Shock_dev!$A$1:$CI$300,MATCH(DATE(R$1,1,1),Shock_dev!$A$1:$CI$1,0),FALSE)</f>
        <v>5.4818799671182928E-3</v>
      </c>
      <c r="S59" s="52">
        <f>VLOOKUP($B59,Shock_dev!$A$1:$CI$300,MATCH(DATE(S$1,1,1),Shock_dev!$A$1:$CI$1,0),FALSE)</f>
        <v>5.4310062584853524E-3</v>
      </c>
      <c r="T59" s="52">
        <f>VLOOKUP($B59,Shock_dev!$A$1:$CI$300,MATCH(DATE(T$1,1,1),Shock_dev!$A$1:$CI$1,0),FALSE)</f>
        <v>5.4265471265331766E-3</v>
      </c>
      <c r="U59" s="52">
        <f>VLOOKUP($B59,Shock_dev!$A$1:$CI$300,MATCH(DATE(U$1,1,1),Shock_dev!$A$1:$CI$1,0),FALSE)</f>
        <v>5.3871697810646676E-3</v>
      </c>
      <c r="V59" s="52">
        <f>VLOOKUP($B59,Shock_dev!$A$1:$CI$300,MATCH(DATE(V$1,1,1),Shock_dev!$A$1:$CI$1,0),FALSE)</f>
        <v>3.9087398531456787E-3</v>
      </c>
      <c r="W59" s="52">
        <f>VLOOKUP($B59,Shock_dev!$A$1:$CI$300,MATCH(DATE(W$1,1,1),Shock_dev!$A$1:$CI$1,0),FALSE)</f>
        <v>2.7302672262543011E-3</v>
      </c>
      <c r="X59" s="52">
        <f>VLOOKUP($B59,Shock_dev!$A$1:$CI$300,MATCH(DATE(X$1,1,1),Shock_dev!$A$1:$CI$1,0),FALSE)</f>
        <v>2.1913517547974691E-3</v>
      </c>
      <c r="Y59" s="52">
        <f>VLOOKUP($B59,Shock_dev!$A$1:$CI$300,MATCH(DATE(Y$1,1,1),Shock_dev!$A$1:$CI$1,0),FALSE)</f>
        <v>1.8564696252792252E-3</v>
      </c>
      <c r="Z59" s="52">
        <f>VLOOKUP($B59,Shock_dev!$A$1:$CI$300,MATCH(DATE(Z$1,1,1),Shock_dev!$A$1:$CI$1,0),FALSE)</f>
        <v>2.3085615801427283E-3</v>
      </c>
      <c r="AA59" s="52">
        <f>VLOOKUP($B59,Shock_dev!$A$1:$CI$300,MATCH(DATE(AA$1,1,1),Shock_dev!$A$1:$CI$1,0),FALSE)</f>
        <v>2.450166862152043E-3</v>
      </c>
      <c r="AB59" s="52">
        <f>VLOOKUP($B59,Shock_dev!$A$1:$CI$300,MATCH(DATE(AB$1,1,1),Shock_dev!$A$1:$CI$1,0),FALSE)</f>
        <v>2.359693717592328E-3</v>
      </c>
      <c r="AC59" s="52">
        <f>VLOOKUP($B59,Shock_dev!$A$1:$CI$300,MATCH(DATE(AC$1,1,1),Shock_dev!$A$1:$CI$1,0),FALSE)</f>
        <v>2.1223222058685564E-3</v>
      </c>
      <c r="AD59" s="52">
        <f>VLOOKUP($B59,Shock_dev!$A$1:$CI$300,MATCH(DATE(AD$1,1,1),Shock_dev!$A$1:$CI$1,0),FALSE)</f>
        <v>1.804956005877361E-3</v>
      </c>
      <c r="AE59" s="52">
        <f>VLOOKUP($B59,Shock_dev!$A$1:$CI$300,MATCH(DATE(AE$1,1,1),Shock_dev!$A$1:$CI$1,0),FALSE)</f>
        <v>1.4531398481331126E-3</v>
      </c>
      <c r="AF59" s="52">
        <f>VLOOKUP($B59,Shock_dev!$A$1:$CI$300,MATCH(DATE(AF$1,1,1),Shock_dev!$A$1:$CI$1,0),FALSE)</f>
        <v>1.0963598688701909E-3</v>
      </c>
      <c r="AG59" s="52"/>
      <c r="AH59" s="65">
        <f t="shared" si="1"/>
        <v>1.0442384735796086E-2</v>
      </c>
      <c r="AI59" s="65">
        <f t="shared" si="2"/>
        <v>1.1604341213081092E-2</v>
      </c>
      <c r="AJ59" s="65">
        <f t="shared" si="3"/>
        <v>6.7711446247413608E-3</v>
      </c>
      <c r="AK59" s="65">
        <f t="shared" si="4"/>
        <v>5.1270685972694338E-3</v>
      </c>
      <c r="AL59" s="65">
        <f t="shared" si="5"/>
        <v>2.3073634097251533E-3</v>
      </c>
      <c r="AM59" s="65">
        <f t="shared" si="6"/>
        <v>1.7672943292683096E-3</v>
      </c>
      <c r="AN59" s="66"/>
      <c r="AO59" s="65">
        <f t="shared" si="7"/>
        <v>1.1023362974438589E-2</v>
      </c>
      <c r="AP59" s="65">
        <f t="shared" si="8"/>
        <v>5.9491066110053973E-3</v>
      </c>
      <c r="AQ59" s="65">
        <f t="shared" si="9"/>
        <v>2.0373288694967313E-3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0.11202518355977491</v>
      </c>
      <c r="D60" s="52">
        <f>VLOOKUP($B60,Shock_dev!$A$1:$CI$300,MATCH(DATE(D$1,1,1),Shock_dev!$A$1:$CI$1,0),FALSE)</f>
        <v>9.8706350484506239E-2</v>
      </c>
      <c r="E60" s="52">
        <f>VLOOKUP($B60,Shock_dev!$A$1:$CI$300,MATCH(DATE(E$1,1,1),Shock_dev!$A$1:$CI$1,0),FALSE)</f>
        <v>9.7115907563552289E-2</v>
      </c>
      <c r="F60" s="52">
        <f>VLOOKUP($B60,Shock_dev!$A$1:$CI$300,MATCH(DATE(F$1,1,1),Shock_dev!$A$1:$CI$1,0),FALSE)</f>
        <v>9.6691558153699619E-2</v>
      </c>
      <c r="G60" s="52">
        <f>VLOOKUP($B60,Shock_dev!$A$1:$CI$300,MATCH(DATE(G$1,1,1),Shock_dev!$A$1:$CI$1,0),FALSE)</f>
        <v>0.10539458483952378</v>
      </c>
      <c r="H60" s="52">
        <f>VLOOKUP($B60,Shock_dev!$A$1:$CI$300,MATCH(DATE(H$1,1,1),Shock_dev!$A$1:$CI$1,0),FALSE)</f>
        <v>0.10586288064585726</v>
      </c>
      <c r="I60" s="52">
        <f>VLOOKUP($B60,Shock_dev!$A$1:$CI$300,MATCH(DATE(I$1,1,1),Shock_dev!$A$1:$CI$1,0),FALSE)</f>
        <v>0.10464464071387342</v>
      </c>
      <c r="J60" s="52">
        <f>VLOOKUP($B60,Shock_dev!$A$1:$CI$300,MATCH(DATE(J$1,1,1),Shock_dev!$A$1:$CI$1,0),FALSE)</f>
        <v>0.1036418209662209</v>
      </c>
      <c r="K60" s="52">
        <f>VLOOKUP($B60,Shock_dev!$A$1:$CI$300,MATCH(DATE(K$1,1,1),Shock_dev!$A$1:$CI$1,0),FALSE)</f>
        <v>0.10258753176498929</v>
      </c>
      <c r="L60" s="52">
        <f>VLOOKUP($B60,Shock_dev!$A$1:$CI$300,MATCH(DATE(L$1,1,1),Shock_dev!$A$1:$CI$1,0),FALSE)</f>
        <v>8.3445028922873449E-2</v>
      </c>
      <c r="M60" s="52">
        <f>VLOOKUP($B60,Shock_dev!$A$1:$CI$300,MATCH(DATE(M$1,1,1),Shock_dev!$A$1:$CI$1,0),FALSE)</f>
        <v>6.6857932826839481E-2</v>
      </c>
      <c r="N60" s="52">
        <f>VLOOKUP($B60,Shock_dev!$A$1:$CI$300,MATCH(DATE(N$1,1,1),Shock_dev!$A$1:$CI$1,0),FALSE)</f>
        <v>6.7757969135572901E-2</v>
      </c>
      <c r="O60" s="52">
        <f>VLOOKUP($B60,Shock_dev!$A$1:$CI$300,MATCH(DATE(O$1,1,1),Shock_dev!$A$1:$CI$1,0),FALSE)</f>
        <v>6.6923490246611664E-2</v>
      </c>
      <c r="P60" s="52">
        <f>VLOOKUP($B60,Shock_dev!$A$1:$CI$300,MATCH(DATE(P$1,1,1),Shock_dev!$A$1:$CI$1,0),FALSE)</f>
        <v>6.5961252959175154E-2</v>
      </c>
      <c r="Q60" s="52">
        <f>VLOOKUP($B60,Shock_dev!$A$1:$CI$300,MATCH(DATE(Q$1,1,1),Shock_dev!$A$1:$CI$1,0),FALSE)</f>
        <v>4.1697912001274887E-2</v>
      </c>
      <c r="R60" s="52">
        <f>VLOOKUP($B60,Shock_dev!$A$1:$CI$300,MATCH(DATE(R$1,1,1),Shock_dev!$A$1:$CI$1,0),FALSE)</f>
        <v>3.2138731395610354E-2</v>
      </c>
      <c r="S60" s="52">
        <f>VLOOKUP($B60,Shock_dev!$A$1:$CI$300,MATCH(DATE(S$1,1,1),Shock_dev!$A$1:$CI$1,0),FALSE)</f>
        <v>3.2836285299366601E-2</v>
      </c>
      <c r="T60" s="52">
        <f>VLOOKUP($B60,Shock_dev!$A$1:$CI$300,MATCH(DATE(T$1,1,1),Shock_dev!$A$1:$CI$1,0),FALSE)</f>
        <v>3.2297848470945301E-2</v>
      </c>
      <c r="U60" s="52">
        <f>VLOOKUP($B60,Shock_dev!$A$1:$CI$300,MATCH(DATE(U$1,1,1),Shock_dev!$A$1:$CI$1,0),FALSE)</f>
        <v>3.1682680159057994E-2</v>
      </c>
      <c r="V60" s="52">
        <f>VLOOKUP($B60,Shock_dev!$A$1:$CI$300,MATCH(DATE(V$1,1,1),Shock_dev!$A$1:$CI$1,0),FALSE)</f>
        <v>5.0010813918292193E-3</v>
      </c>
      <c r="W60" s="52">
        <f>VLOOKUP($B60,Shock_dev!$A$1:$CI$300,MATCH(DATE(W$1,1,1),Shock_dev!$A$1:$CI$1,0),FALSE)</f>
        <v>-1.4840198344322796E-3</v>
      </c>
      <c r="X60" s="52">
        <f>VLOOKUP($B60,Shock_dev!$A$1:$CI$300,MATCH(DATE(X$1,1,1),Shock_dev!$A$1:$CI$1,0),FALSE)</f>
        <v>-6.8462550088538906E-4</v>
      </c>
      <c r="Y60" s="52">
        <f>VLOOKUP($B60,Shock_dev!$A$1:$CI$300,MATCH(DATE(Y$1,1,1),Shock_dev!$A$1:$CI$1,0),FALSE)</f>
        <v>-9.040020864323656E-4</v>
      </c>
      <c r="Z60" s="52">
        <f>VLOOKUP($B60,Shock_dev!$A$1:$CI$300,MATCH(DATE(Z$1,1,1),Shock_dev!$A$1:$CI$1,0),FALSE)</f>
        <v>-1.1203858284514682E-3</v>
      </c>
      <c r="AA60" s="52">
        <f>VLOOKUP($B60,Shock_dev!$A$1:$CI$300,MATCH(DATE(AA$1,1,1),Shock_dev!$A$1:$CI$1,0),FALSE)</f>
        <v>-1.3044678446770745E-3</v>
      </c>
      <c r="AB60" s="52">
        <f>VLOOKUP($B60,Shock_dev!$A$1:$CI$300,MATCH(DATE(AB$1,1,1),Shock_dev!$A$1:$CI$1,0),FALSE)</f>
        <v>-1.4561303254330405E-3</v>
      </c>
      <c r="AC60" s="52">
        <f>VLOOKUP($B60,Shock_dev!$A$1:$CI$300,MATCH(DATE(AC$1,1,1),Shock_dev!$A$1:$CI$1,0),FALSE)</f>
        <v>-1.5815755951154402E-3</v>
      </c>
      <c r="AD60" s="52">
        <f>VLOOKUP($B60,Shock_dev!$A$1:$CI$300,MATCH(DATE(AD$1,1,1),Shock_dev!$A$1:$CI$1,0),FALSE)</f>
        <v>-1.6854985160283914E-3</v>
      </c>
      <c r="AE60" s="52">
        <f>VLOOKUP($B60,Shock_dev!$A$1:$CI$300,MATCH(DATE(AE$1,1,1),Shock_dev!$A$1:$CI$1,0),FALSE)</f>
        <v>-1.7713866466692798E-3</v>
      </c>
      <c r="AF60" s="52">
        <f>VLOOKUP($B60,Shock_dev!$A$1:$CI$300,MATCH(DATE(AF$1,1,1),Shock_dev!$A$1:$CI$1,0),FALSE)</f>
        <v>-1.8419489126360895E-3</v>
      </c>
      <c r="AG60" s="52"/>
      <c r="AH60" s="65">
        <f t="shared" si="1"/>
        <v>0.10198671692021136</v>
      </c>
      <c r="AI60" s="65">
        <f t="shared" si="2"/>
        <v>0.10003638060276288</v>
      </c>
      <c r="AJ60" s="65">
        <f t="shared" si="3"/>
        <v>6.1839711433894815E-2</v>
      </c>
      <c r="AK60" s="65">
        <f t="shared" si="4"/>
        <v>2.6791325343361899E-2</v>
      </c>
      <c r="AL60" s="65">
        <f t="shared" si="5"/>
        <v>-1.0995002189757154E-3</v>
      </c>
      <c r="AM60" s="65">
        <f t="shared" si="6"/>
        <v>-1.6673079991764484E-3</v>
      </c>
      <c r="AN60" s="66"/>
      <c r="AO60" s="65">
        <f t="shared" si="7"/>
        <v>0.10101154876148712</v>
      </c>
      <c r="AP60" s="65">
        <f t="shared" si="8"/>
        <v>4.4315518388628357E-2</v>
      </c>
      <c r="AQ60" s="65">
        <f t="shared" si="9"/>
        <v>-1.3834041090760819E-3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5.1629304542923464E-2</v>
      </c>
      <c r="D61" s="52">
        <f>VLOOKUP($B61,Shock_dev!$A$1:$CI$300,MATCH(DATE(D$1,1,1),Shock_dev!$A$1:$CI$1,0),FALSE)</f>
        <v>4.3383275369186562E-2</v>
      </c>
      <c r="E61" s="52">
        <f>VLOOKUP($B61,Shock_dev!$A$1:$CI$300,MATCH(DATE(E$1,1,1),Shock_dev!$A$1:$CI$1,0),FALSE)</f>
        <v>4.2621912513642113E-2</v>
      </c>
      <c r="F61" s="52">
        <f>VLOOKUP($B61,Shock_dev!$A$1:$CI$300,MATCH(DATE(F$1,1,1),Shock_dev!$A$1:$CI$1,0),FALSE)</f>
        <v>4.2654227972799157E-2</v>
      </c>
      <c r="G61" s="52">
        <f>VLOOKUP($B61,Shock_dev!$A$1:$CI$300,MATCH(DATE(G$1,1,1),Shock_dev!$A$1:$CI$1,0),FALSE)</f>
        <v>4.2608309609151185E-2</v>
      </c>
      <c r="H61" s="52">
        <f>VLOOKUP($B61,Shock_dev!$A$1:$CI$300,MATCH(DATE(H$1,1,1),Shock_dev!$A$1:$CI$1,0),FALSE)</f>
        <v>4.2429650941017326E-2</v>
      </c>
      <c r="I61" s="52">
        <f>VLOOKUP($B61,Shock_dev!$A$1:$CI$300,MATCH(DATE(I$1,1,1),Shock_dev!$A$1:$CI$1,0),FALSE)</f>
        <v>3.8852441869057612E-2</v>
      </c>
      <c r="J61" s="52">
        <f>VLOOKUP($B61,Shock_dev!$A$1:$CI$300,MATCH(DATE(J$1,1,1),Shock_dev!$A$1:$CI$1,0),FALSE)</f>
        <v>3.8829387905254517E-2</v>
      </c>
      <c r="K61" s="52">
        <f>VLOOKUP($B61,Shock_dev!$A$1:$CI$300,MATCH(DATE(K$1,1,1),Shock_dev!$A$1:$CI$1,0),FALSE)</f>
        <v>3.1517461096413339E-2</v>
      </c>
      <c r="L61" s="52">
        <f>VLOOKUP($B61,Shock_dev!$A$1:$CI$300,MATCH(DATE(L$1,1,1),Shock_dev!$A$1:$CI$1,0),FALSE)</f>
        <v>3.1768082376013244E-2</v>
      </c>
      <c r="M61" s="52">
        <f>VLOOKUP($B61,Shock_dev!$A$1:$CI$300,MATCH(DATE(M$1,1,1),Shock_dev!$A$1:$CI$1,0),FALSE)</f>
        <v>8.8008925863927532E-3</v>
      </c>
      <c r="N61" s="52">
        <f>VLOOKUP($B61,Shock_dev!$A$1:$CI$300,MATCH(DATE(N$1,1,1),Shock_dev!$A$1:$CI$1,0),FALSE)</f>
        <v>2.2048676835973373E-3</v>
      </c>
      <c r="O61" s="52">
        <f>VLOOKUP($B61,Shock_dev!$A$1:$CI$300,MATCH(DATE(O$1,1,1),Shock_dev!$A$1:$CI$1,0),FALSE)</f>
        <v>2.7913108832953643E-3</v>
      </c>
      <c r="P61" s="52">
        <f>VLOOKUP($B61,Shock_dev!$A$1:$CI$300,MATCH(DATE(P$1,1,1),Shock_dev!$A$1:$CI$1,0),FALSE)</f>
        <v>2.6781230030333658E-3</v>
      </c>
      <c r="Q61" s="52">
        <f>VLOOKUP($B61,Shock_dev!$A$1:$CI$300,MATCH(DATE(Q$1,1,1),Shock_dev!$A$1:$CI$1,0),FALSE)</f>
        <v>2.5195414777089502E-3</v>
      </c>
      <c r="R61" s="52">
        <f>VLOOKUP($B61,Shock_dev!$A$1:$CI$300,MATCH(DATE(R$1,1,1),Shock_dev!$A$1:$CI$1,0),FALSE)</f>
        <v>2.3867275300412114E-3</v>
      </c>
      <c r="S61" s="52">
        <f>VLOOKUP($B61,Shock_dev!$A$1:$CI$300,MATCH(DATE(S$1,1,1),Shock_dev!$A$1:$CI$1,0),FALSE)</f>
        <v>6.6289098852433418E-3</v>
      </c>
      <c r="T61" s="52">
        <f>VLOOKUP($B61,Shock_dev!$A$1:$CI$300,MATCH(DATE(T$1,1,1),Shock_dev!$A$1:$CI$1,0),FALSE)</f>
        <v>6.056573023804252E-3</v>
      </c>
      <c r="U61" s="52">
        <f>VLOOKUP($B61,Shock_dev!$A$1:$CI$300,MATCH(DATE(U$1,1,1),Shock_dev!$A$1:$CI$1,0),FALSE)</f>
        <v>5.9198602836004754E-3</v>
      </c>
      <c r="V61" s="52">
        <f>VLOOKUP($B61,Shock_dev!$A$1:$CI$300,MATCH(DATE(V$1,1,1),Shock_dev!$A$1:$CI$1,0),FALSE)</f>
        <v>5.8338890144717026E-3</v>
      </c>
      <c r="W61" s="52">
        <f>VLOOKUP($B61,Shock_dev!$A$1:$CI$300,MATCH(DATE(W$1,1,1),Shock_dev!$A$1:$CI$1,0),FALSE)</f>
        <v>5.7554076151122638E-3</v>
      </c>
      <c r="X61" s="52">
        <f>VLOOKUP($B61,Shock_dev!$A$1:$CI$300,MATCH(DATE(X$1,1,1),Shock_dev!$A$1:$CI$1,0),FALSE)</f>
        <v>9.9529812401905025E-3</v>
      </c>
      <c r="Y61" s="52">
        <f>VLOOKUP($B61,Shock_dev!$A$1:$CI$300,MATCH(DATE(Y$1,1,1),Shock_dev!$A$1:$CI$1,0),FALSE)</f>
        <v>9.4097225993324644E-3</v>
      </c>
      <c r="Z61" s="52">
        <f>VLOOKUP($B61,Shock_dev!$A$1:$CI$300,MATCH(DATE(Z$1,1,1),Shock_dev!$A$1:$CI$1,0),FALSE)</f>
        <v>9.2850189730379461E-3</v>
      </c>
      <c r="AA61" s="52">
        <f>VLOOKUP($B61,Shock_dev!$A$1:$CI$300,MATCH(DATE(AA$1,1,1),Shock_dev!$A$1:$CI$1,0),FALSE)</f>
        <v>9.203251574637087E-3</v>
      </c>
      <c r="AB61" s="52">
        <f>VLOOKUP($B61,Shock_dev!$A$1:$CI$300,MATCH(DATE(AB$1,1,1),Shock_dev!$A$1:$CI$1,0),FALSE)</f>
        <v>9.1193060507174968E-3</v>
      </c>
      <c r="AC61" s="52">
        <f>VLOOKUP($B61,Shock_dev!$A$1:$CI$300,MATCH(DATE(AC$1,1,1),Shock_dev!$A$1:$CI$1,0),FALSE)</f>
        <v>9.0303955396221092E-3</v>
      </c>
      <c r="AD61" s="52">
        <f>VLOOKUP($B61,Shock_dev!$A$1:$CI$300,MATCH(DATE(AD$1,1,1),Shock_dev!$A$1:$CI$1,0),FALSE)</f>
        <v>8.9382363854688847E-3</v>
      </c>
      <c r="AE61" s="52">
        <f>VLOOKUP($B61,Shock_dev!$A$1:$CI$300,MATCH(DATE(AE$1,1,1),Shock_dev!$A$1:$CI$1,0),FALSE)</f>
        <v>8.8444215065855286E-3</v>
      </c>
      <c r="AF61" s="52">
        <f>VLOOKUP($B61,Shock_dev!$A$1:$CI$300,MATCH(DATE(AF$1,1,1),Shock_dev!$A$1:$CI$1,0),FALSE)</f>
        <v>8.7500621266981288E-3</v>
      </c>
      <c r="AG61" s="52"/>
      <c r="AH61" s="65">
        <f t="shared" si="1"/>
        <v>4.4579406001540499E-2</v>
      </c>
      <c r="AI61" s="65">
        <f t="shared" si="2"/>
        <v>3.6679404837551208E-2</v>
      </c>
      <c r="AJ61" s="65">
        <f t="shared" si="3"/>
        <v>3.7989471268055539E-3</v>
      </c>
      <c r="AK61" s="65">
        <f t="shared" si="4"/>
        <v>5.365191947432197E-3</v>
      </c>
      <c r="AL61" s="65">
        <f t="shared" si="5"/>
        <v>8.7212764004620524E-3</v>
      </c>
      <c r="AM61" s="65">
        <f t="shared" si="6"/>
        <v>8.936484321818431E-3</v>
      </c>
      <c r="AN61" s="66"/>
      <c r="AO61" s="65">
        <f t="shared" si="7"/>
        <v>4.062940541954585E-2</v>
      </c>
      <c r="AP61" s="65">
        <f t="shared" si="8"/>
        <v>4.5820695371188757E-3</v>
      </c>
      <c r="AQ61" s="65">
        <f t="shared" si="9"/>
        <v>8.8288803611402417E-3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2.3450502081466647E-2</v>
      </c>
      <c r="D62" s="52">
        <f>VLOOKUP($B62,Shock_dev!$A$1:$CI$300,MATCH(DATE(D$1,1,1),Shock_dev!$A$1:$CI$1,0),FALSE)</f>
        <v>2.0145481911483999E-2</v>
      </c>
      <c r="E62" s="52">
        <f>VLOOKUP($B62,Shock_dev!$A$1:$CI$300,MATCH(DATE(E$1,1,1),Shock_dev!$A$1:$CI$1,0),FALSE)</f>
        <v>1.9800390392963833E-2</v>
      </c>
      <c r="F62" s="52">
        <f>VLOOKUP($B62,Shock_dev!$A$1:$CI$300,MATCH(DATE(F$1,1,1),Shock_dev!$A$1:$CI$1,0),FALSE)</f>
        <v>1.9763279018205744E-2</v>
      </c>
      <c r="G62" s="52">
        <f>VLOOKUP($B62,Shock_dev!$A$1:$CI$300,MATCH(DATE(G$1,1,1),Shock_dev!$A$1:$CI$1,0),FALSE)</f>
        <v>2.2241037626309426E-2</v>
      </c>
      <c r="H62" s="52">
        <f>VLOOKUP($B62,Shock_dev!$A$1:$CI$300,MATCH(DATE(H$1,1,1),Shock_dev!$A$1:$CI$1,0),FALSE)</f>
        <v>2.1839057762029161E-2</v>
      </c>
      <c r="I62" s="52">
        <f>VLOOKUP($B62,Shock_dev!$A$1:$CI$300,MATCH(DATE(I$1,1,1),Shock_dev!$A$1:$CI$1,0),FALSE)</f>
        <v>2.1433354641005861E-2</v>
      </c>
      <c r="J62" s="52">
        <f>VLOOKUP($B62,Shock_dev!$A$1:$CI$300,MATCH(DATE(J$1,1,1),Shock_dev!$A$1:$CI$1,0),FALSE)</f>
        <v>2.1279460991260667E-2</v>
      </c>
      <c r="K62" s="52">
        <f>VLOOKUP($B62,Shock_dev!$A$1:$CI$300,MATCH(DATE(K$1,1,1),Shock_dev!$A$1:$CI$1,0),FALSE)</f>
        <v>2.0665369101134E-2</v>
      </c>
      <c r="L62" s="52">
        <f>VLOOKUP($B62,Shock_dev!$A$1:$CI$300,MATCH(DATE(L$1,1,1),Shock_dev!$A$1:$CI$1,0),FALSE)</f>
        <v>1.718415580740492E-2</v>
      </c>
      <c r="M62" s="52">
        <f>VLOOKUP($B62,Shock_dev!$A$1:$CI$300,MATCH(DATE(M$1,1,1),Shock_dev!$A$1:$CI$1,0),FALSE)</f>
        <v>1.4055774513604775E-2</v>
      </c>
      <c r="N62" s="52">
        <f>VLOOKUP($B62,Shock_dev!$A$1:$CI$300,MATCH(DATE(N$1,1,1),Shock_dev!$A$1:$CI$1,0),FALSE)</f>
        <v>1.3672095873644582E-2</v>
      </c>
      <c r="O62" s="52">
        <f>VLOOKUP($B62,Shock_dev!$A$1:$CI$300,MATCH(DATE(O$1,1,1),Shock_dev!$A$1:$CI$1,0),FALSE)</f>
        <v>1.3557301981029316E-2</v>
      </c>
      <c r="P62" s="52">
        <f>VLOOKUP($B62,Shock_dev!$A$1:$CI$300,MATCH(DATE(P$1,1,1),Shock_dev!$A$1:$CI$1,0),FALSE)</f>
        <v>1.3361580934361475E-2</v>
      </c>
      <c r="Q62" s="52">
        <f>VLOOKUP($B62,Shock_dev!$A$1:$CI$300,MATCH(DATE(Q$1,1,1),Shock_dev!$A$1:$CI$1,0),FALSE)</f>
        <v>8.5207202692749538E-3</v>
      </c>
      <c r="R62" s="52">
        <f>VLOOKUP($B62,Shock_dev!$A$1:$CI$300,MATCH(DATE(R$1,1,1),Shock_dev!$A$1:$CI$1,0),FALSE)</f>
        <v>8.8371404020844736E-3</v>
      </c>
      <c r="S62" s="52">
        <f>VLOOKUP($B62,Shock_dev!$A$1:$CI$300,MATCH(DATE(S$1,1,1),Shock_dev!$A$1:$CI$1,0),FALSE)</f>
        <v>9.0224070490979944E-3</v>
      </c>
      <c r="T62" s="52">
        <f>VLOOKUP($B62,Shock_dev!$A$1:$CI$300,MATCH(DATE(T$1,1,1),Shock_dev!$A$1:$CI$1,0),FALSE)</f>
        <v>8.84020669069642E-3</v>
      </c>
      <c r="U62" s="52">
        <f>VLOOKUP($B62,Shock_dev!$A$1:$CI$300,MATCH(DATE(U$1,1,1),Shock_dev!$A$1:$CI$1,0),FALSE)</f>
        <v>8.6955284555423583E-3</v>
      </c>
      <c r="V62" s="52">
        <f>VLOOKUP($B62,Shock_dev!$A$1:$CI$300,MATCH(DATE(V$1,1,1),Shock_dev!$A$1:$CI$1,0),FALSE)</f>
        <v>4.9657542497558629E-3</v>
      </c>
      <c r="W62" s="52">
        <f>VLOOKUP($B62,Shock_dev!$A$1:$CI$300,MATCH(DATE(W$1,1,1),Shock_dev!$A$1:$CI$1,0),FALSE)</f>
        <v>5.2291618645969318E-3</v>
      </c>
      <c r="X62" s="52">
        <f>VLOOKUP($B62,Shock_dev!$A$1:$CI$300,MATCH(DATE(X$1,1,1),Shock_dev!$A$1:$CI$1,0),FALSE)</f>
        <v>5.4531516269745346E-3</v>
      </c>
      <c r="Y62" s="52">
        <f>VLOOKUP($B62,Shock_dev!$A$1:$CI$300,MATCH(DATE(Y$1,1,1),Shock_dev!$A$1:$CI$1,0),FALSE)</f>
        <v>5.321909000466518E-3</v>
      </c>
      <c r="Z62" s="52">
        <f>VLOOKUP($B62,Shock_dev!$A$1:$CI$300,MATCH(DATE(Z$1,1,1),Shock_dev!$A$1:$CI$1,0),FALSE)</f>
        <v>5.2301324533557819E-3</v>
      </c>
      <c r="AA62" s="52">
        <f>VLOOKUP($B62,Shock_dev!$A$1:$CI$300,MATCH(DATE(AA$1,1,1),Shock_dev!$A$1:$CI$1,0),FALSE)</f>
        <v>5.1481207795037133E-3</v>
      </c>
      <c r="AB62" s="52">
        <f>VLOOKUP($B62,Shock_dev!$A$1:$CI$300,MATCH(DATE(AB$1,1,1),Shock_dev!$A$1:$CI$1,0),FALSE)</f>
        <v>5.0713623189444857E-3</v>
      </c>
      <c r="AC62" s="52">
        <f>VLOOKUP($B62,Shock_dev!$A$1:$CI$300,MATCH(DATE(AC$1,1,1),Shock_dev!$A$1:$CI$1,0),FALSE)</f>
        <v>4.9985637692826447E-3</v>
      </c>
      <c r="AD62" s="52">
        <f>VLOOKUP($B62,Shock_dev!$A$1:$CI$300,MATCH(DATE(AD$1,1,1),Shock_dev!$A$1:$CI$1,0),FALSE)</f>
        <v>4.9290742971107165E-3</v>
      </c>
      <c r="AE62" s="52">
        <f>VLOOKUP($B62,Shock_dev!$A$1:$CI$300,MATCH(DATE(AE$1,1,1),Shock_dev!$A$1:$CI$1,0),FALSE)</f>
        <v>4.862442339755896E-3</v>
      </c>
      <c r="AF62" s="52">
        <f>VLOOKUP($B62,Shock_dev!$A$1:$CI$300,MATCH(DATE(AF$1,1,1),Shock_dev!$A$1:$CI$1,0),FALSE)</f>
        <v>4.7983242787900289E-3</v>
      </c>
      <c r="AG62" s="52"/>
      <c r="AH62" s="65">
        <f t="shared" si="1"/>
        <v>2.1080138206085928E-2</v>
      </c>
      <c r="AI62" s="65">
        <f t="shared" si="2"/>
        <v>2.0480279660566925E-2</v>
      </c>
      <c r="AJ62" s="65">
        <f t="shared" si="3"/>
        <v>1.263349471438302E-2</v>
      </c>
      <c r="AK62" s="65">
        <f t="shared" si="4"/>
        <v>8.0722073694354229E-3</v>
      </c>
      <c r="AL62" s="65">
        <f t="shared" si="5"/>
        <v>5.2764951449794963E-3</v>
      </c>
      <c r="AM62" s="65">
        <f t="shared" si="6"/>
        <v>4.931953400776754E-3</v>
      </c>
      <c r="AN62" s="66"/>
      <c r="AO62" s="65">
        <f t="shared" si="7"/>
        <v>2.0780208933326424E-2</v>
      </c>
      <c r="AP62" s="65">
        <f t="shared" si="8"/>
        <v>1.0352851041909222E-2</v>
      </c>
      <c r="AQ62" s="65">
        <f t="shared" si="9"/>
        <v>5.1042242728781256E-3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-6.6542146611395401E-3</v>
      </c>
      <c r="D63" s="52">
        <f>VLOOKUP($B63,Shock_dev!$A$1:$CI$300,MATCH(DATE(D$1,1,1),Shock_dev!$A$1:$CI$1,0),FALSE)</f>
        <v>-5.4804861748398524E-3</v>
      </c>
      <c r="E63" s="52">
        <f>VLOOKUP($B63,Shock_dev!$A$1:$CI$300,MATCH(DATE(E$1,1,1),Shock_dev!$A$1:$CI$1,0),FALSE)</f>
        <v>-4.981706449283768E-3</v>
      </c>
      <c r="F63" s="52">
        <f>VLOOKUP($B63,Shock_dev!$A$1:$CI$300,MATCH(DATE(F$1,1,1),Shock_dev!$A$1:$CI$1,0),FALSE)</f>
        <v>-4.5711216434345158E-3</v>
      </c>
      <c r="G63" s="52">
        <f>VLOOKUP($B63,Shock_dev!$A$1:$CI$300,MATCH(DATE(G$1,1,1),Shock_dev!$A$1:$CI$1,0),FALSE)</f>
        <v>2.1394564594043338E-4</v>
      </c>
      <c r="H63" s="52">
        <f>VLOOKUP($B63,Shock_dev!$A$1:$CI$300,MATCH(DATE(H$1,1,1),Shock_dev!$A$1:$CI$1,0),FALSE)</f>
        <v>1.639583260049101E-4</v>
      </c>
      <c r="I63" s="52">
        <f>VLOOKUP($B63,Shock_dev!$A$1:$CI$300,MATCH(DATE(I$1,1,1),Shock_dev!$A$1:$CI$1,0),FALSE)</f>
        <v>5.191117733962554E-4</v>
      </c>
      <c r="J63" s="52">
        <f>VLOOKUP($B63,Shock_dev!$A$1:$CI$300,MATCH(DATE(J$1,1,1),Shock_dev!$A$1:$CI$1,0),FALSE)</f>
        <v>9.1769926108658476E-4</v>
      </c>
      <c r="K63" s="52">
        <f>VLOOKUP($B63,Shock_dev!$A$1:$CI$300,MATCH(DATE(K$1,1,1),Shock_dev!$A$1:$CI$1,0),FALSE)</f>
        <v>-4.6917142683473124E-4</v>
      </c>
      <c r="L63" s="52">
        <f>VLOOKUP($B63,Shock_dev!$A$1:$CI$300,MATCH(DATE(L$1,1,1),Shock_dev!$A$1:$CI$1,0),FALSE)</f>
        <v>5.461993055372193E-3</v>
      </c>
      <c r="M63" s="52">
        <f>VLOOKUP($B63,Shock_dev!$A$1:$CI$300,MATCH(DATE(M$1,1,1),Shock_dev!$A$1:$CI$1,0),FALSE)</f>
        <v>-4.2311906499014791E-3</v>
      </c>
      <c r="N63" s="52">
        <f>VLOOKUP($B63,Shock_dev!$A$1:$CI$300,MATCH(DATE(N$1,1,1),Shock_dev!$A$1:$CI$1,0),FALSE)</f>
        <v>-3.3929873526956189E-3</v>
      </c>
      <c r="O63" s="52">
        <f>VLOOKUP($B63,Shock_dev!$A$1:$CI$300,MATCH(DATE(O$1,1,1),Shock_dev!$A$1:$CI$1,0),FALSE)</f>
        <v>-3.2848311860531141E-3</v>
      </c>
      <c r="P63" s="52">
        <f>VLOOKUP($B63,Shock_dev!$A$1:$CI$300,MATCH(DATE(P$1,1,1),Shock_dev!$A$1:$CI$1,0),FALSE)</f>
        <v>-3.2536766326567239E-3</v>
      </c>
      <c r="Q63" s="52">
        <f>VLOOKUP($B63,Shock_dev!$A$1:$CI$300,MATCH(DATE(Q$1,1,1),Shock_dev!$A$1:$CI$1,0),FALSE)</f>
        <v>-1.2627017875976227E-3</v>
      </c>
      <c r="R63" s="52">
        <f>VLOOKUP($B63,Shock_dev!$A$1:$CI$300,MATCH(DATE(R$1,1,1),Shock_dev!$A$1:$CI$1,0),FALSE)</f>
        <v>-1.4381939383264809E-3</v>
      </c>
      <c r="S63" s="52">
        <f>VLOOKUP($B63,Shock_dev!$A$1:$CI$300,MATCH(DATE(S$1,1,1),Shock_dev!$A$1:$CI$1,0),FALSE)</f>
        <v>-1.4254156787798218E-3</v>
      </c>
      <c r="T63" s="52">
        <f>VLOOKUP($B63,Shock_dev!$A$1:$CI$300,MATCH(DATE(T$1,1,1),Shock_dev!$A$1:$CI$1,0),FALSE)</f>
        <v>-1.3912634356342275E-3</v>
      </c>
      <c r="U63" s="52">
        <f>VLOOKUP($B63,Shock_dev!$A$1:$CI$300,MATCH(DATE(U$1,1,1),Shock_dev!$A$1:$CI$1,0),FALSE)</f>
        <v>-1.3618574087827186E-3</v>
      </c>
      <c r="V63" s="52">
        <f>VLOOKUP($B63,Shock_dev!$A$1:$CI$300,MATCH(DATE(V$1,1,1),Shock_dev!$A$1:$CI$1,0),FALSE)</f>
        <v>2.1957304566016548E-3</v>
      </c>
      <c r="W63" s="52">
        <f>VLOOKUP($B63,Shock_dev!$A$1:$CI$300,MATCH(DATE(W$1,1,1),Shock_dev!$A$1:$CI$1,0),FALSE)</f>
        <v>1.8101478738665017E-3</v>
      </c>
      <c r="X63" s="52">
        <f>VLOOKUP($B63,Shock_dev!$A$1:$CI$300,MATCH(DATE(X$1,1,1),Shock_dev!$A$1:$CI$1,0),FALSE)</f>
        <v>1.7834235110756457E-3</v>
      </c>
      <c r="Y63" s="52">
        <f>VLOOKUP($B63,Shock_dev!$A$1:$CI$300,MATCH(DATE(Y$1,1,1),Shock_dev!$A$1:$CI$1,0),FALSE)</f>
        <v>1.7895700161576081E-3</v>
      </c>
      <c r="Z63" s="52">
        <f>VLOOKUP($B63,Shock_dev!$A$1:$CI$300,MATCH(DATE(Z$1,1,1),Shock_dev!$A$1:$CI$1,0),FALSE)</f>
        <v>1.8014121353584008E-3</v>
      </c>
      <c r="AA63" s="52">
        <f>VLOOKUP($B63,Shock_dev!$A$1:$CI$300,MATCH(DATE(AA$1,1,1),Shock_dev!$A$1:$CI$1,0),FALSE)</f>
        <v>2.3922623016218421E-3</v>
      </c>
      <c r="AB63" s="52">
        <f>VLOOKUP($B63,Shock_dev!$A$1:$CI$300,MATCH(DATE(AB$1,1,1),Shock_dev!$A$1:$CI$1,0),FALSE)</f>
        <v>3.684145705205599E-4</v>
      </c>
      <c r="AC63" s="52">
        <f>VLOOKUP($B63,Shock_dev!$A$1:$CI$300,MATCH(DATE(AC$1,1,1),Shock_dev!$A$1:$CI$1,0),FALSE)</f>
        <v>4.9828797624845917E-4</v>
      </c>
      <c r="AD63" s="52">
        <f>VLOOKUP($B63,Shock_dev!$A$1:$CI$300,MATCH(DATE(AD$1,1,1),Shock_dev!$A$1:$CI$1,0),FALSE)</f>
        <v>4.598125203566043E-4</v>
      </c>
      <c r="AE63" s="52">
        <f>VLOOKUP($B63,Shock_dev!$A$1:$CI$300,MATCH(DATE(AE$1,1,1),Shock_dev!$A$1:$CI$1,0),FALSE)</f>
        <v>4.02471068789826E-4</v>
      </c>
      <c r="AF63" s="52">
        <f>VLOOKUP($B63,Shock_dev!$A$1:$CI$300,MATCH(DATE(AF$1,1,1),Shock_dev!$A$1:$CI$1,0),FALSE)</f>
        <v>3.4196444637311728E-4</v>
      </c>
      <c r="AG63" s="52"/>
      <c r="AH63" s="65">
        <f t="shared" si="1"/>
        <v>-4.2947166565514483E-3</v>
      </c>
      <c r="AI63" s="65">
        <f t="shared" si="2"/>
        <v>1.3187181978050425E-3</v>
      </c>
      <c r="AJ63" s="65">
        <f t="shared" si="3"/>
        <v>-3.0850775217809118E-3</v>
      </c>
      <c r="AK63" s="65">
        <f t="shared" si="4"/>
        <v>-6.8420000098431879E-4</v>
      </c>
      <c r="AL63" s="65">
        <f t="shared" si="5"/>
        <v>1.9153631676159994E-3</v>
      </c>
      <c r="AM63" s="65">
        <f t="shared" si="6"/>
        <v>4.1419011645771331E-4</v>
      </c>
      <c r="AN63" s="66"/>
      <c r="AO63" s="65">
        <f t="shared" si="7"/>
        <v>-1.487999229373203E-3</v>
      </c>
      <c r="AP63" s="65">
        <f t="shared" si="8"/>
        <v>-1.8846387613826153E-3</v>
      </c>
      <c r="AQ63" s="65">
        <f t="shared" si="9"/>
        <v>1.1647766420368564E-3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1.347667911151044E-2</v>
      </c>
      <c r="D64" s="52">
        <f>VLOOKUP($B64,Shock_dev!$A$1:$CI$300,MATCH(DATE(D$1,1,1),Shock_dev!$A$1:$CI$1,0),FALSE)</f>
        <v>1.1761614067580042E-2</v>
      </c>
      <c r="E64" s="52">
        <f>VLOOKUP($B64,Shock_dev!$A$1:$CI$300,MATCH(DATE(E$1,1,1),Shock_dev!$A$1:$CI$1,0),FALSE)</f>
        <v>1.1048803287156142E-2</v>
      </c>
      <c r="F64" s="52">
        <f>VLOOKUP($B64,Shock_dev!$A$1:$CI$300,MATCH(DATE(F$1,1,1),Shock_dev!$A$1:$CI$1,0),FALSE)</f>
        <v>1.0685240204845424E-2</v>
      </c>
      <c r="G64" s="52">
        <f>VLOOKUP($B64,Shock_dev!$A$1:$CI$300,MATCH(DATE(G$1,1,1),Shock_dev!$A$1:$CI$1,0),FALSE)</f>
        <v>1.3742230636820065E-2</v>
      </c>
      <c r="H64" s="52">
        <f>VLOOKUP($B64,Shock_dev!$A$1:$CI$300,MATCH(DATE(H$1,1,1),Shock_dev!$A$1:$CI$1,0),FALSE)</f>
        <v>1.2984807772317369E-2</v>
      </c>
      <c r="I64" s="52">
        <f>VLOOKUP($B64,Shock_dev!$A$1:$CI$300,MATCH(DATE(I$1,1,1),Shock_dev!$A$1:$CI$1,0),FALSE)</f>
        <v>1.1792092256659649E-2</v>
      </c>
      <c r="J64" s="52">
        <f>VLOOKUP($B64,Shock_dev!$A$1:$CI$300,MATCH(DATE(J$1,1,1),Shock_dev!$A$1:$CI$1,0),FALSE)</f>
        <v>1.1112925039473072E-2</v>
      </c>
      <c r="K64" s="52">
        <f>VLOOKUP($B64,Shock_dev!$A$1:$CI$300,MATCH(DATE(K$1,1,1),Shock_dev!$A$1:$CI$1,0),FALSE)</f>
        <v>1.0262537755074703E-2</v>
      </c>
      <c r="L64" s="52">
        <f>VLOOKUP($B64,Shock_dev!$A$1:$CI$300,MATCH(DATE(L$1,1,1),Shock_dev!$A$1:$CI$1,0),FALSE)</f>
        <v>1.3082936917673423E-2</v>
      </c>
      <c r="M64" s="52">
        <f>VLOOKUP($B64,Shock_dev!$A$1:$CI$300,MATCH(DATE(M$1,1,1),Shock_dev!$A$1:$CI$1,0),FALSE)</f>
        <v>1.3486976966181096E-2</v>
      </c>
      <c r="N64" s="52">
        <f>VLOOKUP($B64,Shock_dev!$A$1:$CI$300,MATCH(DATE(N$1,1,1),Shock_dev!$A$1:$CI$1,0),FALSE)</f>
        <v>1.1201522219993199E-2</v>
      </c>
      <c r="O64" s="52">
        <f>VLOOKUP($B64,Shock_dev!$A$1:$CI$300,MATCH(DATE(O$1,1,1),Shock_dev!$A$1:$CI$1,0),FALSE)</f>
        <v>1.10265328595095E-2</v>
      </c>
      <c r="P64" s="52">
        <f>VLOOKUP($B64,Shock_dev!$A$1:$CI$300,MATCH(DATE(P$1,1,1),Shock_dev!$A$1:$CI$1,0),FALSE)</f>
        <v>1.0719813634853618E-2</v>
      </c>
      <c r="Q64" s="52">
        <f>VLOOKUP($B64,Shock_dev!$A$1:$CI$300,MATCH(DATE(Q$1,1,1),Shock_dev!$A$1:$CI$1,0),FALSE)</f>
        <v>2.2638222397563336E-2</v>
      </c>
      <c r="R64" s="52">
        <f>VLOOKUP($B64,Shock_dev!$A$1:$CI$300,MATCH(DATE(R$1,1,1),Shock_dev!$A$1:$CI$1,0),FALSE)</f>
        <v>2.1040583267750775E-2</v>
      </c>
      <c r="S64" s="52">
        <f>VLOOKUP($B64,Shock_dev!$A$1:$CI$300,MATCH(DATE(S$1,1,1),Shock_dev!$A$1:$CI$1,0),FALSE)</f>
        <v>2.1495971041722257E-2</v>
      </c>
      <c r="T64" s="52">
        <f>VLOOKUP($B64,Shock_dev!$A$1:$CI$300,MATCH(DATE(T$1,1,1),Shock_dev!$A$1:$CI$1,0),FALSE)</f>
        <v>2.103978894210173E-2</v>
      </c>
      <c r="U64" s="52">
        <f>VLOOKUP($B64,Shock_dev!$A$1:$CI$300,MATCH(DATE(U$1,1,1),Shock_dev!$A$1:$CI$1,0),FALSE)</f>
        <v>2.0663583890198126E-2</v>
      </c>
      <c r="V64" s="52">
        <f>VLOOKUP($B64,Shock_dev!$A$1:$CI$300,MATCH(DATE(V$1,1,1),Shock_dev!$A$1:$CI$1,0),FALSE)</f>
        <v>4.520302771527194E-3</v>
      </c>
      <c r="W64" s="52">
        <f>VLOOKUP($B64,Shock_dev!$A$1:$CI$300,MATCH(DATE(W$1,1,1),Shock_dev!$A$1:$CI$1,0),FALSE)</f>
        <v>5.6023184119643448E-3</v>
      </c>
      <c r="X64" s="52">
        <f>VLOOKUP($B64,Shock_dev!$A$1:$CI$300,MATCH(DATE(X$1,1,1),Shock_dev!$A$1:$CI$1,0),FALSE)</f>
        <v>6.3435969457105923E-3</v>
      </c>
      <c r="Y64" s="52">
        <f>VLOOKUP($B64,Shock_dev!$A$1:$CI$300,MATCH(DATE(Y$1,1,1),Shock_dev!$A$1:$CI$1,0),FALSE)</f>
        <v>5.9325644198401596E-3</v>
      </c>
      <c r="Z64" s="52">
        <f>VLOOKUP($B64,Shock_dev!$A$1:$CI$300,MATCH(DATE(Z$1,1,1),Shock_dev!$A$1:$CI$1,0),FALSE)</f>
        <v>1.119687156336936E-2</v>
      </c>
      <c r="AA64" s="52">
        <f>VLOOKUP($B64,Shock_dev!$A$1:$CI$300,MATCH(DATE(AA$1,1,1),Shock_dev!$A$1:$CI$1,0),FALSE)</f>
        <v>1.0350331786310864E-2</v>
      </c>
      <c r="AB64" s="52">
        <f>VLOOKUP($B64,Shock_dev!$A$1:$CI$300,MATCH(DATE(AB$1,1,1),Shock_dev!$A$1:$CI$1,0),FALSE)</f>
        <v>1.0008883025251818E-2</v>
      </c>
      <c r="AC64" s="52">
        <f>VLOOKUP($B64,Shock_dev!$A$1:$CI$300,MATCH(DATE(AC$1,1,1),Shock_dev!$A$1:$CI$1,0),FALSE)</f>
        <v>9.7259788212914356E-3</v>
      </c>
      <c r="AD64" s="52">
        <f>VLOOKUP($B64,Shock_dev!$A$1:$CI$300,MATCH(DATE(AD$1,1,1),Shock_dev!$A$1:$CI$1,0),FALSE)</f>
        <v>9.4490780117311348E-3</v>
      </c>
      <c r="AE64" s="52">
        <f>VLOOKUP($B64,Shock_dev!$A$1:$CI$300,MATCH(DATE(AE$1,1,1),Shock_dev!$A$1:$CI$1,0),FALSE)</f>
        <v>9.1733792668509118E-3</v>
      </c>
      <c r="AF64" s="52">
        <f>VLOOKUP($B64,Shock_dev!$A$1:$CI$300,MATCH(DATE(AF$1,1,1),Shock_dev!$A$1:$CI$1,0),FALSE)</f>
        <v>8.8998658178653101E-3</v>
      </c>
      <c r="AG64" s="52"/>
      <c r="AH64" s="65">
        <f t="shared" si="1"/>
        <v>1.2142913461582422E-2</v>
      </c>
      <c r="AI64" s="65">
        <f t="shared" si="2"/>
        <v>1.1847059948239643E-2</v>
      </c>
      <c r="AJ64" s="65">
        <f t="shared" si="3"/>
        <v>1.381461361562015E-2</v>
      </c>
      <c r="AK64" s="65">
        <f t="shared" si="4"/>
        <v>1.7752045982660017E-2</v>
      </c>
      <c r="AL64" s="65">
        <f t="shared" si="5"/>
        <v>7.885136625439066E-3</v>
      </c>
      <c r="AM64" s="65">
        <f t="shared" si="6"/>
        <v>9.4514369885981223E-3</v>
      </c>
      <c r="AN64" s="66"/>
      <c r="AO64" s="65">
        <f t="shared" si="7"/>
        <v>1.1994986704911031E-2</v>
      </c>
      <c r="AP64" s="65">
        <f t="shared" si="8"/>
        <v>1.5783329799140083E-2</v>
      </c>
      <c r="AQ64" s="65">
        <f t="shared" si="9"/>
        <v>8.6682868070185951E-3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3.6345218342713252E-5</v>
      </c>
      <c r="D65" s="52">
        <f>VLOOKUP($B65,Shock_dev!$A$1:$CI$300,MATCH(DATE(D$1,1,1),Shock_dev!$A$1:$CI$1,0),FALSE)</f>
        <v>5.5842438572409195E-5</v>
      </c>
      <c r="E65" s="52">
        <f>VLOOKUP($B65,Shock_dev!$A$1:$CI$300,MATCH(DATE(E$1,1,1),Shock_dev!$A$1:$CI$1,0),FALSE)</f>
        <v>6.2859741545372852E-5</v>
      </c>
      <c r="F65" s="52">
        <f>VLOOKUP($B65,Shock_dev!$A$1:$CI$300,MATCH(DATE(F$1,1,1),Shock_dev!$A$1:$CI$1,0),FALSE)</f>
        <v>6.3528598866161026E-5</v>
      </c>
      <c r="G65" s="52">
        <f>VLOOKUP($B65,Shock_dev!$A$1:$CI$300,MATCH(DATE(G$1,1,1),Shock_dev!$A$1:$CI$1,0),FALSE)</f>
        <v>6.4117554954607194E-5</v>
      </c>
      <c r="H65" s="52">
        <f>VLOOKUP($B65,Shock_dev!$A$1:$CI$300,MATCH(DATE(H$1,1,1),Shock_dev!$A$1:$CI$1,0),FALSE)</f>
        <v>6.3099088639402676E-5</v>
      </c>
      <c r="I65" s="52">
        <f>VLOOKUP($B65,Shock_dev!$A$1:$CI$300,MATCH(DATE(I$1,1,1),Shock_dev!$A$1:$CI$1,0),FALSE)</f>
        <v>6.076429496862923E-5</v>
      </c>
      <c r="J65" s="52">
        <f>VLOOKUP($B65,Shock_dev!$A$1:$CI$300,MATCH(DATE(J$1,1,1),Shock_dev!$A$1:$CI$1,0),FALSE)</f>
        <v>5.9013519001026142E-5</v>
      </c>
      <c r="K65" s="52">
        <f>VLOOKUP($B65,Shock_dev!$A$1:$CI$300,MATCH(DATE(K$1,1,1),Shock_dev!$A$1:$CI$1,0),FALSE)</f>
        <v>5.6688620907995819E-5</v>
      </c>
      <c r="L65" s="52">
        <f>VLOOKUP($B65,Shock_dev!$A$1:$CI$300,MATCH(DATE(L$1,1,1),Shock_dev!$A$1:$CI$1,0),FALSE)</f>
        <v>5.2351117481703884E-5</v>
      </c>
      <c r="M65" s="52">
        <f>VLOOKUP($B65,Shock_dev!$A$1:$CI$300,MATCH(DATE(M$1,1,1),Shock_dev!$A$1:$CI$1,0),FALSE)</f>
        <v>4.0547491942779932E-5</v>
      </c>
      <c r="N65" s="52">
        <f>VLOOKUP($B65,Shock_dev!$A$1:$CI$300,MATCH(DATE(N$1,1,1),Shock_dev!$A$1:$CI$1,0),FALSE)</f>
        <v>3.4128524155331046E-5</v>
      </c>
      <c r="O65" s="52">
        <f>VLOOKUP($B65,Shock_dev!$A$1:$CI$300,MATCH(DATE(O$1,1,1),Shock_dev!$A$1:$CI$1,0),FALSE)</f>
        <v>3.2648934863552297E-5</v>
      </c>
      <c r="P65" s="52">
        <f>VLOOKUP($B65,Shock_dev!$A$1:$CI$300,MATCH(DATE(P$1,1,1),Shock_dev!$A$1:$CI$1,0),FALSE)</f>
        <v>3.3491660360497297E-5</v>
      </c>
      <c r="Q65" s="52">
        <f>VLOOKUP($B65,Shock_dev!$A$1:$CI$300,MATCH(DATE(Q$1,1,1),Shock_dev!$A$1:$CI$1,0),FALSE)</f>
        <v>3.2419854387436087E-5</v>
      </c>
      <c r="R65" s="52">
        <f>VLOOKUP($B65,Shock_dev!$A$1:$CI$300,MATCH(DATE(R$1,1,1),Shock_dev!$A$1:$CI$1,0),FALSE)</f>
        <v>3.0685528898233039E-5</v>
      </c>
      <c r="S65" s="52">
        <f>VLOOKUP($B65,Shock_dev!$A$1:$CI$300,MATCH(DATE(S$1,1,1),Shock_dev!$A$1:$CI$1,0),FALSE)</f>
        <v>3.1158196060387505E-5</v>
      </c>
      <c r="T65" s="52">
        <f>VLOOKUP($B65,Shock_dev!$A$1:$CI$300,MATCH(DATE(T$1,1,1),Shock_dev!$A$1:$CI$1,0),FALSE)</f>
        <v>3.1634920649540296E-5</v>
      </c>
      <c r="U65" s="52">
        <f>VLOOKUP($B65,Shock_dev!$A$1:$CI$300,MATCH(DATE(U$1,1,1),Shock_dev!$A$1:$CI$1,0),FALSE)</f>
        <v>3.166432879691307E-5</v>
      </c>
      <c r="V65" s="52">
        <f>VLOOKUP($B65,Shock_dev!$A$1:$CI$300,MATCH(DATE(V$1,1,1),Shock_dev!$A$1:$CI$1,0),FALSE)</f>
        <v>2.3185209253242123E-5</v>
      </c>
      <c r="W65" s="52">
        <f>VLOOKUP($B65,Shock_dev!$A$1:$CI$300,MATCH(DATE(W$1,1,1),Shock_dev!$A$1:$CI$1,0),FALSE)</f>
        <v>1.6717338234495451E-5</v>
      </c>
      <c r="X65" s="52">
        <f>VLOOKUP($B65,Shock_dev!$A$1:$CI$300,MATCH(DATE(X$1,1,1),Shock_dev!$A$1:$CI$1,0),FALSE)</f>
        <v>1.4044507067468173E-5</v>
      </c>
      <c r="Y65" s="52">
        <f>VLOOKUP($B65,Shock_dev!$A$1:$CI$300,MATCH(DATE(Y$1,1,1),Shock_dev!$A$1:$CI$1,0),FALSE)</f>
        <v>1.2383130349591807E-5</v>
      </c>
      <c r="Z65" s="52">
        <f>VLOOKUP($B65,Shock_dev!$A$1:$CI$300,MATCH(DATE(Z$1,1,1),Shock_dev!$A$1:$CI$1,0),FALSE)</f>
        <v>1.5153734570846015E-5</v>
      </c>
      <c r="AA65" s="52">
        <f>VLOOKUP($B65,Shock_dev!$A$1:$CI$300,MATCH(DATE(AA$1,1,1),Shock_dev!$A$1:$CI$1,0),FALSE)</f>
        <v>1.5729701268401257E-5</v>
      </c>
      <c r="AB65" s="52">
        <f>VLOOKUP($B65,Shock_dev!$A$1:$CI$300,MATCH(DATE(AB$1,1,1),Shock_dev!$A$1:$CI$1,0),FALSE)</f>
        <v>1.4766905615189092E-5</v>
      </c>
      <c r="AC65" s="52">
        <f>VLOOKUP($B65,Shock_dev!$A$1:$CI$300,MATCH(DATE(AC$1,1,1),Shock_dev!$A$1:$CI$1,0),FALSE)</f>
        <v>1.2883320569132888E-5</v>
      </c>
      <c r="AD65" s="52">
        <f>VLOOKUP($B65,Shock_dev!$A$1:$CI$300,MATCH(DATE(AD$1,1,1),Shock_dev!$A$1:$CI$1,0),FALSE)</f>
        <v>1.0531122966970759E-5</v>
      </c>
      <c r="AE65" s="52">
        <f>VLOOKUP($B65,Shock_dev!$A$1:$CI$300,MATCH(DATE(AE$1,1,1),Shock_dev!$A$1:$CI$1,0),FALSE)</f>
        <v>8.0068894507781929E-6</v>
      </c>
      <c r="AF65" s="52">
        <f>VLOOKUP($B65,Shock_dev!$A$1:$CI$300,MATCH(DATE(AF$1,1,1),Shock_dev!$A$1:$CI$1,0),FALSE)</f>
        <v>5.4975725798825112E-6</v>
      </c>
      <c r="AG65" s="52"/>
      <c r="AH65" s="65">
        <f t="shared" si="1"/>
        <v>5.65387104562527E-5</v>
      </c>
      <c r="AI65" s="65">
        <f t="shared" si="2"/>
        <v>5.8383328199751555E-5</v>
      </c>
      <c r="AJ65" s="65">
        <f t="shared" si="3"/>
        <v>3.464729314191933E-5</v>
      </c>
      <c r="AK65" s="65">
        <f t="shared" si="4"/>
        <v>2.9665636731663209E-5</v>
      </c>
      <c r="AL65" s="65">
        <f t="shared" si="5"/>
        <v>1.4805682298160539E-5</v>
      </c>
      <c r="AM65" s="65">
        <f t="shared" si="6"/>
        <v>1.0337162236390688E-5</v>
      </c>
      <c r="AN65" s="66"/>
      <c r="AO65" s="65">
        <f t="shared" si="7"/>
        <v>5.7461019328002128E-5</v>
      </c>
      <c r="AP65" s="65">
        <f t="shared" si="8"/>
        <v>3.2156464936791271E-5</v>
      </c>
      <c r="AQ65" s="65">
        <f t="shared" si="9"/>
        <v>1.2571422267275614E-5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2.1366580925546309E-2</v>
      </c>
      <c r="D66" s="52">
        <f>VLOOKUP($B66,Shock_dev!$A$1:$CI$300,MATCH(DATE(D$1,1,1),Shock_dev!$A$1:$CI$1,0),FALSE)</f>
        <v>1.780474485165728E-2</v>
      </c>
      <c r="E66" s="52">
        <f>VLOOKUP($B66,Shock_dev!$A$1:$CI$300,MATCH(DATE(E$1,1,1),Shock_dev!$A$1:$CI$1,0),FALSE)</f>
        <v>1.7436276833889045E-2</v>
      </c>
      <c r="F66" s="52">
        <f>VLOOKUP($B66,Shock_dev!$A$1:$CI$300,MATCH(DATE(F$1,1,1),Shock_dev!$A$1:$CI$1,0),FALSE)</f>
        <v>1.7428772622738023E-2</v>
      </c>
      <c r="G66" s="52">
        <f>VLOOKUP($B66,Shock_dev!$A$1:$CI$300,MATCH(DATE(G$1,1,1),Shock_dev!$A$1:$CI$1,0),FALSE)</f>
        <v>1.3911293639816857E-2</v>
      </c>
      <c r="H66" s="52">
        <f>VLOOKUP($B66,Shock_dev!$A$1:$CI$300,MATCH(DATE(H$1,1,1),Shock_dev!$A$1:$CI$1,0),FALSE)</f>
        <v>1.4370673043186667E-2</v>
      </c>
      <c r="I66" s="52">
        <f>VLOOKUP($B66,Shock_dev!$A$1:$CI$300,MATCH(DATE(I$1,1,1),Shock_dev!$A$1:$CI$1,0),FALSE)</f>
        <v>1.4296154863891436E-2</v>
      </c>
      <c r="J66" s="52">
        <f>VLOOKUP($B66,Shock_dev!$A$1:$CI$300,MATCH(DATE(J$1,1,1),Shock_dev!$A$1:$CI$1,0),FALSE)</f>
        <v>1.4144378504576598E-2</v>
      </c>
      <c r="K66" s="52">
        <f>VLOOKUP($B66,Shock_dev!$A$1:$CI$300,MATCH(DATE(K$1,1,1),Shock_dev!$A$1:$CI$1,0),FALSE)</f>
        <v>1.3973018834436159E-2</v>
      </c>
      <c r="L66" s="52">
        <f>VLOOKUP($B66,Shock_dev!$A$1:$CI$300,MATCH(DATE(L$1,1,1),Shock_dev!$A$1:$CI$1,0),FALSE)</f>
        <v>8.6346115755971658E-3</v>
      </c>
      <c r="M66" s="52">
        <f>VLOOKUP($B66,Shock_dev!$A$1:$CI$300,MATCH(DATE(M$1,1,1),Shock_dev!$A$1:$CI$1,0),FALSE)</f>
        <v>3.5500219118569723E-3</v>
      </c>
      <c r="N66" s="52">
        <f>VLOOKUP($B66,Shock_dev!$A$1:$CI$300,MATCH(DATE(N$1,1,1),Shock_dev!$A$1:$CI$1,0),FALSE)</f>
        <v>4.1460789218110755E-3</v>
      </c>
      <c r="O66" s="52">
        <f>VLOOKUP($B66,Shock_dev!$A$1:$CI$300,MATCH(DATE(O$1,1,1),Shock_dev!$A$1:$CI$1,0),FALSE)</f>
        <v>4.0678787577975465E-3</v>
      </c>
      <c r="P66" s="52">
        <f>VLOOKUP($B66,Shock_dev!$A$1:$CI$300,MATCH(DATE(P$1,1,1),Shock_dev!$A$1:$CI$1,0),FALSE)</f>
        <v>3.8958808511607235E-3</v>
      </c>
      <c r="Q66" s="52">
        <f>VLOOKUP($B66,Shock_dev!$A$1:$CI$300,MATCH(DATE(Q$1,1,1),Shock_dev!$A$1:$CI$1,0),FALSE)</f>
        <v>1.0061593878886172E-3</v>
      </c>
      <c r="R66" s="52">
        <f>VLOOKUP($B66,Shock_dev!$A$1:$CI$300,MATCH(DATE(R$1,1,1),Shock_dev!$A$1:$CI$1,0),FALSE)</f>
        <v>1.2887742022351769E-3</v>
      </c>
      <c r="S66" s="52">
        <f>VLOOKUP($B66,Shock_dev!$A$1:$CI$300,MATCH(DATE(S$1,1,1),Shock_dev!$A$1:$CI$1,0),FALSE)</f>
        <v>1.210878777023998E-3</v>
      </c>
      <c r="T66" s="52">
        <f>VLOOKUP($B66,Shock_dev!$A$1:$CI$300,MATCH(DATE(T$1,1,1),Shock_dev!$A$1:$CI$1,0),FALSE)</f>
        <v>1.1040505550621237E-3</v>
      </c>
      <c r="U66" s="52">
        <f>VLOOKUP($B66,Shock_dev!$A$1:$CI$300,MATCH(DATE(U$1,1,1),Shock_dev!$A$1:$CI$1,0),FALSE)</f>
        <v>1.0072592915066222E-3</v>
      </c>
      <c r="V66" s="52">
        <f>VLOOKUP($B66,Shock_dev!$A$1:$CI$300,MATCH(DATE(V$1,1,1),Shock_dev!$A$1:$CI$1,0),FALSE)</f>
        <v>-7.4795430361844614E-4</v>
      </c>
      <c r="W66" s="52">
        <f>VLOOKUP($B66,Shock_dev!$A$1:$CI$300,MATCH(DATE(W$1,1,1),Shock_dev!$A$1:$CI$1,0),FALSE)</f>
        <v>-5.5490751383357746E-4</v>
      </c>
      <c r="X66" s="52">
        <f>VLOOKUP($B66,Shock_dev!$A$1:$CI$300,MATCH(DATE(X$1,1,1),Shock_dev!$A$1:$CI$1,0),FALSE)</f>
        <v>-6.0558648973910926E-4</v>
      </c>
      <c r="Y66" s="52">
        <f>VLOOKUP($B66,Shock_dev!$A$1:$CI$300,MATCH(DATE(Y$1,1,1),Shock_dev!$A$1:$CI$1,0),FALSE)</f>
        <v>-6.6844012811728942E-4</v>
      </c>
      <c r="Z66" s="52">
        <f>VLOOKUP($B66,Shock_dev!$A$1:$CI$300,MATCH(DATE(Z$1,1,1),Shock_dev!$A$1:$CI$1,0),FALSE)</f>
        <v>1.4955050108780999E-2</v>
      </c>
      <c r="AA66" s="52">
        <f>VLOOKUP($B66,Shock_dev!$A$1:$CI$300,MATCH(DATE(AA$1,1,1),Shock_dev!$A$1:$CI$1,0),FALSE)</f>
        <v>1.1698543032858749E-2</v>
      </c>
      <c r="AB66" s="52">
        <f>VLOOKUP($B66,Shock_dev!$A$1:$CI$300,MATCH(DATE(AB$1,1,1),Shock_dev!$A$1:$CI$1,0),FALSE)</f>
        <v>1.3483276317051717E-2</v>
      </c>
      <c r="AC66" s="52">
        <f>VLOOKUP($B66,Shock_dev!$A$1:$CI$300,MATCH(DATE(AC$1,1,1),Shock_dev!$A$1:$CI$1,0),FALSE)</f>
        <v>1.3192929425892366E-2</v>
      </c>
      <c r="AD66" s="52">
        <f>VLOOKUP($B66,Shock_dev!$A$1:$CI$300,MATCH(DATE(AD$1,1,1),Shock_dev!$A$1:$CI$1,0),FALSE)</f>
        <v>1.3162095802886268E-2</v>
      </c>
      <c r="AE66" s="52">
        <f>VLOOKUP($B66,Shock_dev!$A$1:$CI$300,MATCH(DATE(AE$1,1,1),Shock_dev!$A$1:$CI$1,0),FALSE)</f>
        <v>1.3127777430844093E-2</v>
      </c>
      <c r="AF66" s="52">
        <f>VLOOKUP($B66,Shock_dev!$A$1:$CI$300,MATCH(DATE(AF$1,1,1),Shock_dev!$A$1:$CI$1,0),FALSE)</f>
        <v>1.3066041619519948E-2</v>
      </c>
      <c r="AG66" s="52"/>
      <c r="AH66" s="65">
        <f t="shared" si="1"/>
        <v>1.75895337747295E-2</v>
      </c>
      <c r="AI66" s="65">
        <f t="shared" si="2"/>
        <v>1.3083767364337607E-2</v>
      </c>
      <c r="AJ66" s="65">
        <f t="shared" si="3"/>
        <v>3.333203966102987E-3</v>
      </c>
      <c r="AK66" s="65">
        <f t="shared" si="4"/>
        <v>7.7260170444189505E-4</v>
      </c>
      <c r="AL66" s="65">
        <f t="shared" si="5"/>
        <v>4.9649318019899542E-3</v>
      </c>
      <c r="AM66" s="65">
        <f t="shared" si="6"/>
        <v>1.3206424119238881E-2</v>
      </c>
      <c r="AN66" s="66"/>
      <c r="AO66" s="65">
        <f t="shared" si="7"/>
        <v>1.5336650569533553E-2</v>
      </c>
      <c r="AP66" s="65">
        <f t="shared" si="8"/>
        <v>2.0529028352724412E-3</v>
      </c>
      <c r="AQ66" s="65">
        <f t="shared" si="9"/>
        <v>9.0856779606144182E-3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1.9657291685669367E-5</v>
      </c>
      <c r="D67" s="52">
        <f>VLOOKUP($B67,Shock_dev!$A$1:$CI$300,MATCH(DATE(D$1,1,1),Shock_dev!$A$1:$CI$1,0),FALSE)</f>
        <v>3.1258941939493734E-5</v>
      </c>
      <c r="E67" s="52">
        <f>VLOOKUP($B67,Shock_dev!$A$1:$CI$300,MATCH(DATE(E$1,1,1),Shock_dev!$A$1:$CI$1,0),FALSE)</f>
        <v>3.5850351565041501E-5</v>
      </c>
      <c r="F67" s="52">
        <f>VLOOKUP($B67,Shock_dev!$A$1:$CI$300,MATCH(DATE(F$1,1,1),Shock_dev!$A$1:$CI$1,0),FALSE)</f>
        <v>3.653504666635027E-5</v>
      </c>
      <c r="G67" s="52">
        <f>VLOOKUP($B67,Shock_dev!$A$1:$CI$300,MATCH(DATE(G$1,1,1),Shock_dev!$A$1:$CI$1,0),FALSE)</f>
        <v>3.6866145909848117E-5</v>
      </c>
      <c r="H67" s="52">
        <f>VLOOKUP($B67,Shock_dev!$A$1:$CI$300,MATCH(DATE(H$1,1,1),Shock_dev!$A$1:$CI$1,0),FALSE)</f>
        <v>3.6268920527332873E-5</v>
      </c>
      <c r="I67" s="52">
        <f>VLOOKUP($B67,Shock_dev!$A$1:$CI$300,MATCH(DATE(I$1,1,1),Shock_dev!$A$1:$CI$1,0),FALSE)</f>
        <v>3.4927270268967714E-5</v>
      </c>
      <c r="J67" s="52">
        <f>VLOOKUP($B67,Shock_dev!$A$1:$CI$300,MATCH(DATE(J$1,1,1),Shock_dev!$A$1:$CI$1,0),FALSE)</f>
        <v>3.3881523837859642E-5</v>
      </c>
      <c r="K67" s="52">
        <f>VLOOKUP($B67,Shock_dev!$A$1:$CI$300,MATCH(DATE(K$1,1,1),Shock_dev!$A$1:$CI$1,0),FALSE)</f>
        <v>3.2559655648527194E-5</v>
      </c>
      <c r="L67" s="52">
        <f>VLOOKUP($B67,Shock_dev!$A$1:$CI$300,MATCH(DATE(L$1,1,1),Shock_dev!$A$1:$CI$1,0),FALSE)</f>
        <v>3.0157372681690609E-5</v>
      </c>
      <c r="M67" s="52">
        <f>VLOOKUP($B67,Shock_dev!$A$1:$CI$300,MATCH(DATE(M$1,1,1),Shock_dev!$A$1:$CI$1,0),FALSE)</f>
        <v>2.3670506106537717E-5</v>
      </c>
      <c r="N67" s="52">
        <f>VLOOKUP($B67,Shock_dev!$A$1:$CI$300,MATCH(DATE(N$1,1,1),Shock_dev!$A$1:$CI$1,0),FALSE)</f>
        <v>1.9875235306834756E-5</v>
      </c>
      <c r="O67" s="52">
        <f>VLOOKUP($B67,Shock_dev!$A$1:$CI$300,MATCH(DATE(O$1,1,1),Shock_dev!$A$1:$CI$1,0),FALSE)</f>
        <v>1.8865109964580725E-5</v>
      </c>
      <c r="P67" s="52">
        <f>VLOOKUP($B67,Shock_dev!$A$1:$CI$300,MATCH(DATE(P$1,1,1),Shock_dev!$A$1:$CI$1,0),FALSE)</f>
        <v>1.9291728892418972E-5</v>
      </c>
      <c r="Q67" s="52">
        <f>VLOOKUP($B67,Shock_dev!$A$1:$CI$300,MATCH(DATE(Q$1,1,1),Shock_dev!$A$1:$CI$1,0),FALSE)</f>
        <v>1.8789313238595499E-5</v>
      </c>
      <c r="R67" s="52">
        <f>VLOOKUP($B67,Shock_dev!$A$1:$CI$300,MATCH(DATE(R$1,1,1),Shock_dev!$A$1:$CI$1,0),FALSE)</f>
        <v>1.7883244518412809E-5</v>
      </c>
      <c r="S67" s="52">
        <f>VLOOKUP($B67,Shock_dev!$A$1:$CI$300,MATCH(DATE(S$1,1,1),Shock_dev!$A$1:$CI$1,0),FALSE)</f>
        <v>1.8123831241482953E-5</v>
      </c>
      <c r="T67" s="52">
        <f>VLOOKUP($B67,Shock_dev!$A$1:$CI$300,MATCH(DATE(T$1,1,1),Shock_dev!$A$1:$CI$1,0),FALSE)</f>
        <v>1.8406745260342293E-5</v>
      </c>
      <c r="U67" s="52">
        <f>VLOOKUP($B67,Shock_dev!$A$1:$CI$300,MATCH(DATE(U$1,1,1),Shock_dev!$A$1:$CI$1,0),FALSE)</f>
        <v>1.8446314446480758E-5</v>
      </c>
      <c r="V67" s="52">
        <f>VLOOKUP($B67,Shock_dev!$A$1:$CI$300,MATCH(DATE(V$1,1,1),Shock_dev!$A$1:$CI$1,0),FALSE)</f>
        <v>1.3858848933062756E-5</v>
      </c>
      <c r="W67" s="52">
        <f>VLOOKUP($B67,Shock_dev!$A$1:$CI$300,MATCH(DATE(W$1,1,1),Shock_dev!$A$1:$CI$1,0),FALSE)</f>
        <v>1.0097115279221788E-5</v>
      </c>
      <c r="X67" s="52">
        <f>VLOOKUP($B67,Shock_dev!$A$1:$CI$300,MATCH(DATE(X$1,1,1),Shock_dev!$A$1:$CI$1,0),FALSE)</f>
        <v>8.3831284529035865E-6</v>
      </c>
      <c r="Y67" s="52">
        <f>VLOOKUP($B67,Shock_dev!$A$1:$CI$300,MATCH(DATE(Y$1,1,1),Shock_dev!$A$1:$CI$1,0),FALSE)</f>
        <v>7.3332551852888079E-6</v>
      </c>
      <c r="Z67" s="52">
        <f>VLOOKUP($B67,Shock_dev!$A$1:$CI$300,MATCH(DATE(Z$1,1,1),Shock_dev!$A$1:$CI$1,0),FALSE)</f>
        <v>8.741362933991718E-6</v>
      </c>
      <c r="AA67" s="52">
        <f>VLOOKUP($B67,Shock_dev!$A$1:$CI$300,MATCH(DATE(AA$1,1,1),Shock_dev!$A$1:$CI$1,0),FALSE)</f>
        <v>9.1015617132742216E-6</v>
      </c>
      <c r="AB67" s="52">
        <f>VLOOKUP($B67,Shock_dev!$A$1:$CI$300,MATCH(DATE(AB$1,1,1),Shock_dev!$A$1:$CI$1,0),FALSE)</f>
        <v>8.5902456405118839E-6</v>
      </c>
      <c r="AC67" s="52">
        <f>VLOOKUP($B67,Shock_dev!$A$1:$CI$300,MATCH(DATE(AC$1,1,1),Shock_dev!$A$1:$CI$1,0),FALSE)</f>
        <v>7.5163272339261174E-6</v>
      </c>
      <c r="AD67" s="52">
        <f>VLOOKUP($B67,Shock_dev!$A$1:$CI$300,MATCH(DATE(AD$1,1,1),Shock_dev!$A$1:$CI$1,0),FALSE)</f>
        <v>6.1424618904336009E-6</v>
      </c>
      <c r="AE67" s="52">
        <f>VLOOKUP($B67,Shock_dev!$A$1:$CI$300,MATCH(DATE(AE$1,1,1),Shock_dev!$A$1:$CI$1,0),FALSE)</f>
        <v>4.6519465675472743E-6</v>
      </c>
      <c r="AF67" s="52">
        <f>VLOOKUP($B67,Shock_dev!$A$1:$CI$300,MATCH(DATE(AF$1,1,1),Shock_dev!$A$1:$CI$1,0),FALSE)</f>
        <v>3.1630270548460493E-6</v>
      </c>
      <c r="AG67" s="52"/>
      <c r="AH67" s="65">
        <f t="shared" si="1"/>
        <v>3.2033555553280601E-5</v>
      </c>
      <c r="AI67" s="65">
        <f t="shared" si="2"/>
        <v>3.3558948592875608E-5</v>
      </c>
      <c r="AJ67" s="65">
        <f t="shared" si="3"/>
        <v>2.0098378701793533E-5</v>
      </c>
      <c r="AK67" s="65">
        <f t="shared" si="4"/>
        <v>1.7343796879956312E-5</v>
      </c>
      <c r="AL67" s="65">
        <f t="shared" si="5"/>
        <v>8.7312847129360241E-6</v>
      </c>
      <c r="AM67" s="65">
        <f t="shared" si="6"/>
        <v>6.0128016774529859E-6</v>
      </c>
      <c r="AN67" s="66"/>
      <c r="AO67" s="65">
        <f t="shared" si="7"/>
        <v>3.2796252073078105E-5</v>
      </c>
      <c r="AP67" s="65">
        <f t="shared" si="8"/>
        <v>1.8721087790874924E-5</v>
      </c>
      <c r="AQ67" s="65">
        <f t="shared" si="9"/>
        <v>7.372043195194505E-6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4.7035641081160234E-2</v>
      </c>
      <c r="D68" s="52">
        <f>VLOOKUP($B68,Shock_dev!$A$1:$CI$300,MATCH(DATE(D$1,1,1),Shock_dev!$A$1:$CI$1,0),FALSE)</f>
        <v>4.1593564165855773E-2</v>
      </c>
      <c r="E68" s="52">
        <f>VLOOKUP($B68,Shock_dev!$A$1:$CI$300,MATCH(DATE(E$1,1,1),Shock_dev!$A$1:$CI$1,0),FALSE)</f>
        <v>4.0902580972688243E-2</v>
      </c>
      <c r="F68" s="52">
        <f>VLOOKUP($B68,Shock_dev!$A$1:$CI$300,MATCH(DATE(F$1,1,1),Shock_dev!$A$1:$CI$1,0),FALSE)</f>
        <v>4.0690257062632136E-2</v>
      </c>
      <c r="G68" s="52">
        <f>VLOOKUP($B68,Shock_dev!$A$1:$CI$300,MATCH(DATE(G$1,1,1),Shock_dev!$A$1:$CI$1,0),FALSE)</f>
        <v>4.4844219829587605E-2</v>
      </c>
      <c r="H68" s="52">
        <f>VLOOKUP($B68,Shock_dev!$A$1:$CI$300,MATCH(DATE(H$1,1,1),Shock_dev!$A$1:$CI$1,0),FALSE)</f>
        <v>4.4557548768366095E-2</v>
      </c>
      <c r="I68" s="52">
        <f>VLOOKUP($B68,Shock_dev!$A$1:$CI$300,MATCH(DATE(I$1,1,1),Shock_dev!$A$1:$CI$1,0),FALSE)</f>
        <v>4.3555741259651476E-2</v>
      </c>
      <c r="J68" s="52">
        <f>VLOOKUP($B68,Shock_dev!$A$1:$CI$300,MATCH(DATE(J$1,1,1),Shock_dev!$A$1:$CI$1,0),FALSE)</f>
        <v>4.3046582909546001E-2</v>
      </c>
      <c r="K68" s="52">
        <f>VLOOKUP($B68,Shock_dev!$A$1:$CI$300,MATCH(DATE(K$1,1,1),Shock_dev!$A$1:$CI$1,0),FALSE)</f>
        <v>4.1696149464807666E-2</v>
      </c>
      <c r="L68" s="52">
        <f>VLOOKUP($B68,Shock_dev!$A$1:$CI$300,MATCH(DATE(L$1,1,1),Shock_dev!$A$1:$CI$1,0),FALSE)</f>
        <v>3.6700089475820749E-2</v>
      </c>
      <c r="M68" s="52">
        <f>VLOOKUP($B68,Shock_dev!$A$1:$CI$300,MATCH(DATE(M$1,1,1),Shock_dev!$A$1:$CI$1,0),FALSE)</f>
        <v>2.3918712803880558E-2</v>
      </c>
      <c r="N68" s="52">
        <f>VLOOKUP($B68,Shock_dev!$A$1:$CI$300,MATCH(DATE(N$1,1,1),Shock_dev!$A$1:$CI$1,0),FALSE)</f>
        <v>2.3666068350787783E-2</v>
      </c>
      <c r="O68" s="52">
        <f>VLOOKUP($B68,Shock_dev!$A$1:$CI$300,MATCH(DATE(O$1,1,1),Shock_dev!$A$1:$CI$1,0),FALSE)</f>
        <v>2.3487017696975847E-2</v>
      </c>
      <c r="P68" s="52">
        <f>VLOOKUP($B68,Shock_dev!$A$1:$CI$300,MATCH(DATE(P$1,1,1),Shock_dev!$A$1:$CI$1,0),FALSE)</f>
        <v>2.3107651711765764E-2</v>
      </c>
      <c r="Q68" s="52">
        <f>VLOOKUP($B68,Shock_dev!$A$1:$CI$300,MATCH(DATE(Q$1,1,1),Shock_dev!$A$1:$CI$1,0),FALSE)</f>
        <v>2.2780785129907419E-2</v>
      </c>
      <c r="R68" s="52">
        <f>VLOOKUP($B68,Shock_dev!$A$1:$CI$300,MATCH(DATE(R$1,1,1),Shock_dev!$A$1:$CI$1,0),FALSE)</f>
        <v>1.9627119051014382E-2</v>
      </c>
      <c r="S68" s="52">
        <f>VLOOKUP($B68,Shock_dev!$A$1:$CI$300,MATCH(DATE(S$1,1,1),Shock_dev!$A$1:$CI$1,0),FALSE)</f>
        <v>2.0201907056434359E-2</v>
      </c>
      <c r="T68" s="52">
        <f>VLOOKUP($B68,Shock_dev!$A$1:$CI$300,MATCH(DATE(T$1,1,1),Shock_dev!$A$1:$CI$1,0),FALSE)</f>
        <v>1.9868168200191185E-2</v>
      </c>
      <c r="U68" s="52">
        <f>VLOOKUP($B68,Shock_dev!$A$1:$CI$300,MATCH(DATE(U$1,1,1),Shock_dev!$A$1:$CI$1,0),FALSE)</f>
        <v>1.9576215629901049E-2</v>
      </c>
      <c r="V68" s="52">
        <f>VLOOKUP($B68,Shock_dev!$A$1:$CI$300,MATCH(DATE(V$1,1,1),Shock_dev!$A$1:$CI$1,0),FALSE)</f>
        <v>6.737810159243132E-3</v>
      </c>
      <c r="W68" s="52">
        <f>VLOOKUP($B68,Shock_dev!$A$1:$CI$300,MATCH(DATE(W$1,1,1),Shock_dev!$A$1:$CI$1,0),FALSE)</f>
        <v>5.5693460491504799E-3</v>
      </c>
      <c r="X68" s="52">
        <f>VLOOKUP($B68,Shock_dev!$A$1:$CI$300,MATCH(DATE(X$1,1,1),Shock_dev!$A$1:$CI$1,0),FALSE)</f>
        <v>6.2728171688588566E-3</v>
      </c>
      <c r="Y68" s="52">
        <f>VLOOKUP($B68,Shock_dev!$A$1:$CI$300,MATCH(DATE(Y$1,1,1),Shock_dev!$A$1:$CI$1,0),FALSE)</f>
        <v>6.0157994726640334E-3</v>
      </c>
      <c r="Z68" s="52">
        <f>VLOOKUP($B68,Shock_dev!$A$1:$CI$300,MATCH(DATE(Z$1,1,1),Shock_dev!$A$1:$CI$1,0),FALSE)</f>
        <v>8.5120765072916414E-3</v>
      </c>
      <c r="AA68" s="52">
        <f>VLOOKUP($B68,Shock_dev!$A$1:$CI$300,MATCH(DATE(AA$1,1,1),Shock_dev!$A$1:$CI$1,0),FALSE)</f>
        <v>8.0736572826411272E-3</v>
      </c>
      <c r="AB68" s="52">
        <f>VLOOKUP($B68,Shock_dev!$A$1:$CI$300,MATCH(DATE(AB$1,1,1),Shock_dev!$A$1:$CI$1,0),FALSE)</f>
        <v>7.8992086052178407E-3</v>
      </c>
      <c r="AC68" s="52">
        <f>VLOOKUP($B68,Shock_dev!$A$1:$CI$300,MATCH(DATE(AC$1,1,1),Shock_dev!$A$1:$CI$1,0),FALSE)</f>
        <v>7.75894423422443E-3</v>
      </c>
      <c r="AD68" s="52">
        <f>VLOOKUP($B68,Shock_dev!$A$1:$CI$300,MATCH(DATE(AD$1,1,1),Shock_dev!$A$1:$CI$1,0),FALSE)</f>
        <v>7.6248576377201272E-3</v>
      </c>
      <c r="AE68" s="52">
        <f>VLOOKUP($B68,Shock_dev!$A$1:$CI$300,MATCH(DATE(AE$1,1,1),Shock_dev!$A$1:$CI$1,0),FALSE)</f>
        <v>7.4947125267150801E-3</v>
      </c>
      <c r="AF68" s="52">
        <f>VLOOKUP($B68,Shock_dev!$A$1:$CI$300,MATCH(DATE(AF$1,1,1),Shock_dev!$A$1:$CI$1,0),FALSE)</f>
        <v>7.3690277762380896E-3</v>
      </c>
      <c r="AG68" s="52"/>
      <c r="AH68" s="65">
        <f t="shared" si="1"/>
        <v>4.3013252622384798E-2</v>
      </c>
      <c r="AI68" s="65">
        <f t="shared" si="2"/>
        <v>4.19112223756384E-2</v>
      </c>
      <c r="AJ68" s="65">
        <f t="shared" si="3"/>
        <v>2.3392047138663476E-2</v>
      </c>
      <c r="AK68" s="65">
        <f t="shared" si="4"/>
        <v>1.720224401935682E-2</v>
      </c>
      <c r="AL68" s="65">
        <f t="shared" si="5"/>
        <v>6.888739296121227E-3</v>
      </c>
      <c r="AM68" s="65">
        <f t="shared" si="6"/>
        <v>7.6293501560231137E-3</v>
      </c>
      <c r="AN68" s="66"/>
      <c r="AO68" s="65">
        <f t="shared" si="7"/>
        <v>4.2462237499011596E-2</v>
      </c>
      <c r="AP68" s="65">
        <f t="shared" si="8"/>
        <v>2.0297145579010148E-2</v>
      </c>
      <c r="AQ68" s="65">
        <f t="shared" si="9"/>
        <v>7.2590447260721704E-3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1.0076479348199703E-4</v>
      </c>
      <c r="D69" s="52">
        <f>VLOOKUP($B69,Shock_dev!$A$1:$CI$300,MATCH(DATE(D$1,1,1),Shock_dev!$A$1:$CI$1,0),FALSE)</f>
        <v>9.6853793952335939E-5</v>
      </c>
      <c r="E69" s="52">
        <f>VLOOKUP($B69,Shock_dev!$A$1:$CI$300,MATCH(DATE(E$1,1,1),Shock_dev!$A$1:$CI$1,0),FALSE)</f>
        <v>9.8114564719920853E-5</v>
      </c>
      <c r="F69" s="52">
        <f>VLOOKUP($B69,Shock_dev!$A$1:$CI$300,MATCH(DATE(F$1,1,1),Shock_dev!$A$1:$CI$1,0),FALSE)</f>
        <v>9.8156636408657611E-5</v>
      </c>
      <c r="G69" s="52">
        <f>VLOOKUP($B69,Shock_dev!$A$1:$CI$300,MATCH(DATE(G$1,1,1),Shock_dev!$A$1:$CI$1,0),FALSE)</f>
        <v>9.7958800755791969E-5</v>
      </c>
      <c r="H69" s="52">
        <f>VLOOKUP($B69,Shock_dev!$A$1:$CI$300,MATCH(DATE(H$1,1,1),Shock_dev!$A$1:$CI$1,0),FALSE)</f>
        <v>9.709907650855039E-5</v>
      </c>
      <c r="I69" s="52">
        <f>VLOOKUP($B69,Shock_dev!$A$1:$CI$300,MATCH(DATE(I$1,1,1),Shock_dev!$A$1:$CI$1,0),FALSE)</f>
        <v>9.5711643032216212E-5</v>
      </c>
      <c r="J69" s="52">
        <f>VLOOKUP($B69,Shock_dev!$A$1:$CI$300,MATCH(DATE(J$1,1,1),Shock_dev!$A$1:$CI$1,0),FALSE)</f>
        <v>9.4414306101158304E-5</v>
      </c>
      <c r="K69" s="52">
        <f>VLOOKUP($B69,Shock_dev!$A$1:$CI$300,MATCH(DATE(K$1,1,1),Shock_dev!$A$1:$CI$1,0),FALSE)</f>
        <v>9.2905488625498291E-5</v>
      </c>
      <c r="L69" s="52">
        <f>VLOOKUP($B69,Shock_dev!$A$1:$CI$300,MATCH(DATE(L$1,1,1),Shock_dev!$A$1:$CI$1,0),FALSE)</f>
        <v>9.075461165148275E-5</v>
      </c>
      <c r="M69" s="52">
        <f>VLOOKUP($B69,Shock_dev!$A$1:$CI$300,MATCH(DATE(M$1,1,1),Shock_dev!$A$1:$CI$1,0),FALSE)</f>
        <v>3.9651451611693325E-4</v>
      </c>
      <c r="N69" s="52">
        <f>VLOOKUP($B69,Shock_dev!$A$1:$CI$300,MATCH(DATE(N$1,1,1),Shock_dev!$A$1:$CI$1,0),FALSE)</f>
        <v>3.5775150862773429E-4</v>
      </c>
      <c r="O69" s="52">
        <f>VLOOKUP($B69,Shock_dev!$A$1:$CI$300,MATCH(DATE(O$1,1,1),Shock_dev!$A$1:$CI$1,0),FALSE)</f>
        <v>3.5217347093126513E-4</v>
      </c>
      <c r="P69" s="52">
        <f>VLOOKUP($B69,Shock_dev!$A$1:$CI$300,MATCH(DATE(P$1,1,1),Shock_dev!$A$1:$CI$1,0),FALSE)</f>
        <v>3.5062018367271018E-4</v>
      </c>
      <c r="Q69" s="52">
        <f>VLOOKUP($B69,Shock_dev!$A$1:$CI$300,MATCH(DATE(Q$1,1,1),Shock_dev!$A$1:$CI$1,0),FALSE)</f>
        <v>3.4830504854954528E-4</v>
      </c>
      <c r="R69" s="52">
        <f>VLOOKUP($B69,Shock_dev!$A$1:$CI$300,MATCH(DATE(R$1,1,1),Shock_dev!$A$1:$CI$1,0),FALSE)</f>
        <v>3.4529869278289866E-4</v>
      </c>
      <c r="S69" s="52">
        <f>VLOOKUP($B69,Shock_dev!$A$1:$CI$300,MATCH(DATE(S$1,1,1),Shock_dev!$A$1:$CI$1,0),FALSE)</f>
        <v>3.4258875678633283E-4</v>
      </c>
      <c r="T69" s="52">
        <f>VLOOKUP($B69,Shock_dev!$A$1:$CI$300,MATCH(DATE(T$1,1,1),Shock_dev!$A$1:$CI$1,0),FALSE)</f>
        <v>3.3966262460700752E-4</v>
      </c>
      <c r="U69" s="52">
        <f>VLOOKUP($B69,Shock_dev!$A$1:$CI$300,MATCH(DATE(U$1,1,1),Shock_dev!$A$1:$CI$1,0),FALSE)</f>
        <v>3.3645081416533874E-4</v>
      </c>
      <c r="V69" s="52">
        <f>VLOOKUP($B69,Shock_dev!$A$1:$CI$300,MATCH(DATE(V$1,1,1),Shock_dev!$A$1:$CI$1,0),FALSE)</f>
        <v>3.3055068137262221E-4</v>
      </c>
      <c r="W69" s="52">
        <f>VLOOKUP($B69,Shock_dev!$A$1:$CI$300,MATCH(DATE(W$1,1,1),Shock_dev!$A$1:$CI$1,0),FALSE)</f>
        <v>3.1971123389786692E-4</v>
      </c>
      <c r="X69" s="52">
        <f>VLOOKUP($B69,Shock_dev!$A$1:$CI$300,MATCH(DATE(X$1,1,1),Shock_dev!$A$1:$CI$1,0),FALSE)</f>
        <v>3.1599502769502375E-4</v>
      </c>
      <c r="Y69" s="52">
        <f>VLOOKUP($B69,Shock_dev!$A$1:$CI$300,MATCH(DATE(Y$1,1,1),Shock_dev!$A$1:$CI$1,0),FALSE)</f>
        <v>3.1209741276495904E-4</v>
      </c>
      <c r="Z69" s="52">
        <f>VLOOKUP($B69,Shock_dev!$A$1:$CI$300,MATCH(DATE(Z$1,1,1),Shock_dev!$A$1:$CI$1,0),FALSE)</f>
        <v>3.0953216577456975E-4</v>
      </c>
      <c r="AA69" s="52">
        <f>VLOOKUP($B69,Shock_dev!$A$1:$CI$300,MATCH(DATE(AA$1,1,1),Shock_dev!$A$1:$CI$1,0),FALSE)</f>
        <v>4.3851891734211117E-4</v>
      </c>
      <c r="AB69" s="52">
        <f>VLOOKUP($B69,Shock_dev!$A$1:$CI$300,MATCH(DATE(AB$1,1,1),Shock_dev!$A$1:$CI$1,0),FALSE)</f>
        <v>-3.7163370833705062E-5</v>
      </c>
      <c r="AC69" s="52">
        <f>VLOOKUP($B69,Shock_dev!$A$1:$CI$300,MATCH(DATE(AC$1,1,1),Shock_dev!$A$1:$CI$1,0),FALSE)</f>
        <v>7.9361035416691841E-6</v>
      </c>
      <c r="AD69" s="52">
        <f>VLOOKUP($B69,Shock_dev!$A$1:$CI$300,MATCH(DATE(AD$1,1,1),Shock_dev!$A$1:$CI$1,0),FALSE)</f>
        <v>9.154449482583707E-6</v>
      </c>
      <c r="AE69" s="52">
        <f>VLOOKUP($B69,Shock_dev!$A$1:$CI$300,MATCH(DATE(AE$1,1,1),Shock_dev!$A$1:$CI$1,0),FALSE)</f>
        <v>5.6679873729152963E-6</v>
      </c>
      <c r="AF69" s="52">
        <f>VLOOKUP($B69,Shock_dev!$A$1:$CI$300,MATCH(DATE(AF$1,1,1),Shock_dev!$A$1:$CI$1,0),FALSE)</f>
        <v>2.3679753177639104E-6</v>
      </c>
      <c r="AG69" s="52"/>
      <c r="AH69" s="65">
        <f t="shared" si="1"/>
        <v>9.8369717863740693E-5</v>
      </c>
      <c r="AI69" s="65">
        <f t="shared" si="2"/>
        <v>9.4177025183781184E-5</v>
      </c>
      <c r="AJ69" s="65">
        <f t="shared" si="3"/>
        <v>3.6107294557963764E-4</v>
      </c>
      <c r="AK69" s="65">
        <f t="shared" si="4"/>
        <v>3.3891031394283998E-4</v>
      </c>
      <c r="AL69" s="65">
        <f t="shared" si="5"/>
        <v>3.3917095149490616E-4</v>
      </c>
      <c r="AM69" s="65">
        <f t="shared" si="6"/>
        <v>-2.4073710237545929E-6</v>
      </c>
      <c r="AN69" s="66"/>
      <c r="AO69" s="65">
        <f t="shared" si="7"/>
        <v>9.6273371523760939E-5</v>
      </c>
      <c r="AP69" s="65">
        <f t="shared" si="8"/>
        <v>3.4999162976123883E-4</v>
      </c>
      <c r="AQ69" s="65">
        <f t="shared" si="9"/>
        <v>1.6838179023557579E-4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3.7966764241829107E-3</v>
      </c>
      <c r="D70" s="52">
        <f>VLOOKUP($B70,Shock_dev!$A$1:$CI$300,MATCH(DATE(D$1,1,1),Shock_dev!$A$1:$CI$1,0),FALSE)</f>
        <v>5.3469238865176084E-3</v>
      </c>
      <c r="E70" s="52">
        <f>VLOOKUP($B70,Shock_dev!$A$1:$CI$300,MATCH(DATE(E$1,1,1),Shock_dev!$A$1:$CI$1,0),FALSE)</f>
        <v>5.9584047707216111E-3</v>
      </c>
      <c r="F70" s="52">
        <f>VLOOKUP($B70,Shock_dev!$A$1:$CI$300,MATCH(DATE(F$1,1,1),Shock_dev!$A$1:$CI$1,0),FALSE)</f>
        <v>5.9605168357616837E-3</v>
      </c>
      <c r="G70" s="52">
        <f>VLOOKUP($B70,Shock_dev!$A$1:$CI$300,MATCH(DATE(G$1,1,1),Shock_dev!$A$1:$CI$1,0),FALSE)</f>
        <v>5.8325853210677743E-3</v>
      </c>
      <c r="H70" s="52">
        <f>VLOOKUP($B70,Shock_dev!$A$1:$CI$300,MATCH(DATE(H$1,1,1),Shock_dev!$A$1:$CI$1,0),FALSE)</f>
        <v>5.3185836602240117E-3</v>
      </c>
      <c r="I70" s="52">
        <f>VLOOKUP($B70,Shock_dev!$A$1:$CI$300,MATCH(DATE(I$1,1,1),Shock_dev!$A$1:$CI$1,0),FALSE)</f>
        <v>4.5199192471801278E-3</v>
      </c>
      <c r="J70" s="52">
        <f>VLOOKUP($B70,Shock_dev!$A$1:$CI$300,MATCH(DATE(J$1,1,1),Shock_dev!$A$1:$CI$1,0),FALSE)</f>
        <v>3.6749818035963591E-3</v>
      </c>
      <c r="K70" s="52">
        <f>VLOOKUP($B70,Shock_dev!$A$1:$CI$300,MATCH(DATE(K$1,1,1),Shock_dev!$A$1:$CI$1,0),FALSE)</f>
        <v>2.6870093781602516E-3</v>
      </c>
      <c r="L70" s="52">
        <f>VLOOKUP($B70,Shock_dev!$A$1:$CI$300,MATCH(DATE(L$1,1,1),Shock_dev!$A$1:$CI$1,0),FALSE)</f>
        <v>1.4832238768693082E-3</v>
      </c>
      <c r="M70" s="52">
        <f>VLOOKUP($B70,Shock_dev!$A$1:$CI$300,MATCH(DATE(M$1,1,1),Shock_dev!$A$1:$CI$1,0),FALSE)</f>
        <v>-4.4653347830356016E-4</v>
      </c>
      <c r="N70" s="52">
        <f>VLOOKUP($B70,Shock_dev!$A$1:$CI$300,MATCH(DATE(N$1,1,1),Shock_dev!$A$1:$CI$1,0),FALSE)</f>
        <v>-1.6549388100621882E-3</v>
      </c>
      <c r="O70" s="52">
        <f>VLOOKUP($B70,Shock_dev!$A$1:$CI$300,MATCH(DATE(O$1,1,1),Shock_dev!$A$1:$CI$1,0),FALSE)</f>
        <v>-2.352847464038633E-3</v>
      </c>
      <c r="P70" s="52">
        <f>VLOOKUP($B70,Shock_dev!$A$1:$CI$300,MATCH(DATE(P$1,1,1),Shock_dev!$A$1:$CI$1,0),FALSE)</f>
        <v>-2.7249027619625915E-3</v>
      </c>
      <c r="Q70" s="52">
        <f>VLOOKUP($B70,Shock_dev!$A$1:$CI$300,MATCH(DATE(Q$1,1,1),Shock_dev!$A$1:$CI$1,0),FALSE)</f>
        <v>-3.1353328194972741E-3</v>
      </c>
      <c r="R70" s="52">
        <f>VLOOKUP($B70,Shock_dev!$A$1:$CI$300,MATCH(DATE(R$1,1,1),Shock_dev!$A$1:$CI$1,0),FALSE)</f>
        <v>-3.4057429995945658E-3</v>
      </c>
      <c r="S70" s="52">
        <f>VLOOKUP($B70,Shock_dev!$A$1:$CI$300,MATCH(DATE(S$1,1,1),Shock_dev!$A$1:$CI$1,0),FALSE)</f>
        <v>-3.2874653463771364E-3</v>
      </c>
      <c r="T70" s="52">
        <f>VLOOKUP($B70,Shock_dev!$A$1:$CI$300,MATCH(DATE(T$1,1,1),Shock_dev!$A$1:$CI$1,0),FALSE)</f>
        <v>-3.0684540215739965E-3</v>
      </c>
      <c r="U70" s="52">
        <f>VLOOKUP($B70,Shock_dev!$A$1:$CI$300,MATCH(DATE(U$1,1,1),Shock_dev!$A$1:$CI$1,0),FALSE)</f>
        <v>-2.7756903725991182E-3</v>
      </c>
      <c r="V70" s="52">
        <f>VLOOKUP($B70,Shock_dev!$A$1:$CI$300,MATCH(DATE(V$1,1,1),Shock_dev!$A$1:$CI$1,0),FALSE)</f>
        <v>-3.2807552585572058E-3</v>
      </c>
      <c r="W70" s="52">
        <f>VLOOKUP($B70,Shock_dev!$A$1:$CI$300,MATCH(DATE(W$1,1,1),Shock_dev!$A$1:$CI$1,0),FALSE)</f>
        <v>-3.4057157491676009E-3</v>
      </c>
      <c r="X70" s="52">
        <f>VLOOKUP($B70,Shock_dev!$A$1:$CI$300,MATCH(DATE(X$1,1,1),Shock_dev!$A$1:$CI$1,0),FALSE)</f>
        <v>-3.1590111938214283E-3</v>
      </c>
      <c r="Y70" s="52">
        <f>VLOOKUP($B70,Shock_dev!$A$1:$CI$300,MATCH(DATE(Y$1,1,1),Shock_dev!$A$1:$CI$1,0),FALSE)</f>
        <v>-2.8251122954741129E-3</v>
      </c>
      <c r="Z70" s="52">
        <f>VLOOKUP($B70,Shock_dev!$A$1:$CI$300,MATCH(DATE(Z$1,1,1),Shock_dev!$A$1:$CI$1,0),FALSE)</f>
        <v>-2.0111231981026659E-3</v>
      </c>
      <c r="AA70" s="52">
        <f>VLOOKUP($B70,Shock_dev!$A$1:$CI$300,MATCH(DATE(AA$1,1,1),Shock_dev!$A$1:$CI$1,0),FALSE)</f>
        <v>-1.4480403251561813E-3</v>
      </c>
      <c r="AB70" s="52">
        <f>VLOOKUP($B70,Shock_dev!$A$1:$CI$300,MATCH(DATE(AB$1,1,1),Shock_dev!$A$1:$CI$1,0),FALSE)</f>
        <v>-9.8254606531155732E-4</v>
      </c>
      <c r="AC70" s="52">
        <f>VLOOKUP($B70,Shock_dev!$A$1:$CI$300,MATCH(DATE(AC$1,1,1),Shock_dev!$A$1:$CI$1,0),FALSE)</f>
        <v>-6.0471204876662949E-4</v>
      </c>
      <c r="AD70" s="52">
        <f>VLOOKUP($B70,Shock_dev!$A$1:$CI$300,MATCH(DATE(AD$1,1,1),Shock_dev!$A$1:$CI$1,0),FALSE)</f>
        <v>-3.0323399874113681E-4</v>
      </c>
      <c r="AE70" s="52">
        <f>VLOOKUP($B70,Shock_dev!$A$1:$CI$300,MATCH(DATE(AE$1,1,1),Shock_dev!$A$1:$CI$1,0),FALSE)</f>
        <v>-6.7920141029750839E-5</v>
      </c>
      <c r="AF70" s="52">
        <f>VLOOKUP($B70,Shock_dev!$A$1:$CI$300,MATCH(DATE(AF$1,1,1),Shock_dev!$A$1:$CI$1,0),FALSE)</f>
        <v>1.1099264514211034E-4</v>
      </c>
      <c r="AG70" s="52"/>
      <c r="AH70" s="65">
        <f t="shared" si="1"/>
        <v>5.3790214476503182E-3</v>
      </c>
      <c r="AI70" s="65">
        <f t="shared" si="2"/>
        <v>3.5367435932060118E-3</v>
      </c>
      <c r="AJ70" s="65">
        <f t="shared" si="3"/>
        <v>-2.0629110667728496E-3</v>
      </c>
      <c r="AK70" s="65">
        <f t="shared" si="4"/>
        <v>-3.1636215997404042E-3</v>
      </c>
      <c r="AL70" s="65">
        <f t="shared" si="5"/>
        <v>-2.5698005523443978E-3</v>
      </c>
      <c r="AM70" s="65">
        <f t="shared" si="6"/>
        <v>-3.6948392174139283E-4</v>
      </c>
      <c r="AN70" s="66"/>
      <c r="AO70" s="65">
        <f t="shared" si="7"/>
        <v>4.4578825204281648E-3</v>
      </c>
      <c r="AP70" s="65">
        <f t="shared" si="8"/>
        <v>-2.6132663332566267E-3</v>
      </c>
      <c r="AQ70" s="65">
        <f t="shared" si="9"/>
        <v>-1.4696422370428952E-3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0.15245529942171074</v>
      </c>
      <c r="D71" s="52">
        <f>VLOOKUP($B71,Shock_dev!$A$1:$CI$300,MATCH(DATE(D$1,1,1),Shock_dev!$A$1:$CI$1,0),FALSE)</f>
        <v>0.21264476395249862</v>
      </c>
      <c r="E71" s="52">
        <f>VLOOKUP($B71,Shock_dev!$A$1:$CI$300,MATCH(DATE(E$1,1,1),Shock_dev!$A$1:$CI$1,0),FALSE)</f>
        <v>0.24042620424472516</v>
      </c>
      <c r="F71" s="52">
        <f>VLOOKUP($B71,Shock_dev!$A$1:$CI$300,MATCH(DATE(F$1,1,1),Shock_dev!$A$1:$CI$1,0),FALSE)</f>
        <v>0.25056807482078652</v>
      </c>
      <c r="G71" s="52">
        <f>VLOOKUP($B71,Shock_dev!$A$1:$CI$300,MATCH(DATE(G$1,1,1),Shock_dev!$A$1:$CI$1,0),FALSE)</f>
        <v>0.26105614432860702</v>
      </c>
      <c r="H71" s="52">
        <f>VLOOKUP($B71,Shock_dev!$A$1:$CI$300,MATCH(DATE(H$1,1,1),Shock_dev!$A$1:$CI$1,0),FALSE)</f>
        <v>0.25972342970499862</v>
      </c>
      <c r="I71" s="52">
        <f>VLOOKUP($B71,Shock_dev!$A$1:$CI$300,MATCH(DATE(I$1,1,1),Shock_dev!$A$1:$CI$1,0),FALSE)</f>
        <v>0.24920191236645467</v>
      </c>
      <c r="J71" s="52">
        <f>VLOOKUP($B71,Shock_dev!$A$1:$CI$300,MATCH(DATE(J$1,1,1),Shock_dev!$A$1:$CI$1,0),FALSE)</f>
        <v>0.23755594200116698</v>
      </c>
      <c r="K71" s="52">
        <f>VLOOKUP($B71,Shock_dev!$A$1:$CI$300,MATCH(DATE(K$1,1,1),Shock_dev!$A$1:$CI$1,0),FALSE)</f>
        <v>0.21945404784635952</v>
      </c>
      <c r="L71" s="52">
        <f>VLOOKUP($B71,Shock_dev!$A$1:$CI$300,MATCH(DATE(L$1,1,1),Shock_dev!$A$1:$CI$1,0),FALSE)</f>
        <v>0.19090770612225558</v>
      </c>
      <c r="M71" s="52">
        <f>VLOOKUP($B71,Shock_dev!$A$1:$CI$300,MATCH(DATE(M$1,1,1),Shock_dev!$A$1:$CI$1,0),FALSE)</f>
        <v>0.13079021836579169</v>
      </c>
      <c r="N71" s="52">
        <f>VLOOKUP($B71,Shock_dev!$A$1:$CI$300,MATCH(DATE(N$1,1,1),Shock_dev!$A$1:$CI$1,0),FALSE)</f>
        <v>9.6575462016651431E-2</v>
      </c>
      <c r="O71" s="52">
        <f>VLOOKUP($B71,Shock_dev!$A$1:$CI$300,MATCH(DATE(O$1,1,1),Shock_dev!$A$1:$CI$1,0),FALSE)</f>
        <v>7.7750081127130347E-2</v>
      </c>
      <c r="P71" s="52">
        <f>VLOOKUP($B71,Shock_dev!$A$1:$CI$300,MATCH(DATE(P$1,1,1),Shock_dev!$A$1:$CI$1,0),FALSE)</f>
        <v>6.6625564190247885E-2</v>
      </c>
      <c r="Q71" s="52">
        <f>VLOOKUP($B71,Shock_dev!$A$1:$CI$300,MATCH(DATE(Q$1,1,1),Shock_dev!$A$1:$CI$1,0),FALSE)</f>
        <v>4.9201123169390237E-2</v>
      </c>
      <c r="R71" s="52">
        <f>VLOOKUP($B71,Shock_dev!$A$1:$CI$300,MATCH(DATE(R$1,1,1),Shock_dev!$A$1:$CI$1,0),FALSE)</f>
        <v>3.3927933321297114E-2</v>
      </c>
      <c r="S71" s="52">
        <f>VLOOKUP($B71,Shock_dev!$A$1:$CI$300,MATCH(DATE(S$1,1,1),Shock_dev!$A$1:$CI$1,0),FALSE)</f>
        <v>3.1342779102960142E-2</v>
      </c>
      <c r="T71" s="52">
        <f>VLOOKUP($B71,Shock_dev!$A$1:$CI$300,MATCH(DATE(T$1,1,1),Shock_dev!$A$1:$CI$1,0),FALSE)</f>
        <v>3.0308772124107743E-2</v>
      </c>
      <c r="U71" s="52">
        <f>VLOOKUP($B71,Shock_dev!$A$1:$CI$300,MATCH(DATE(U$1,1,1),Shock_dev!$A$1:$CI$1,0),FALSE)</f>
        <v>3.070209921070801E-2</v>
      </c>
      <c r="V71" s="52">
        <f>VLOOKUP($B71,Shock_dev!$A$1:$CI$300,MATCH(DATE(V$1,1,1),Shock_dev!$A$1:$CI$1,0),FALSE)</f>
        <v>-1.5052175315826597E-3</v>
      </c>
      <c r="W71" s="52">
        <f>VLOOKUP($B71,Shock_dev!$A$1:$CI$300,MATCH(DATE(W$1,1,1),Shock_dev!$A$1:$CI$1,0),FALSE)</f>
        <v>-1.8264582851792423E-2</v>
      </c>
      <c r="X71" s="52">
        <f>VLOOKUP($B71,Shock_dev!$A$1:$CI$300,MATCH(DATE(X$1,1,1),Shock_dev!$A$1:$CI$1,0),FALSE)</f>
        <v>-2.0947343382347858E-2</v>
      </c>
      <c r="Y71" s="52">
        <f>VLOOKUP($B71,Shock_dev!$A$1:$CI$300,MATCH(DATE(Y$1,1,1),Shock_dev!$A$1:$CI$1,0),FALSE)</f>
        <v>-2.1134662058010418E-2</v>
      </c>
      <c r="Z71" s="52">
        <f>VLOOKUP($B71,Shock_dev!$A$1:$CI$300,MATCH(DATE(Z$1,1,1),Shock_dev!$A$1:$CI$1,0),FALSE)</f>
        <v>-2.1579533789642872E-3</v>
      </c>
      <c r="AA71" s="52">
        <f>VLOOKUP($B71,Shock_dev!$A$1:$CI$300,MATCH(DATE(AA$1,1,1),Shock_dev!$A$1:$CI$1,0),FALSE)</f>
        <v>6.6099112895086978E-3</v>
      </c>
      <c r="AB71" s="52">
        <f>VLOOKUP($B71,Shock_dev!$A$1:$CI$300,MATCH(DATE(AB$1,1,1),Shock_dev!$A$1:$CI$1,0),FALSE)</f>
        <v>1.2663197781321233E-2</v>
      </c>
      <c r="AC71" s="52">
        <f>VLOOKUP($B71,Shock_dev!$A$1:$CI$300,MATCH(DATE(AC$1,1,1),Shock_dev!$A$1:$CI$1,0),FALSE)</f>
        <v>1.6851143339760712E-2</v>
      </c>
      <c r="AD71" s="52">
        <f>VLOOKUP($B71,Shock_dev!$A$1:$CI$300,MATCH(DATE(AD$1,1,1),Shock_dev!$A$1:$CI$1,0),FALSE)</f>
        <v>1.9776465054591855E-2</v>
      </c>
      <c r="AE71" s="52">
        <f>VLOOKUP($B71,Shock_dev!$A$1:$CI$300,MATCH(DATE(AE$1,1,1),Shock_dev!$A$1:$CI$1,0),FALSE)</f>
        <v>2.179851291446689E-2</v>
      </c>
      <c r="AF71" s="52">
        <f>VLOOKUP($B71,Shock_dev!$A$1:$CI$300,MATCH(DATE(AF$1,1,1),Shock_dev!$A$1:$CI$1,0),FALSE)</f>
        <v>2.3162589717561386E-2</v>
      </c>
      <c r="AG71" s="52"/>
      <c r="AH71" s="65">
        <f t="shared" si="1"/>
        <v>0.22343009735366565</v>
      </c>
      <c r="AI71" s="65">
        <f t="shared" si="2"/>
        <v>0.23136860760824707</v>
      </c>
      <c r="AJ71" s="65">
        <f t="shared" si="3"/>
        <v>8.4188489773842329E-2</v>
      </c>
      <c r="AK71" s="65">
        <f t="shared" si="4"/>
        <v>2.495527324549807E-2</v>
      </c>
      <c r="AL71" s="65">
        <f t="shared" si="5"/>
        <v>-1.1178926076321257E-2</v>
      </c>
      <c r="AM71" s="65">
        <f t="shared" si="6"/>
        <v>1.8850381761540413E-2</v>
      </c>
      <c r="AN71" s="66"/>
      <c r="AO71" s="65">
        <f t="shared" si="7"/>
        <v>0.22739935248095636</v>
      </c>
      <c r="AP71" s="65">
        <f t="shared" si="8"/>
        <v>5.4571881509670198E-2</v>
      </c>
      <c r="AQ71" s="65">
        <f t="shared" si="9"/>
        <v>3.8357278426095782E-3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4.7341174185523563E-3</v>
      </c>
      <c r="D72" s="52">
        <f>VLOOKUP($B72,Shock_dev!$A$1:$CI$300,MATCH(DATE(D$1,1,1),Shock_dev!$A$1:$CI$1,0),FALSE)</f>
        <v>6.3731683007876025E-3</v>
      </c>
      <c r="E72" s="52">
        <f>VLOOKUP($B72,Shock_dev!$A$1:$CI$300,MATCH(DATE(E$1,1,1),Shock_dev!$A$1:$CI$1,0),FALSE)</f>
        <v>7.1409201380060305E-3</v>
      </c>
      <c r="F72" s="52">
        <f>VLOOKUP($B72,Shock_dev!$A$1:$CI$300,MATCH(DATE(F$1,1,1),Shock_dev!$A$1:$CI$1,0),FALSE)</f>
        <v>7.4779910431719008E-3</v>
      </c>
      <c r="G72" s="52">
        <f>VLOOKUP($B72,Shock_dev!$A$1:$CI$300,MATCH(DATE(G$1,1,1),Shock_dev!$A$1:$CI$1,0),FALSE)</f>
        <v>7.9219238948541586E-3</v>
      </c>
      <c r="H72" s="52">
        <f>VLOOKUP($B72,Shock_dev!$A$1:$CI$300,MATCH(DATE(H$1,1,1),Shock_dev!$A$1:$CI$1,0),FALSE)</f>
        <v>8.0211918278374865E-3</v>
      </c>
      <c r="I72" s="52">
        <f>VLOOKUP($B72,Shock_dev!$A$1:$CI$300,MATCH(DATE(I$1,1,1),Shock_dev!$A$1:$CI$1,0),FALSE)</f>
        <v>7.8753635879188679E-3</v>
      </c>
      <c r="J72" s="52">
        <f>VLOOKUP($B72,Shock_dev!$A$1:$CI$300,MATCH(DATE(J$1,1,1),Shock_dev!$A$1:$CI$1,0),FALSE)</f>
        <v>7.7156659561470626E-3</v>
      </c>
      <c r="K72" s="52">
        <f>VLOOKUP($B72,Shock_dev!$A$1:$CI$300,MATCH(DATE(K$1,1,1),Shock_dev!$A$1:$CI$1,0),FALSE)</f>
        <v>7.3624493927000548E-3</v>
      </c>
      <c r="L72" s="52">
        <f>VLOOKUP($B72,Shock_dev!$A$1:$CI$300,MATCH(DATE(L$1,1,1),Shock_dev!$A$1:$CI$1,0),FALSE)</f>
        <v>6.6770722963319712E-3</v>
      </c>
      <c r="M72" s="52">
        <f>VLOOKUP($B72,Shock_dev!$A$1:$CI$300,MATCH(DATE(M$1,1,1),Shock_dev!$A$1:$CI$1,0),FALSE)</f>
        <v>4.9976578084632607E-3</v>
      </c>
      <c r="N72" s="52">
        <f>VLOOKUP($B72,Shock_dev!$A$1:$CI$300,MATCH(DATE(N$1,1,1),Shock_dev!$A$1:$CI$1,0),FALSE)</f>
        <v>4.1501326324104816E-3</v>
      </c>
      <c r="O72" s="52">
        <f>VLOOKUP($B72,Shock_dev!$A$1:$CI$300,MATCH(DATE(O$1,1,1),Shock_dev!$A$1:$CI$1,0),FALSE)</f>
        <v>3.6957967001671958E-3</v>
      </c>
      <c r="P72" s="52">
        <f>VLOOKUP($B72,Shock_dev!$A$1:$CI$300,MATCH(DATE(P$1,1,1),Shock_dev!$A$1:$CI$1,0),FALSE)</f>
        <v>3.3994257251372131E-3</v>
      </c>
      <c r="Q72" s="52">
        <f>VLOOKUP($B72,Shock_dev!$A$1:$CI$300,MATCH(DATE(Q$1,1,1),Shock_dev!$A$1:$CI$1,0),FALSE)</f>
        <v>2.8777455809459486E-3</v>
      </c>
      <c r="R72" s="52">
        <f>VLOOKUP($B72,Shock_dev!$A$1:$CI$300,MATCH(DATE(R$1,1,1),Shock_dev!$A$1:$CI$1,0),FALSE)</f>
        <v>2.3557665285308419E-3</v>
      </c>
      <c r="S72" s="52">
        <f>VLOOKUP($B72,Shock_dev!$A$1:$CI$300,MATCH(DATE(S$1,1,1),Shock_dev!$A$1:$CI$1,0),FALSE)</f>
        <v>2.1978337903488048E-3</v>
      </c>
      <c r="T72" s="52">
        <f>VLOOKUP($B72,Shock_dev!$A$1:$CI$300,MATCH(DATE(T$1,1,1),Shock_dev!$A$1:$CI$1,0),FALSE)</f>
        <v>2.0520841886795299E-3</v>
      </c>
      <c r="U72" s="52">
        <f>VLOOKUP($B72,Shock_dev!$A$1:$CI$300,MATCH(DATE(U$1,1,1),Shock_dev!$A$1:$CI$1,0),FALSE)</f>
        <v>1.931527336939782E-3</v>
      </c>
      <c r="V72" s="52">
        <f>VLOOKUP($B72,Shock_dev!$A$1:$CI$300,MATCH(DATE(V$1,1,1),Shock_dev!$A$1:$CI$1,0),FALSE)</f>
        <v>7.6488102310565066E-4</v>
      </c>
      <c r="W72" s="52">
        <f>VLOOKUP($B72,Shock_dev!$A$1:$CI$300,MATCH(DATE(W$1,1,1),Shock_dev!$A$1:$CI$1,0),FALSE)</f>
        <v>1.5171257559977542E-4</v>
      </c>
      <c r="X72" s="52">
        <f>VLOOKUP($B72,Shock_dev!$A$1:$CI$300,MATCH(DATE(X$1,1,1),Shock_dev!$A$1:$CI$1,0),FALSE)</f>
        <v>-3.73929137775952E-5</v>
      </c>
      <c r="Y72" s="52">
        <f>VLOOKUP($B72,Shock_dev!$A$1:$CI$300,MATCH(DATE(Y$1,1,1),Shock_dev!$A$1:$CI$1,0),FALSE)</f>
        <v>-1.7098196419868051E-4</v>
      </c>
      <c r="Z72" s="52">
        <f>VLOOKUP($B72,Shock_dev!$A$1:$CI$300,MATCH(DATE(Z$1,1,1),Shock_dev!$A$1:$CI$1,0),FALSE)</f>
        <v>2.6208347347293656E-4</v>
      </c>
      <c r="AA72" s="52">
        <f>VLOOKUP($B72,Shock_dev!$A$1:$CI$300,MATCH(DATE(AA$1,1,1),Shock_dev!$A$1:$CI$1,0),FALSE)</f>
        <v>3.753016129777517E-4</v>
      </c>
      <c r="AB72" s="52">
        <f>VLOOKUP($B72,Shock_dev!$A$1:$CI$300,MATCH(DATE(AB$1,1,1),Shock_dev!$A$1:$CI$1,0),FALSE)</f>
        <v>4.2590863443677234E-4</v>
      </c>
      <c r="AC72" s="52">
        <f>VLOOKUP($B72,Shock_dev!$A$1:$CI$300,MATCH(DATE(AC$1,1,1),Shock_dev!$A$1:$CI$1,0),FALSE)</f>
        <v>4.5035971499609781E-4</v>
      </c>
      <c r="AD72" s="52">
        <f>VLOOKUP($B72,Shock_dev!$A$1:$CI$300,MATCH(DATE(AD$1,1,1),Shock_dev!$A$1:$CI$1,0),FALSE)</f>
        <v>4.6097442923492197E-4</v>
      </c>
      <c r="AE72" s="52">
        <f>VLOOKUP($B72,Shock_dev!$A$1:$CI$300,MATCH(DATE(AE$1,1,1),Shock_dev!$A$1:$CI$1,0),FALSE)</f>
        <v>4.665151661119556E-4</v>
      </c>
      <c r="AF72" s="52">
        <f>VLOOKUP($B72,Shock_dev!$A$1:$CI$300,MATCH(DATE(AF$1,1,1),Shock_dev!$A$1:$CI$1,0),FALSE)</f>
        <v>4.7214540587418006E-4</v>
      </c>
      <c r="AG72" s="52"/>
      <c r="AH72" s="65">
        <f t="shared" si="1"/>
        <v>6.7296241590744099E-3</v>
      </c>
      <c r="AI72" s="65">
        <f t="shared" si="2"/>
        <v>7.5303486121870876E-3</v>
      </c>
      <c r="AJ72" s="65">
        <f t="shared" si="3"/>
        <v>3.8241516894248198E-3</v>
      </c>
      <c r="AK72" s="65">
        <f t="shared" si="4"/>
        <v>1.8604185735209219E-3</v>
      </c>
      <c r="AL72" s="65">
        <f t="shared" si="5"/>
        <v>1.1614455681483758E-4</v>
      </c>
      <c r="AM72" s="65">
        <f t="shared" si="6"/>
        <v>4.5518067013078557E-4</v>
      </c>
      <c r="AN72" s="66"/>
      <c r="AO72" s="65">
        <f t="shared" si="7"/>
        <v>7.1299863856307492E-3</v>
      </c>
      <c r="AP72" s="65">
        <f t="shared" si="8"/>
        <v>2.8422851314728707E-3</v>
      </c>
      <c r="AQ72" s="65">
        <f t="shared" si="9"/>
        <v>2.8566261347281156E-4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0.26248644394475285</v>
      </c>
      <c r="D77" s="52">
        <f t="shared" ref="D77:AF77" si="11">SUM(D60:D69)</f>
        <v>0.2280984998498943</v>
      </c>
      <c r="E77" s="52">
        <f t="shared" si="11"/>
        <v>0.22414098977243818</v>
      </c>
      <c r="F77" s="52">
        <f t="shared" si="11"/>
        <v>0.22354043367342674</v>
      </c>
      <c r="G77" s="52">
        <f t="shared" si="11"/>
        <v>0.24315456432876961</v>
      </c>
      <c r="H77" s="52">
        <f t="shared" si="11"/>
        <v>0.24240504434445406</v>
      </c>
      <c r="I77" s="52">
        <f t="shared" si="11"/>
        <v>0.23528494058580551</v>
      </c>
      <c r="J77" s="52">
        <f t="shared" si="11"/>
        <v>0.23315956492635834</v>
      </c>
      <c r="K77" s="52">
        <f t="shared" si="11"/>
        <v>0.22041505035520248</v>
      </c>
      <c r="L77" s="52">
        <f t="shared" si="11"/>
        <v>0.19645016123257003</v>
      </c>
      <c r="M77" s="52">
        <f t="shared" si="11"/>
        <v>0.12689985347302044</v>
      </c>
      <c r="N77" s="52">
        <f t="shared" si="11"/>
        <v>0.11966737010080114</v>
      </c>
      <c r="O77" s="52">
        <f t="shared" si="11"/>
        <v>0.11897238875492552</v>
      </c>
      <c r="P77" s="52">
        <f t="shared" si="11"/>
        <v>0.11687403003461902</v>
      </c>
      <c r="Q77" s="52">
        <f t="shared" si="11"/>
        <v>9.8300153092196113E-2</v>
      </c>
      <c r="R77" s="52">
        <f t="shared" si="11"/>
        <v>8.4274749376609434E-2</v>
      </c>
      <c r="S77" s="52">
        <f t="shared" si="11"/>
        <v>9.0362814214196938E-2</v>
      </c>
      <c r="T77" s="52">
        <f t="shared" si="11"/>
        <v>8.8205076737683685E-2</v>
      </c>
      <c r="U77" s="52">
        <f t="shared" si="11"/>
        <v>8.6569831758432636E-2</v>
      </c>
      <c r="V77" s="52">
        <f t="shared" si="11"/>
        <v>2.8874208479369251E-2</v>
      </c>
      <c r="W77" s="52">
        <f t="shared" si="11"/>
        <v>2.2273980153836248E-2</v>
      </c>
      <c r="X77" s="52">
        <f t="shared" si="11"/>
        <v>2.8854181165401033E-2</v>
      </c>
      <c r="Y77" s="52">
        <f t="shared" si="11"/>
        <v>2.722893709221097E-2</v>
      </c>
      <c r="Z77" s="52">
        <f t="shared" si="11"/>
        <v>5.0193603176022068E-2</v>
      </c>
      <c r="AA77" s="52">
        <f t="shared" si="11"/>
        <v>4.602504909322009E-2</v>
      </c>
      <c r="AB77" s="52">
        <f t="shared" si="11"/>
        <v>4.4480514342692873E-2</v>
      </c>
      <c r="AC77" s="52">
        <f t="shared" si="11"/>
        <v>4.3651859922790727E-2</v>
      </c>
      <c r="AD77" s="52">
        <f t="shared" si="11"/>
        <v>4.2903484173585332E-2</v>
      </c>
      <c r="AE77" s="52">
        <f t="shared" si="11"/>
        <v>4.2152144316263296E-2</v>
      </c>
      <c r="AF77" s="52">
        <f t="shared" si="11"/>
        <v>4.1394365727801023E-2</v>
      </c>
      <c r="AG77" s="67"/>
      <c r="AH77" s="65">
        <f>AVERAGE(C77:G77)</f>
        <v>0.23628418631385634</v>
      </c>
      <c r="AI77" s="65">
        <f>AVERAGE(H77:L77)</f>
        <v>0.22554295228887811</v>
      </c>
      <c r="AJ77" s="65">
        <f>AVERAGE(M77:Q77)</f>
        <v>0.11614275909111245</v>
      </c>
      <c r="AK77" s="65">
        <f>AVERAGE(R77:V77)</f>
        <v>7.565733611325838E-2</v>
      </c>
      <c r="AL77" s="65">
        <f>AVERAGE(W77:AA77)</f>
        <v>3.4915150136138079E-2</v>
      </c>
      <c r="AM77" s="65">
        <f>AVERAGE(AB77:AF77)</f>
        <v>4.2916473696626649E-2</v>
      </c>
      <c r="AN77" s="66"/>
      <c r="AO77" s="65">
        <f>AVERAGE(AH77:AI77)</f>
        <v>0.23091356930136722</v>
      </c>
      <c r="AP77" s="65">
        <f>AVERAGE(AJ77:AK77)</f>
        <v>9.5900047602185415E-2</v>
      </c>
      <c r="AQ77" s="65">
        <f>AVERAGE(AL77:AM77)</f>
        <v>3.8915811916382367E-2</v>
      </c>
    </row>
    <row r="78" spans="1:43" s="9" customFormat="1" x14ac:dyDescent="0.25">
      <c r="A78" s="13" t="s">
        <v>399</v>
      </c>
      <c r="B78" s="13"/>
      <c r="C78" s="52">
        <f>SUM(C70:C71)</f>
        <v>0.15625197584589365</v>
      </c>
      <c r="D78" s="52">
        <f t="shared" ref="D78:AF78" si="12">SUM(D70:D71)</f>
        <v>0.21799168783901623</v>
      </c>
      <c r="E78" s="52">
        <f t="shared" si="12"/>
        <v>0.24638460901544676</v>
      </c>
      <c r="F78" s="52">
        <f t="shared" si="12"/>
        <v>0.25652859165654823</v>
      </c>
      <c r="G78" s="52">
        <f t="shared" si="12"/>
        <v>0.26688872964967481</v>
      </c>
      <c r="H78" s="52">
        <f t="shared" si="12"/>
        <v>0.26504201336522265</v>
      </c>
      <c r="I78" s="52">
        <f t="shared" si="12"/>
        <v>0.25372183161363482</v>
      </c>
      <c r="J78" s="52">
        <f t="shared" si="12"/>
        <v>0.24123092380476333</v>
      </c>
      <c r="K78" s="52">
        <f t="shared" si="12"/>
        <v>0.22214105722451977</v>
      </c>
      <c r="L78" s="52">
        <f t="shared" si="12"/>
        <v>0.19239092999912488</v>
      </c>
      <c r="M78" s="52">
        <f t="shared" si="12"/>
        <v>0.13034368488748813</v>
      </c>
      <c r="N78" s="52">
        <f t="shared" si="12"/>
        <v>9.4920523206589238E-2</v>
      </c>
      <c r="O78" s="52">
        <f t="shared" si="12"/>
        <v>7.5397233663091714E-2</v>
      </c>
      <c r="P78" s="52">
        <f t="shared" si="12"/>
        <v>6.3900661428285294E-2</v>
      </c>
      <c r="Q78" s="52">
        <f t="shared" si="12"/>
        <v>4.6065790349892964E-2</v>
      </c>
      <c r="R78" s="52">
        <f t="shared" si="12"/>
        <v>3.0522190321702548E-2</v>
      </c>
      <c r="S78" s="52">
        <f t="shared" si="12"/>
        <v>2.8055313756583006E-2</v>
      </c>
      <c r="T78" s="52">
        <f t="shared" si="12"/>
        <v>2.7240318102533745E-2</v>
      </c>
      <c r="U78" s="52">
        <f t="shared" si="12"/>
        <v>2.7926408838108891E-2</v>
      </c>
      <c r="V78" s="52">
        <f t="shared" si="12"/>
        <v>-4.7859727901398653E-3</v>
      </c>
      <c r="W78" s="52">
        <f t="shared" si="12"/>
        <v>-2.1670298600960022E-2</v>
      </c>
      <c r="X78" s="52">
        <f t="shared" si="12"/>
        <v>-2.4106354576169286E-2</v>
      </c>
      <c r="Y78" s="52">
        <f t="shared" si="12"/>
        <v>-2.3959774353484529E-2</v>
      </c>
      <c r="Z78" s="52">
        <f t="shared" si="12"/>
        <v>-4.1690765770669531E-3</v>
      </c>
      <c r="AA78" s="52">
        <f t="shared" si="12"/>
        <v>5.1618709643525169E-3</v>
      </c>
      <c r="AB78" s="52">
        <f t="shared" si="12"/>
        <v>1.1680651716009675E-2</v>
      </c>
      <c r="AC78" s="52">
        <f t="shared" si="12"/>
        <v>1.6246431290994082E-2</v>
      </c>
      <c r="AD78" s="52">
        <f t="shared" si="12"/>
        <v>1.9473231055850717E-2</v>
      </c>
      <c r="AE78" s="52">
        <f t="shared" si="12"/>
        <v>2.1730592773437141E-2</v>
      </c>
      <c r="AF78" s="52">
        <f t="shared" si="12"/>
        <v>2.3273582362703497E-2</v>
      </c>
      <c r="AG78" s="67"/>
      <c r="AH78" s="65">
        <f>AVERAGE(C78:G78)</f>
        <v>0.22880911880131594</v>
      </c>
      <c r="AI78" s="65">
        <f>AVERAGE(H78:L78)</f>
        <v>0.23490535120145309</v>
      </c>
      <c r="AJ78" s="65">
        <f>AVERAGE(M78:Q78)</f>
        <v>8.2125578707069463E-2</v>
      </c>
      <c r="AK78" s="65">
        <f>AVERAGE(R78:V78)</f>
        <v>2.1791651645757661E-2</v>
      </c>
      <c r="AL78" s="65">
        <f>AVERAGE(W78:AA78)</f>
        <v>-1.3748726628665659E-2</v>
      </c>
      <c r="AM78" s="65">
        <f>AVERAGE(AB78:AF78)</f>
        <v>1.8480897839799022E-2</v>
      </c>
      <c r="AN78" s="66"/>
      <c r="AO78" s="65">
        <f>AVERAGE(AH78:AI78)</f>
        <v>0.2318572350013845</v>
      </c>
      <c r="AP78" s="65">
        <f>AVERAGE(AJ78:AK78)</f>
        <v>5.1958615176413564E-2</v>
      </c>
      <c r="AQ78" s="65">
        <f>AVERAGE(AL78:AM78)</f>
        <v>2.3660856055666814E-3</v>
      </c>
    </row>
    <row r="79" spans="1:43" s="9" customFormat="1" x14ac:dyDescent="0.25">
      <c r="A79" s="13" t="s">
        <v>421</v>
      </c>
      <c r="B79" s="13"/>
      <c r="C79" s="52">
        <f>SUM(C53:C58)</f>
        <v>3.1456164385640917E-2</v>
      </c>
      <c r="D79" s="52">
        <f t="shared" ref="D79:AF79" si="13">SUM(D53:D58)</f>
        <v>3.5793772019695566E-2</v>
      </c>
      <c r="E79" s="52">
        <f t="shared" si="13"/>
        <v>3.6518323719314745E-2</v>
      </c>
      <c r="F79" s="52">
        <f t="shared" si="13"/>
        <v>3.5620885435475522E-2</v>
      </c>
      <c r="G79" s="52">
        <f t="shared" si="13"/>
        <v>3.5773598932117755E-2</v>
      </c>
      <c r="H79" s="52">
        <f t="shared" si="13"/>
        <v>3.3438994282702784E-2</v>
      </c>
      <c r="I79" s="52">
        <f t="shared" si="13"/>
        <v>2.9667869049090766E-2</v>
      </c>
      <c r="J79" s="52">
        <f t="shared" si="13"/>
        <v>2.6175591193776264E-2</v>
      </c>
      <c r="K79" s="52">
        <f t="shared" si="13"/>
        <v>2.1550939816663832E-2</v>
      </c>
      <c r="L79" s="52">
        <f t="shared" si="13"/>
        <v>1.5242042445240427E-2</v>
      </c>
      <c r="M79" s="52">
        <f t="shared" si="13"/>
        <v>3.2542533658279226E-3</v>
      </c>
      <c r="N79" s="52">
        <f t="shared" si="13"/>
        <v>-1.3819206126977155E-3</v>
      </c>
      <c r="O79" s="52">
        <f t="shared" si="13"/>
        <v>-3.5094283630431513E-3</v>
      </c>
      <c r="P79" s="52">
        <f t="shared" si="13"/>
        <v>-4.6462502578738414E-3</v>
      </c>
      <c r="Q79" s="52">
        <f t="shared" si="13"/>
        <v>-7.3218781327252444E-3</v>
      </c>
      <c r="R79" s="52">
        <f t="shared" si="13"/>
        <v>-9.0051708858663454E-3</v>
      </c>
      <c r="S79" s="52">
        <f t="shared" si="13"/>
        <v>-7.8968154386096952E-3</v>
      </c>
      <c r="T79" s="52">
        <f t="shared" si="13"/>
        <v>-6.9578048280319682E-3</v>
      </c>
      <c r="U79" s="52">
        <f t="shared" si="13"/>
        <v>-5.8133018631579183E-3</v>
      </c>
      <c r="V79" s="52">
        <f t="shared" si="13"/>
        <v>-1.1390278654322374E-2</v>
      </c>
      <c r="W79" s="52">
        <f t="shared" si="13"/>
        <v>-1.2121003860504329E-2</v>
      </c>
      <c r="X79" s="52">
        <f t="shared" si="13"/>
        <v>-1.0439261850146021E-2</v>
      </c>
      <c r="Y79" s="52">
        <f t="shared" si="13"/>
        <v>-9.04834054630216E-3</v>
      </c>
      <c r="Z79" s="52">
        <f t="shared" si="13"/>
        <v>-3.9185124879777006E-3</v>
      </c>
      <c r="AA79" s="52">
        <f t="shared" si="13"/>
        <v>-1.9961014344435529E-3</v>
      </c>
      <c r="AB79" s="52">
        <f t="shared" si="13"/>
        <v>-3.8535980894633531E-4</v>
      </c>
      <c r="AC79" s="52">
        <f t="shared" si="13"/>
        <v>9.1095642768477029E-4</v>
      </c>
      <c r="AD79" s="52">
        <f t="shared" si="13"/>
        <v>1.9343122876555414E-3</v>
      </c>
      <c r="AE79" s="52">
        <f t="shared" si="13"/>
        <v>2.7130176763657584E-3</v>
      </c>
      <c r="AF79" s="52">
        <f t="shared" si="13"/>
        <v>3.2804461268071011E-3</v>
      </c>
      <c r="AG79" s="67"/>
      <c r="AH79" s="65">
        <f t="shared" si="1"/>
        <v>3.5032548898448909E-2</v>
      </c>
      <c r="AI79" s="65">
        <f t="shared" si="2"/>
        <v>2.5215087357494819E-2</v>
      </c>
      <c r="AJ79" s="65">
        <f t="shared" si="3"/>
        <v>-2.7210448001024059E-3</v>
      </c>
      <c r="AK79" s="65">
        <f t="shared" si="4"/>
        <v>-8.2126743339976608E-3</v>
      </c>
      <c r="AL79" s="65">
        <f t="shared" si="5"/>
        <v>-7.5046440358747524E-3</v>
      </c>
      <c r="AM79" s="65">
        <f t="shared" si="6"/>
        <v>1.6906745419133673E-3</v>
      </c>
      <c r="AN79" s="66"/>
      <c r="AO79" s="65">
        <f t="shared" si="7"/>
        <v>3.0123818127971866E-2</v>
      </c>
      <c r="AP79" s="65">
        <f t="shared" si="8"/>
        <v>-5.4668595670500329E-3</v>
      </c>
      <c r="AQ79" s="65">
        <f t="shared" si="9"/>
        <v>-2.9069847469806926E-3</v>
      </c>
    </row>
    <row r="80" spans="1:43" s="9" customFormat="1" x14ac:dyDescent="0.25">
      <c r="A80" s="13" t="s">
        <v>423</v>
      </c>
      <c r="B80" s="13"/>
      <c r="C80" s="52">
        <f>C59</f>
        <v>6.2627809419055023E-3</v>
      </c>
      <c r="D80" s="52">
        <f t="shared" ref="D80:AF80" si="14">D59</f>
        <v>9.943946410385299E-3</v>
      </c>
      <c r="E80" s="52">
        <f t="shared" si="14"/>
        <v>1.1570572961487493E-2</v>
      </c>
      <c r="F80" s="52">
        <f t="shared" si="14"/>
        <v>1.2040220548795326E-2</v>
      </c>
      <c r="G80" s="52">
        <f t="shared" si="14"/>
        <v>1.2394402816406819E-2</v>
      </c>
      <c r="H80" s="52">
        <f t="shared" si="14"/>
        <v>1.2387100483694766E-2</v>
      </c>
      <c r="I80" s="52">
        <f t="shared" si="14"/>
        <v>1.2069943388497413E-2</v>
      </c>
      <c r="J80" s="52">
        <f t="shared" si="14"/>
        <v>1.1773301212660587E-2</v>
      </c>
      <c r="K80" s="52">
        <f t="shared" si="14"/>
        <v>1.1319169996951418E-2</v>
      </c>
      <c r="L80" s="52">
        <f t="shared" si="14"/>
        <v>1.0472190983601285E-2</v>
      </c>
      <c r="M80" s="52">
        <f t="shared" si="14"/>
        <v>8.2860960399078372E-3</v>
      </c>
      <c r="N80" s="52">
        <f t="shared" si="14"/>
        <v>6.9291313711813919E-3</v>
      </c>
      <c r="O80" s="52">
        <f t="shared" si="14"/>
        <v>6.3996399417167388E-3</v>
      </c>
      <c r="P80" s="52">
        <f t="shared" si="14"/>
        <v>6.3045915828661668E-3</v>
      </c>
      <c r="Q80" s="52">
        <f t="shared" si="14"/>
        <v>5.9362641880346704E-3</v>
      </c>
      <c r="R80" s="52">
        <f t="shared" si="14"/>
        <v>5.4818799671182928E-3</v>
      </c>
      <c r="S80" s="52">
        <f t="shared" si="14"/>
        <v>5.4310062584853524E-3</v>
      </c>
      <c r="T80" s="52">
        <f t="shared" si="14"/>
        <v>5.4265471265331766E-3</v>
      </c>
      <c r="U80" s="52">
        <f t="shared" si="14"/>
        <v>5.3871697810646676E-3</v>
      </c>
      <c r="V80" s="52">
        <f t="shared" si="14"/>
        <v>3.9087398531456787E-3</v>
      </c>
      <c r="W80" s="52">
        <f t="shared" si="14"/>
        <v>2.7302672262543011E-3</v>
      </c>
      <c r="X80" s="52">
        <f t="shared" si="14"/>
        <v>2.1913517547974691E-3</v>
      </c>
      <c r="Y80" s="52">
        <f t="shared" si="14"/>
        <v>1.8564696252792252E-3</v>
      </c>
      <c r="Z80" s="52">
        <f t="shared" si="14"/>
        <v>2.3085615801427283E-3</v>
      </c>
      <c r="AA80" s="52">
        <f t="shared" si="14"/>
        <v>2.450166862152043E-3</v>
      </c>
      <c r="AB80" s="52">
        <f t="shared" si="14"/>
        <v>2.359693717592328E-3</v>
      </c>
      <c r="AC80" s="52">
        <f t="shared" si="14"/>
        <v>2.1223222058685564E-3</v>
      </c>
      <c r="AD80" s="52">
        <f t="shared" si="14"/>
        <v>1.804956005877361E-3</v>
      </c>
      <c r="AE80" s="52">
        <f t="shared" si="14"/>
        <v>1.4531398481331126E-3</v>
      </c>
      <c r="AF80" s="52">
        <f t="shared" si="14"/>
        <v>1.0963598688701909E-3</v>
      </c>
      <c r="AG80" s="67"/>
      <c r="AH80" s="65">
        <f t="shared" si="1"/>
        <v>1.0442384735796086E-2</v>
      </c>
      <c r="AI80" s="65">
        <f t="shared" si="2"/>
        <v>1.1604341213081092E-2</v>
      </c>
      <c r="AJ80" s="65">
        <f t="shared" si="3"/>
        <v>6.7711446247413608E-3</v>
      </c>
      <c r="AK80" s="65">
        <f t="shared" si="4"/>
        <v>5.1270685972694338E-3</v>
      </c>
      <c r="AL80" s="65">
        <f t="shared" si="5"/>
        <v>2.3073634097251533E-3</v>
      </c>
      <c r="AM80" s="65">
        <f t="shared" si="6"/>
        <v>1.7672943292683096E-3</v>
      </c>
      <c r="AN80" s="66"/>
      <c r="AO80" s="65">
        <f t="shared" si="7"/>
        <v>1.1023362974438589E-2</v>
      </c>
      <c r="AP80" s="65">
        <f t="shared" si="8"/>
        <v>5.9491066110053973E-3</v>
      </c>
      <c r="AQ80" s="65">
        <f t="shared" si="9"/>
        <v>2.0373288694967313E-3</v>
      </c>
    </row>
    <row r="81" spans="1:43" s="9" customFormat="1" x14ac:dyDescent="0.25">
      <c r="A81" s="13" t="s">
        <v>426</v>
      </c>
      <c r="B81" s="13"/>
      <c r="C81" s="52">
        <f>C72</f>
        <v>4.7341174185523563E-3</v>
      </c>
      <c r="D81" s="52">
        <f t="shared" ref="D81:AF81" si="15">D72</f>
        <v>6.3731683007876025E-3</v>
      </c>
      <c r="E81" s="52">
        <f t="shared" si="15"/>
        <v>7.1409201380060305E-3</v>
      </c>
      <c r="F81" s="52">
        <f t="shared" si="15"/>
        <v>7.4779910431719008E-3</v>
      </c>
      <c r="G81" s="52">
        <f t="shared" si="15"/>
        <v>7.9219238948541586E-3</v>
      </c>
      <c r="H81" s="52">
        <f t="shared" si="15"/>
        <v>8.0211918278374865E-3</v>
      </c>
      <c r="I81" s="52">
        <f t="shared" si="15"/>
        <v>7.8753635879188679E-3</v>
      </c>
      <c r="J81" s="52">
        <f t="shared" si="15"/>
        <v>7.7156659561470626E-3</v>
      </c>
      <c r="K81" s="52">
        <f t="shared" si="15"/>
        <v>7.3624493927000548E-3</v>
      </c>
      <c r="L81" s="52">
        <f t="shared" si="15"/>
        <v>6.6770722963319712E-3</v>
      </c>
      <c r="M81" s="52">
        <f t="shared" si="15"/>
        <v>4.9976578084632607E-3</v>
      </c>
      <c r="N81" s="52">
        <f t="shared" si="15"/>
        <v>4.1501326324104816E-3</v>
      </c>
      <c r="O81" s="52">
        <f t="shared" si="15"/>
        <v>3.6957967001671958E-3</v>
      </c>
      <c r="P81" s="52">
        <f t="shared" si="15"/>
        <v>3.3994257251372131E-3</v>
      </c>
      <c r="Q81" s="52">
        <f t="shared" si="15"/>
        <v>2.8777455809459486E-3</v>
      </c>
      <c r="R81" s="52">
        <f t="shared" si="15"/>
        <v>2.3557665285308419E-3</v>
      </c>
      <c r="S81" s="52">
        <f t="shared" si="15"/>
        <v>2.1978337903488048E-3</v>
      </c>
      <c r="T81" s="52">
        <f t="shared" si="15"/>
        <v>2.0520841886795299E-3</v>
      </c>
      <c r="U81" s="52">
        <f t="shared" si="15"/>
        <v>1.931527336939782E-3</v>
      </c>
      <c r="V81" s="52">
        <f t="shared" si="15"/>
        <v>7.6488102310565066E-4</v>
      </c>
      <c r="W81" s="52">
        <f t="shared" si="15"/>
        <v>1.5171257559977542E-4</v>
      </c>
      <c r="X81" s="52">
        <f t="shared" si="15"/>
        <v>-3.73929137775952E-5</v>
      </c>
      <c r="Y81" s="52">
        <f t="shared" si="15"/>
        <v>-1.7098196419868051E-4</v>
      </c>
      <c r="Z81" s="52">
        <f t="shared" si="15"/>
        <v>2.6208347347293656E-4</v>
      </c>
      <c r="AA81" s="52">
        <f t="shared" si="15"/>
        <v>3.753016129777517E-4</v>
      </c>
      <c r="AB81" s="52">
        <f t="shared" si="15"/>
        <v>4.2590863443677234E-4</v>
      </c>
      <c r="AC81" s="52">
        <f t="shared" si="15"/>
        <v>4.5035971499609781E-4</v>
      </c>
      <c r="AD81" s="52">
        <f t="shared" si="15"/>
        <v>4.6097442923492197E-4</v>
      </c>
      <c r="AE81" s="52">
        <f t="shared" si="15"/>
        <v>4.665151661119556E-4</v>
      </c>
      <c r="AF81" s="52">
        <f t="shared" si="15"/>
        <v>4.7214540587418006E-4</v>
      </c>
      <c r="AG81" s="67"/>
      <c r="AH81" s="65">
        <f>AVERAGE(C81:G81)</f>
        <v>6.7296241590744099E-3</v>
      </c>
      <c r="AI81" s="65">
        <f>AVERAGE(H81:L81)</f>
        <v>7.5303486121870876E-3</v>
      </c>
      <c r="AJ81" s="65">
        <f>AVERAGE(M81:Q81)</f>
        <v>3.8241516894248198E-3</v>
      </c>
      <c r="AK81" s="65">
        <f>AVERAGE(R81:V81)</f>
        <v>1.8604185735209219E-3</v>
      </c>
      <c r="AL81" s="65">
        <f>AVERAGE(W81:AA81)</f>
        <v>1.1614455681483758E-4</v>
      </c>
      <c r="AM81" s="65">
        <f>AVERAGE(AB81:AF81)</f>
        <v>4.5518067013078557E-4</v>
      </c>
      <c r="AN81" s="66"/>
      <c r="AO81" s="65">
        <f>AVERAGE(AH81:AI81)</f>
        <v>7.1299863856307492E-3</v>
      </c>
      <c r="AP81" s="65">
        <f>AVERAGE(AJ81:AK81)</f>
        <v>2.8422851314728707E-3</v>
      </c>
      <c r="AQ81" s="65">
        <f>AVERAGE(AL81:AM81)</f>
        <v>2.8566261347281156E-4</v>
      </c>
    </row>
    <row r="82" spans="1:43" s="9" customFormat="1" x14ac:dyDescent="0.25">
      <c r="A82" s="13" t="s">
        <v>425</v>
      </c>
      <c r="B82" s="13"/>
      <c r="C82" s="52">
        <f>SUM(C51:C52)</f>
        <v>5.280809860577414E-3</v>
      </c>
      <c r="D82" s="52">
        <f t="shared" ref="D82:AF82" si="16">SUM(D51:D52)</f>
        <v>6.5442842377864165E-3</v>
      </c>
      <c r="E82" s="52">
        <f t="shared" si="16"/>
        <v>6.9529661820460662E-3</v>
      </c>
      <c r="F82" s="52">
        <f t="shared" si="16"/>
        <v>6.9396850376085336E-3</v>
      </c>
      <c r="G82" s="52">
        <f t="shared" si="16"/>
        <v>7.0292284866062468E-3</v>
      </c>
      <c r="H82" s="52">
        <f t="shared" si="16"/>
        <v>6.7022479492799113E-3</v>
      </c>
      <c r="I82" s="52">
        <f t="shared" si="16"/>
        <v>6.1046948324008478E-3</v>
      </c>
      <c r="J82" s="52">
        <f t="shared" si="16"/>
        <v>5.5267641614072773E-3</v>
      </c>
      <c r="K82" s="52">
        <f t="shared" si="16"/>
        <v>4.7568553810029193E-3</v>
      </c>
      <c r="L82" s="52">
        <f t="shared" si="16"/>
        <v>3.6834637010170063E-3</v>
      </c>
      <c r="M82" s="52">
        <f t="shared" si="16"/>
        <v>1.6183499260231271E-3</v>
      </c>
      <c r="N82" s="52">
        <f t="shared" si="16"/>
        <v>6.6516463632153788E-4</v>
      </c>
      <c r="O82" s="52">
        <f t="shared" si="16"/>
        <v>1.966390041704361E-4</v>
      </c>
      <c r="P82" s="52">
        <f t="shared" si="16"/>
        <v>-5.4350607055622018E-5</v>
      </c>
      <c r="Q82" s="52">
        <f t="shared" si="16"/>
        <v>-5.407879855310199E-4</v>
      </c>
      <c r="R82" s="52">
        <f t="shared" si="16"/>
        <v>-8.9348679503070759E-4</v>
      </c>
      <c r="S82" s="52">
        <f t="shared" si="16"/>
        <v>-7.8577517522990703E-4</v>
      </c>
      <c r="T82" s="52">
        <f t="shared" si="16"/>
        <v>-6.721232519401783E-4</v>
      </c>
      <c r="U82" s="52">
        <f t="shared" si="16"/>
        <v>-5.2022482578754112E-4</v>
      </c>
      <c r="V82" s="52">
        <f t="shared" si="16"/>
        <v>-1.4991858548055066E-3</v>
      </c>
      <c r="W82" s="52">
        <f t="shared" si="16"/>
        <v>-1.7771307213554199E-3</v>
      </c>
      <c r="X82" s="52">
        <f t="shared" si="16"/>
        <v>-1.6111383517436336E-3</v>
      </c>
      <c r="Y82" s="52">
        <f t="shared" si="16"/>
        <v>-1.438248065578692E-3</v>
      </c>
      <c r="Z82" s="52">
        <f t="shared" si="16"/>
        <v>-6.262875518543284E-4</v>
      </c>
      <c r="AA82" s="52">
        <f t="shared" si="16"/>
        <v>-2.8055335538197505E-4</v>
      </c>
      <c r="AB82" s="52">
        <f t="shared" si="16"/>
        <v>-9.9752502579023581E-6</v>
      </c>
      <c r="AC82" s="52">
        <f t="shared" si="16"/>
        <v>1.9909742336126279E-4</v>
      </c>
      <c r="AD82" s="52">
        <f t="shared" si="16"/>
        <v>3.5935125796236783E-4</v>
      </c>
      <c r="AE82" s="52">
        <f t="shared" si="16"/>
        <v>4.7916600966229684E-4</v>
      </c>
      <c r="AF82" s="52">
        <f t="shared" si="16"/>
        <v>5.6607095683794146E-4</v>
      </c>
      <c r="AG82" s="67"/>
      <c r="AH82" s="65">
        <f>AVERAGE(C82:G82)</f>
        <v>6.549394760924936E-3</v>
      </c>
      <c r="AI82" s="65">
        <f>AVERAGE(H82:L82)</f>
        <v>5.3548052050215924E-3</v>
      </c>
      <c r="AJ82" s="65">
        <f>AVERAGE(M82:Q82)</f>
        <v>3.7700299478569184E-4</v>
      </c>
      <c r="AK82" s="65">
        <f>AVERAGE(R82:V82)</f>
        <v>-8.7415918055876814E-4</v>
      </c>
      <c r="AL82" s="65">
        <f>AVERAGE(W82:AA82)</f>
        <v>-1.1466716091828098E-3</v>
      </c>
      <c r="AM82" s="65">
        <f>AVERAGE(AB82:AF82)</f>
        <v>3.1874207951319334E-4</v>
      </c>
      <c r="AN82" s="66"/>
      <c r="AO82" s="65">
        <f>AVERAGE(AH82:AI82)</f>
        <v>5.9520999829732642E-3</v>
      </c>
      <c r="AP82" s="65">
        <f>AVERAGE(AJ82:AK82)</f>
        <v>-2.4857809288653815E-4</v>
      </c>
      <c r="AQ82" s="65">
        <f>AVERAGE(AL82:AM82)</f>
        <v>-4.1396476483480823E-4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0.11202518355977491</v>
      </c>
      <c r="D87" s="52">
        <f t="shared" ref="D87:AF92" si="20">D60</f>
        <v>9.8706350484506239E-2</v>
      </c>
      <c r="E87" s="52">
        <f t="shared" si="20"/>
        <v>9.7115907563552289E-2</v>
      </c>
      <c r="F87" s="52">
        <f t="shared" si="20"/>
        <v>9.6691558153699619E-2</v>
      </c>
      <c r="G87" s="52">
        <f t="shared" si="20"/>
        <v>0.10539458483952378</v>
      </c>
      <c r="H87" s="52">
        <f t="shared" si="20"/>
        <v>0.10586288064585726</v>
      </c>
      <c r="I87" s="52">
        <f t="shared" si="20"/>
        <v>0.10464464071387342</v>
      </c>
      <c r="J87" s="52">
        <f t="shared" si="20"/>
        <v>0.1036418209662209</v>
      </c>
      <c r="K87" s="52">
        <f t="shared" si="20"/>
        <v>0.10258753176498929</v>
      </c>
      <c r="L87" s="52">
        <f t="shared" si="20"/>
        <v>8.3445028922873449E-2</v>
      </c>
      <c r="M87" s="52">
        <f t="shared" si="20"/>
        <v>6.6857932826839481E-2</v>
      </c>
      <c r="N87" s="52">
        <f t="shared" si="20"/>
        <v>6.7757969135572901E-2</v>
      </c>
      <c r="O87" s="52">
        <f t="shared" si="20"/>
        <v>6.6923490246611664E-2</v>
      </c>
      <c r="P87" s="52">
        <f t="shared" si="20"/>
        <v>6.5961252959175154E-2</v>
      </c>
      <c r="Q87" s="52">
        <f t="shared" si="20"/>
        <v>4.1697912001274887E-2</v>
      </c>
      <c r="R87" s="52">
        <f t="shared" si="20"/>
        <v>3.2138731395610354E-2</v>
      </c>
      <c r="S87" s="52">
        <f t="shared" si="20"/>
        <v>3.2836285299366601E-2</v>
      </c>
      <c r="T87" s="52">
        <f t="shared" si="20"/>
        <v>3.2297848470945301E-2</v>
      </c>
      <c r="U87" s="52">
        <f t="shared" si="20"/>
        <v>3.1682680159057994E-2</v>
      </c>
      <c r="V87" s="52">
        <f t="shared" si="20"/>
        <v>5.0010813918292193E-3</v>
      </c>
      <c r="W87" s="52">
        <f t="shared" si="20"/>
        <v>-1.4840198344322796E-3</v>
      </c>
      <c r="X87" s="52">
        <f t="shared" si="20"/>
        <v>-6.8462550088538906E-4</v>
      </c>
      <c r="Y87" s="52">
        <f t="shared" si="20"/>
        <v>-9.040020864323656E-4</v>
      </c>
      <c r="Z87" s="52">
        <f t="shared" si="20"/>
        <v>-1.1203858284514682E-3</v>
      </c>
      <c r="AA87" s="52">
        <f t="shared" si="20"/>
        <v>-1.3044678446770745E-3</v>
      </c>
      <c r="AB87" s="52">
        <f t="shared" si="20"/>
        <v>-1.4561303254330405E-3</v>
      </c>
      <c r="AC87" s="52">
        <f t="shared" si="20"/>
        <v>-1.5815755951154402E-3</v>
      </c>
      <c r="AD87" s="52">
        <f t="shared" si="20"/>
        <v>-1.6854985160283914E-3</v>
      </c>
      <c r="AE87" s="52">
        <f t="shared" si="20"/>
        <v>-1.7713866466692798E-3</v>
      </c>
      <c r="AF87" s="52">
        <f t="shared" si="20"/>
        <v>-1.8419489126360895E-3</v>
      </c>
      <c r="AH87" s="65">
        <f t="shared" ref="AH87:AH93" si="21">AVERAGE(C87:G87)</f>
        <v>0.10198671692021136</v>
      </c>
      <c r="AI87" s="65">
        <f t="shared" ref="AI87:AI93" si="22">AVERAGE(H87:L87)</f>
        <v>0.10003638060276288</v>
      </c>
      <c r="AJ87" s="65">
        <f t="shared" ref="AJ87:AJ93" si="23">AVERAGE(M87:Q87)</f>
        <v>6.1839711433894815E-2</v>
      </c>
      <c r="AK87" s="65">
        <f t="shared" ref="AK87:AK93" si="24">AVERAGE(R87:V87)</f>
        <v>2.6791325343361899E-2</v>
      </c>
      <c r="AL87" s="65">
        <f t="shared" ref="AL87:AL93" si="25">AVERAGE(W87:AA87)</f>
        <v>-1.0995002189757154E-3</v>
      </c>
      <c r="AM87" s="65">
        <f t="shared" ref="AM87:AM93" si="26">AVERAGE(AB87:AF87)</f>
        <v>-1.6673079991764484E-3</v>
      </c>
      <c r="AN87" s="66"/>
      <c r="AO87" s="65">
        <f t="shared" ref="AO87:AO93" si="27">AVERAGE(AH87:AI87)</f>
        <v>0.10101154876148712</v>
      </c>
      <c r="AP87" s="65">
        <f t="shared" ref="AP87:AP93" si="28">AVERAGE(AJ87:AK87)</f>
        <v>4.4315518388628357E-2</v>
      </c>
      <c r="AQ87" s="65">
        <f t="shared" ref="AQ87:AQ93" si="29">AVERAGE(AL87:AM87)</f>
        <v>-1.3834041090760819E-3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5.1629304542923464E-2</v>
      </c>
      <c r="D88" s="52">
        <f t="shared" ref="D88:R88" si="30">D61</f>
        <v>4.3383275369186562E-2</v>
      </c>
      <c r="E88" s="52">
        <f t="shared" si="30"/>
        <v>4.2621912513642113E-2</v>
      </c>
      <c r="F88" s="52">
        <f t="shared" si="30"/>
        <v>4.2654227972799157E-2</v>
      </c>
      <c r="G88" s="52">
        <f t="shared" si="30"/>
        <v>4.2608309609151185E-2</v>
      </c>
      <c r="H88" s="52">
        <f t="shared" si="30"/>
        <v>4.2429650941017326E-2</v>
      </c>
      <c r="I88" s="52">
        <f t="shared" si="30"/>
        <v>3.8852441869057612E-2</v>
      </c>
      <c r="J88" s="52">
        <f t="shared" si="30"/>
        <v>3.8829387905254517E-2</v>
      </c>
      <c r="K88" s="52">
        <f t="shared" si="30"/>
        <v>3.1517461096413339E-2</v>
      </c>
      <c r="L88" s="52">
        <f t="shared" si="30"/>
        <v>3.1768082376013244E-2</v>
      </c>
      <c r="M88" s="52">
        <f t="shared" si="30"/>
        <v>8.8008925863927532E-3</v>
      </c>
      <c r="N88" s="52">
        <f t="shared" si="30"/>
        <v>2.2048676835973373E-3</v>
      </c>
      <c r="O88" s="52">
        <f t="shared" si="30"/>
        <v>2.7913108832953643E-3</v>
      </c>
      <c r="P88" s="52">
        <f t="shared" si="30"/>
        <v>2.6781230030333658E-3</v>
      </c>
      <c r="Q88" s="52">
        <f t="shared" si="30"/>
        <v>2.5195414777089502E-3</v>
      </c>
      <c r="R88" s="52">
        <f t="shared" si="30"/>
        <v>2.3867275300412114E-3</v>
      </c>
      <c r="S88" s="52">
        <f t="shared" si="20"/>
        <v>6.6289098852433418E-3</v>
      </c>
      <c r="T88" s="52">
        <f t="shared" si="20"/>
        <v>6.056573023804252E-3</v>
      </c>
      <c r="U88" s="52">
        <f t="shared" si="20"/>
        <v>5.9198602836004754E-3</v>
      </c>
      <c r="V88" s="52">
        <f t="shared" si="20"/>
        <v>5.8338890144717026E-3</v>
      </c>
      <c r="W88" s="52">
        <f t="shared" si="20"/>
        <v>5.7554076151122638E-3</v>
      </c>
      <c r="X88" s="52">
        <f t="shared" si="20"/>
        <v>9.9529812401905025E-3</v>
      </c>
      <c r="Y88" s="52">
        <f t="shared" si="20"/>
        <v>9.4097225993324644E-3</v>
      </c>
      <c r="Z88" s="52">
        <f t="shared" si="20"/>
        <v>9.2850189730379461E-3</v>
      </c>
      <c r="AA88" s="52">
        <f t="shared" si="20"/>
        <v>9.203251574637087E-3</v>
      </c>
      <c r="AB88" s="52">
        <f t="shared" si="20"/>
        <v>9.1193060507174968E-3</v>
      </c>
      <c r="AC88" s="52">
        <f t="shared" si="20"/>
        <v>9.0303955396221092E-3</v>
      </c>
      <c r="AD88" s="52">
        <f t="shared" si="20"/>
        <v>8.9382363854688847E-3</v>
      </c>
      <c r="AE88" s="52">
        <f t="shared" si="20"/>
        <v>8.8444215065855286E-3</v>
      </c>
      <c r="AF88" s="52">
        <f t="shared" si="20"/>
        <v>8.7500621266981288E-3</v>
      </c>
      <c r="AH88" s="65">
        <f t="shared" si="21"/>
        <v>4.4579406001540499E-2</v>
      </c>
      <c r="AI88" s="65">
        <f t="shared" si="22"/>
        <v>3.6679404837551208E-2</v>
      </c>
      <c r="AJ88" s="65">
        <f t="shared" si="23"/>
        <v>3.7989471268055539E-3</v>
      </c>
      <c r="AK88" s="65">
        <f t="shared" si="24"/>
        <v>5.365191947432197E-3</v>
      </c>
      <c r="AL88" s="65">
        <f t="shared" si="25"/>
        <v>8.7212764004620524E-3</v>
      </c>
      <c r="AM88" s="65">
        <f t="shared" si="26"/>
        <v>8.936484321818431E-3</v>
      </c>
      <c r="AN88" s="66"/>
      <c r="AO88" s="65">
        <f t="shared" si="27"/>
        <v>4.062940541954585E-2</v>
      </c>
      <c r="AP88" s="65">
        <f t="shared" si="28"/>
        <v>4.5820695371188757E-3</v>
      </c>
      <c r="AQ88" s="65">
        <f t="shared" si="29"/>
        <v>8.8288803611402417E-3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2.3450502081466647E-2</v>
      </c>
      <c r="D89" s="52">
        <f t="shared" si="20"/>
        <v>2.0145481911483999E-2</v>
      </c>
      <c r="E89" s="52">
        <f t="shared" si="20"/>
        <v>1.9800390392963833E-2</v>
      </c>
      <c r="F89" s="52">
        <f t="shared" si="20"/>
        <v>1.9763279018205744E-2</v>
      </c>
      <c r="G89" s="52">
        <f t="shared" si="20"/>
        <v>2.2241037626309426E-2</v>
      </c>
      <c r="H89" s="52">
        <f t="shared" si="20"/>
        <v>2.1839057762029161E-2</v>
      </c>
      <c r="I89" s="52">
        <f t="shared" si="20"/>
        <v>2.1433354641005861E-2</v>
      </c>
      <c r="J89" s="52">
        <f t="shared" si="20"/>
        <v>2.1279460991260667E-2</v>
      </c>
      <c r="K89" s="52">
        <f t="shared" si="20"/>
        <v>2.0665369101134E-2</v>
      </c>
      <c r="L89" s="52">
        <f t="shared" si="20"/>
        <v>1.718415580740492E-2</v>
      </c>
      <c r="M89" s="52">
        <f t="shared" si="20"/>
        <v>1.4055774513604775E-2</v>
      </c>
      <c r="N89" s="52">
        <f t="shared" si="20"/>
        <v>1.3672095873644582E-2</v>
      </c>
      <c r="O89" s="52">
        <f t="shared" si="20"/>
        <v>1.3557301981029316E-2</v>
      </c>
      <c r="P89" s="52">
        <f t="shared" si="20"/>
        <v>1.3361580934361475E-2</v>
      </c>
      <c r="Q89" s="52">
        <f t="shared" si="20"/>
        <v>8.5207202692749538E-3</v>
      </c>
      <c r="R89" s="52">
        <f t="shared" si="20"/>
        <v>8.8371404020844736E-3</v>
      </c>
      <c r="S89" s="52">
        <f t="shared" si="20"/>
        <v>9.0224070490979944E-3</v>
      </c>
      <c r="T89" s="52">
        <f t="shared" si="20"/>
        <v>8.84020669069642E-3</v>
      </c>
      <c r="U89" s="52">
        <f t="shared" si="20"/>
        <v>8.6955284555423583E-3</v>
      </c>
      <c r="V89" s="52">
        <f t="shared" si="20"/>
        <v>4.9657542497558629E-3</v>
      </c>
      <c r="W89" s="52">
        <f t="shared" si="20"/>
        <v>5.2291618645969318E-3</v>
      </c>
      <c r="X89" s="52">
        <f t="shared" si="20"/>
        <v>5.4531516269745346E-3</v>
      </c>
      <c r="Y89" s="52">
        <f t="shared" si="20"/>
        <v>5.321909000466518E-3</v>
      </c>
      <c r="Z89" s="52">
        <f t="shared" si="20"/>
        <v>5.2301324533557819E-3</v>
      </c>
      <c r="AA89" s="52">
        <f t="shared" si="20"/>
        <v>5.1481207795037133E-3</v>
      </c>
      <c r="AB89" s="52">
        <f t="shared" si="20"/>
        <v>5.0713623189444857E-3</v>
      </c>
      <c r="AC89" s="52">
        <f t="shared" si="20"/>
        <v>4.9985637692826447E-3</v>
      </c>
      <c r="AD89" s="52">
        <f t="shared" si="20"/>
        <v>4.9290742971107165E-3</v>
      </c>
      <c r="AE89" s="52">
        <f t="shared" si="20"/>
        <v>4.862442339755896E-3</v>
      </c>
      <c r="AF89" s="52">
        <f t="shared" si="20"/>
        <v>4.7983242787900289E-3</v>
      </c>
      <c r="AH89" s="65">
        <f t="shared" si="21"/>
        <v>2.1080138206085928E-2</v>
      </c>
      <c r="AI89" s="65">
        <f t="shared" si="22"/>
        <v>2.0480279660566925E-2</v>
      </c>
      <c r="AJ89" s="65">
        <f t="shared" si="23"/>
        <v>1.263349471438302E-2</v>
      </c>
      <c r="AK89" s="65">
        <f t="shared" si="24"/>
        <v>8.0722073694354229E-3</v>
      </c>
      <c r="AL89" s="65">
        <f t="shared" si="25"/>
        <v>5.2764951449794963E-3</v>
      </c>
      <c r="AM89" s="65">
        <f t="shared" si="26"/>
        <v>4.931953400776754E-3</v>
      </c>
      <c r="AN89" s="66"/>
      <c r="AO89" s="65">
        <f t="shared" si="27"/>
        <v>2.0780208933326424E-2</v>
      </c>
      <c r="AP89" s="65">
        <f t="shared" si="28"/>
        <v>1.0352851041909222E-2</v>
      </c>
      <c r="AQ89" s="65">
        <f t="shared" si="29"/>
        <v>5.1042242728781256E-3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-6.6542146611395401E-3</v>
      </c>
      <c r="D90" s="52">
        <f t="shared" si="20"/>
        <v>-5.4804861748398524E-3</v>
      </c>
      <c r="E90" s="52">
        <f t="shared" si="20"/>
        <v>-4.981706449283768E-3</v>
      </c>
      <c r="F90" s="52">
        <f t="shared" si="20"/>
        <v>-4.5711216434345158E-3</v>
      </c>
      <c r="G90" s="52">
        <f t="shared" si="20"/>
        <v>2.1394564594043338E-4</v>
      </c>
      <c r="H90" s="52">
        <f t="shared" si="20"/>
        <v>1.639583260049101E-4</v>
      </c>
      <c r="I90" s="52">
        <f t="shared" si="20"/>
        <v>5.191117733962554E-4</v>
      </c>
      <c r="J90" s="52">
        <f t="shared" si="20"/>
        <v>9.1769926108658476E-4</v>
      </c>
      <c r="K90" s="52">
        <f t="shared" si="20"/>
        <v>-4.6917142683473124E-4</v>
      </c>
      <c r="L90" s="52">
        <f t="shared" si="20"/>
        <v>5.461993055372193E-3</v>
      </c>
      <c r="M90" s="52">
        <f t="shared" si="20"/>
        <v>-4.2311906499014791E-3</v>
      </c>
      <c r="N90" s="52">
        <f t="shared" si="20"/>
        <v>-3.3929873526956189E-3</v>
      </c>
      <c r="O90" s="52">
        <f t="shared" si="20"/>
        <v>-3.2848311860531141E-3</v>
      </c>
      <c r="P90" s="52">
        <f t="shared" si="20"/>
        <v>-3.2536766326567239E-3</v>
      </c>
      <c r="Q90" s="52">
        <f t="shared" si="20"/>
        <v>-1.2627017875976227E-3</v>
      </c>
      <c r="R90" s="52">
        <f t="shared" si="20"/>
        <v>-1.4381939383264809E-3</v>
      </c>
      <c r="S90" s="52">
        <f t="shared" si="20"/>
        <v>-1.4254156787798218E-3</v>
      </c>
      <c r="T90" s="52">
        <f t="shared" si="20"/>
        <v>-1.3912634356342275E-3</v>
      </c>
      <c r="U90" s="52">
        <f t="shared" si="20"/>
        <v>-1.3618574087827186E-3</v>
      </c>
      <c r="V90" s="52">
        <f t="shared" si="20"/>
        <v>2.1957304566016548E-3</v>
      </c>
      <c r="W90" s="52">
        <f t="shared" si="20"/>
        <v>1.8101478738665017E-3</v>
      </c>
      <c r="X90" s="52">
        <f t="shared" si="20"/>
        <v>1.7834235110756457E-3</v>
      </c>
      <c r="Y90" s="52">
        <f t="shared" si="20"/>
        <v>1.7895700161576081E-3</v>
      </c>
      <c r="Z90" s="52">
        <f t="shared" si="20"/>
        <v>1.8014121353584008E-3</v>
      </c>
      <c r="AA90" s="52">
        <f t="shared" si="20"/>
        <v>2.3922623016218421E-3</v>
      </c>
      <c r="AB90" s="52">
        <f t="shared" si="20"/>
        <v>3.684145705205599E-4</v>
      </c>
      <c r="AC90" s="52">
        <f t="shared" si="20"/>
        <v>4.9828797624845917E-4</v>
      </c>
      <c r="AD90" s="52">
        <f t="shared" si="20"/>
        <v>4.598125203566043E-4</v>
      </c>
      <c r="AE90" s="52">
        <f t="shared" si="20"/>
        <v>4.02471068789826E-4</v>
      </c>
      <c r="AF90" s="52">
        <f t="shared" si="20"/>
        <v>3.4196444637311728E-4</v>
      </c>
      <c r="AH90" s="65">
        <f t="shared" si="21"/>
        <v>-4.2947166565514483E-3</v>
      </c>
      <c r="AI90" s="65">
        <f t="shared" si="22"/>
        <v>1.3187181978050425E-3</v>
      </c>
      <c r="AJ90" s="65">
        <f t="shared" si="23"/>
        <v>-3.0850775217809118E-3</v>
      </c>
      <c r="AK90" s="65">
        <f t="shared" si="24"/>
        <v>-6.8420000098431879E-4</v>
      </c>
      <c r="AL90" s="65">
        <f t="shared" si="25"/>
        <v>1.9153631676159994E-3</v>
      </c>
      <c r="AM90" s="65">
        <f t="shared" si="26"/>
        <v>4.1419011645771331E-4</v>
      </c>
      <c r="AN90" s="66"/>
      <c r="AO90" s="65">
        <f t="shared" si="27"/>
        <v>-1.487999229373203E-3</v>
      </c>
      <c r="AP90" s="65">
        <f t="shared" si="28"/>
        <v>-1.8846387613826153E-3</v>
      </c>
      <c r="AQ90" s="65">
        <f t="shared" si="29"/>
        <v>1.1647766420368564E-3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1.347667911151044E-2</v>
      </c>
      <c r="D91" s="52">
        <f t="shared" si="20"/>
        <v>1.1761614067580042E-2</v>
      </c>
      <c r="E91" s="52">
        <f t="shared" si="20"/>
        <v>1.1048803287156142E-2</v>
      </c>
      <c r="F91" s="52">
        <f t="shared" si="20"/>
        <v>1.0685240204845424E-2</v>
      </c>
      <c r="G91" s="52">
        <f t="shared" si="20"/>
        <v>1.3742230636820065E-2</v>
      </c>
      <c r="H91" s="52">
        <f t="shared" si="20"/>
        <v>1.2984807772317369E-2</v>
      </c>
      <c r="I91" s="52">
        <f t="shared" si="20"/>
        <v>1.1792092256659649E-2</v>
      </c>
      <c r="J91" s="52">
        <f t="shared" si="20"/>
        <v>1.1112925039473072E-2</v>
      </c>
      <c r="K91" s="52">
        <f t="shared" si="20"/>
        <v>1.0262537755074703E-2</v>
      </c>
      <c r="L91" s="52">
        <f t="shared" si="20"/>
        <v>1.3082936917673423E-2</v>
      </c>
      <c r="M91" s="52">
        <f t="shared" si="20"/>
        <v>1.3486976966181096E-2</v>
      </c>
      <c r="N91" s="52">
        <f t="shared" si="20"/>
        <v>1.1201522219993199E-2</v>
      </c>
      <c r="O91" s="52">
        <f t="shared" si="20"/>
        <v>1.10265328595095E-2</v>
      </c>
      <c r="P91" s="52">
        <f t="shared" si="20"/>
        <v>1.0719813634853618E-2</v>
      </c>
      <c r="Q91" s="52">
        <f t="shared" si="20"/>
        <v>2.2638222397563336E-2</v>
      </c>
      <c r="R91" s="52">
        <f t="shared" si="20"/>
        <v>2.1040583267750775E-2</v>
      </c>
      <c r="S91" s="52">
        <f t="shared" si="20"/>
        <v>2.1495971041722257E-2</v>
      </c>
      <c r="T91" s="52">
        <f t="shared" si="20"/>
        <v>2.103978894210173E-2</v>
      </c>
      <c r="U91" s="52">
        <f t="shared" si="20"/>
        <v>2.0663583890198126E-2</v>
      </c>
      <c r="V91" s="52">
        <f t="shared" si="20"/>
        <v>4.520302771527194E-3</v>
      </c>
      <c r="W91" s="52">
        <f t="shared" si="20"/>
        <v>5.6023184119643448E-3</v>
      </c>
      <c r="X91" s="52">
        <f t="shared" si="20"/>
        <v>6.3435969457105923E-3</v>
      </c>
      <c r="Y91" s="52">
        <f t="shared" si="20"/>
        <v>5.9325644198401596E-3</v>
      </c>
      <c r="Z91" s="52">
        <f t="shared" si="20"/>
        <v>1.119687156336936E-2</v>
      </c>
      <c r="AA91" s="52">
        <f t="shared" si="20"/>
        <v>1.0350331786310864E-2</v>
      </c>
      <c r="AB91" s="52">
        <f t="shared" si="20"/>
        <v>1.0008883025251818E-2</v>
      </c>
      <c r="AC91" s="52">
        <f t="shared" si="20"/>
        <v>9.7259788212914356E-3</v>
      </c>
      <c r="AD91" s="52">
        <f t="shared" si="20"/>
        <v>9.4490780117311348E-3</v>
      </c>
      <c r="AE91" s="52">
        <f t="shared" si="20"/>
        <v>9.1733792668509118E-3</v>
      </c>
      <c r="AF91" s="52">
        <f t="shared" si="20"/>
        <v>8.8998658178653101E-3</v>
      </c>
      <c r="AH91" s="65">
        <f t="shared" si="21"/>
        <v>1.2142913461582422E-2</v>
      </c>
      <c r="AI91" s="65">
        <f t="shared" si="22"/>
        <v>1.1847059948239643E-2</v>
      </c>
      <c r="AJ91" s="65">
        <f t="shared" si="23"/>
        <v>1.381461361562015E-2</v>
      </c>
      <c r="AK91" s="65">
        <f t="shared" si="24"/>
        <v>1.7752045982660017E-2</v>
      </c>
      <c r="AL91" s="65">
        <f t="shared" si="25"/>
        <v>7.885136625439066E-3</v>
      </c>
      <c r="AM91" s="65">
        <f t="shared" si="26"/>
        <v>9.4514369885981223E-3</v>
      </c>
      <c r="AN91" s="66"/>
      <c r="AO91" s="65">
        <f t="shared" si="27"/>
        <v>1.1994986704911031E-2</v>
      </c>
      <c r="AP91" s="65">
        <f t="shared" si="28"/>
        <v>1.5783329799140083E-2</v>
      </c>
      <c r="AQ91" s="65">
        <f t="shared" si="29"/>
        <v>8.6682868070185951E-3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3.6345218342713252E-5</v>
      </c>
      <c r="D92" s="52">
        <f t="shared" si="20"/>
        <v>5.5842438572409195E-5</v>
      </c>
      <c r="E92" s="52">
        <f t="shared" si="20"/>
        <v>6.2859741545372852E-5</v>
      </c>
      <c r="F92" s="52">
        <f t="shared" si="20"/>
        <v>6.3528598866161026E-5</v>
      </c>
      <c r="G92" s="52">
        <f t="shared" si="20"/>
        <v>6.4117554954607194E-5</v>
      </c>
      <c r="H92" s="52">
        <f t="shared" si="20"/>
        <v>6.3099088639402676E-5</v>
      </c>
      <c r="I92" s="52">
        <f t="shared" si="20"/>
        <v>6.076429496862923E-5</v>
      </c>
      <c r="J92" s="52">
        <f t="shared" si="20"/>
        <v>5.9013519001026142E-5</v>
      </c>
      <c r="K92" s="52">
        <f t="shared" si="20"/>
        <v>5.6688620907995819E-5</v>
      </c>
      <c r="L92" s="52">
        <f t="shared" si="20"/>
        <v>5.2351117481703884E-5</v>
      </c>
      <c r="M92" s="52">
        <f t="shared" si="20"/>
        <v>4.0547491942779932E-5</v>
      </c>
      <c r="N92" s="52">
        <f t="shared" si="20"/>
        <v>3.4128524155331046E-5</v>
      </c>
      <c r="O92" s="52">
        <f t="shared" si="20"/>
        <v>3.2648934863552297E-5</v>
      </c>
      <c r="P92" s="52">
        <f t="shared" si="20"/>
        <v>3.3491660360497297E-5</v>
      </c>
      <c r="Q92" s="52">
        <f t="shared" si="20"/>
        <v>3.2419854387436087E-5</v>
      </c>
      <c r="R92" s="52">
        <f t="shared" si="20"/>
        <v>3.0685528898233039E-5</v>
      </c>
      <c r="S92" s="52">
        <f t="shared" si="20"/>
        <v>3.1158196060387505E-5</v>
      </c>
      <c r="T92" s="52">
        <f t="shared" si="20"/>
        <v>3.1634920649540296E-5</v>
      </c>
      <c r="U92" s="52">
        <f t="shared" si="20"/>
        <v>3.166432879691307E-5</v>
      </c>
      <c r="V92" s="52">
        <f t="shared" si="20"/>
        <v>2.3185209253242123E-5</v>
      </c>
      <c r="W92" s="52">
        <f t="shared" si="20"/>
        <v>1.6717338234495451E-5</v>
      </c>
      <c r="X92" s="52">
        <f t="shared" si="20"/>
        <v>1.4044507067468173E-5</v>
      </c>
      <c r="Y92" s="52">
        <f t="shared" si="20"/>
        <v>1.2383130349591807E-5</v>
      </c>
      <c r="Z92" s="52">
        <f t="shared" si="20"/>
        <v>1.5153734570846015E-5</v>
      </c>
      <c r="AA92" s="52">
        <f t="shared" si="20"/>
        <v>1.5729701268401257E-5</v>
      </c>
      <c r="AB92" s="52">
        <f t="shared" si="20"/>
        <v>1.4766905615189092E-5</v>
      </c>
      <c r="AC92" s="52">
        <f t="shared" si="20"/>
        <v>1.2883320569132888E-5</v>
      </c>
      <c r="AD92" s="52">
        <f t="shared" si="20"/>
        <v>1.0531122966970759E-5</v>
      </c>
      <c r="AE92" s="52">
        <f t="shared" si="20"/>
        <v>8.0068894507781929E-6</v>
      </c>
      <c r="AF92" s="52">
        <f t="shared" si="20"/>
        <v>5.4975725798825112E-6</v>
      </c>
      <c r="AH92" s="65">
        <f t="shared" si="21"/>
        <v>5.65387104562527E-5</v>
      </c>
      <c r="AI92" s="65">
        <f t="shared" si="22"/>
        <v>5.8383328199751555E-5</v>
      </c>
      <c r="AJ92" s="65">
        <f t="shared" si="23"/>
        <v>3.464729314191933E-5</v>
      </c>
      <c r="AK92" s="65">
        <f t="shared" si="24"/>
        <v>2.9665636731663209E-5</v>
      </c>
      <c r="AL92" s="65">
        <f t="shared" si="25"/>
        <v>1.4805682298160539E-5</v>
      </c>
      <c r="AM92" s="65">
        <f t="shared" si="26"/>
        <v>1.0337162236390688E-5</v>
      </c>
      <c r="AN92" s="66"/>
      <c r="AO92" s="65">
        <f t="shared" si="27"/>
        <v>5.7461019328002128E-5</v>
      </c>
      <c r="AP92" s="65">
        <f t="shared" si="28"/>
        <v>3.2156464936791271E-5</v>
      </c>
      <c r="AQ92" s="65">
        <f t="shared" si="29"/>
        <v>1.2571422267275614E-5</v>
      </c>
    </row>
    <row r="93" spans="1:43" s="9" customFormat="1" x14ac:dyDescent="0.25">
      <c r="A93" s="71" t="s">
        <v>442</v>
      </c>
      <c r="B93" s="13"/>
      <c r="C93" s="52">
        <f>SUM(C66:C69)</f>
        <v>6.852264409187421E-2</v>
      </c>
      <c r="D93" s="52">
        <f t="shared" ref="D93:AF93" si="31">SUM(D66:D69)</f>
        <v>5.9526421753404883E-2</v>
      </c>
      <c r="E93" s="52">
        <f t="shared" si="31"/>
        <v>5.847282272286225E-2</v>
      </c>
      <c r="F93" s="52">
        <f t="shared" si="31"/>
        <v>5.8253721368445165E-2</v>
      </c>
      <c r="G93" s="52">
        <f t="shared" si="31"/>
        <v>5.8890338416070102E-2</v>
      </c>
      <c r="H93" s="52">
        <f t="shared" si="31"/>
        <v>5.9061589808588645E-2</v>
      </c>
      <c r="I93" s="52">
        <f t="shared" si="31"/>
        <v>5.7982535036844092E-2</v>
      </c>
      <c r="J93" s="52">
        <f t="shared" si="31"/>
        <v>5.7319257244061617E-2</v>
      </c>
      <c r="K93" s="52">
        <f t="shared" si="31"/>
        <v>5.5794633443517851E-2</v>
      </c>
      <c r="L93" s="52">
        <f t="shared" si="31"/>
        <v>4.5455613035751088E-2</v>
      </c>
      <c r="M93" s="52">
        <f t="shared" si="31"/>
        <v>2.7888919737961003E-2</v>
      </c>
      <c r="N93" s="52">
        <f t="shared" si="31"/>
        <v>2.8189774016533428E-2</v>
      </c>
      <c r="O93" s="52">
        <f t="shared" si="31"/>
        <v>2.7925935035669237E-2</v>
      </c>
      <c r="P93" s="52">
        <f t="shared" si="31"/>
        <v>2.7373444475491619E-2</v>
      </c>
      <c r="Q93" s="52">
        <f t="shared" si="31"/>
        <v>2.4154038879584179E-2</v>
      </c>
      <c r="R93" s="52">
        <f t="shared" si="31"/>
        <v>2.1279075190550868E-2</v>
      </c>
      <c r="S93" s="52">
        <f t="shared" si="31"/>
        <v>2.1773498421486171E-2</v>
      </c>
      <c r="T93" s="52">
        <f t="shared" si="31"/>
        <v>2.1330288125120656E-2</v>
      </c>
      <c r="U93" s="52">
        <f t="shared" si="31"/>
        <v>2.0938372050019489E-2</v>
      </c>
      <c r="V93" s="52">
        <f t="shared" si="31"/>
        <v>6.3342653859303705E-3</v>
      </c>
      <c r="W93" s="52">
        <f t="shared" si="31"/>
        <v>5.3442468844939906E-3</v>
      </c>
      <c r="X93" s="52">
        <f t="shared" si="31"/>
        <v>5.9916088352676743E-3</v>
      </c>
      <c r="Y93" s="52">
        <f t="shared" si="31"/>
        <v>5.6667900124969918E-3</v>
      </c>
      <c r="Z93" s="52">
        <f t="shared" si="31"/>
        <v>2.3785400144781199E-2</v>
      </c>
      <c r="AA93" s="52">
        <f t="shared" si="31"/>
        <v>2.0219820794555261E-2</v>
      </c>
      <c r="AB93" s="52">
        <f t="shared" si="31"/>
        <v>2.1353911797076366E-2</v>
      </c>
      <c r="AC93" s="52">
        <f t="shared" si="31"/>
        <v>2.0967326090892392E-2</v>
      </c>
      <c r="AD93" s="52">
        <f t="shared" si="31"/>
        <v>2.0802250351979412E-2</v>
      </c>
      <c r="AE93" s="52">
        <f t="shared" si="31"/>
        <v>2.0632809891499636E-2</v>
      </c>
      <c r="AF93" s="52">
        <f t="shared" si="31"/>
        <v>2.0440600398130646E-2</v>
      </c>
      <c r="AH93" s="65">
        <f t="shared" si="21"/>
        <v>6.0733189670531318E-2</v>
      </c>
      <c r="AI93" s="65">
        <f t="shared" si="22"/>
        <v>5.5122725713752665E-2</v>
      </c>
      <c r="AJ93" s="65">
        <f t="shared" si="23"/>
        <v>2.7106422429047893E-2</v>
      </c>
      <c r="AK93" s="65">
        <f t="shared" si="24"/>
        <v>1.8331099834621511E-2</v>
      </c>
      <c r="AL93" s="65">
        <f t="shared" si="25"/>
        <v>1.2201573334319022E-2</v>
      </c>
      <c r="AM93" s="65">
        <f t="shared" si="26"/>
        <v>2.0839379705915692E-2</v>
      </c>
      <c r="AN93" s="66"/>
      <c r="AO93" s="65">
        <f t="shared" si="27"/>
        <v>5.7927957692141992E-2</v>
      </c>
      <c r="AP93" s="65">
        <f t="shared" si="28"/>
        <v>2.27187611318347E-2</v>
      </c>
      <c r="AQ93" s="65">
        <f t="shared" si="29"/>
        <v>1.6520476520117358E-2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0.17810499677628489</v>
      </c>
      <c r="D50" s="52">
        <f>VLOOKUP($B50,Shock_dev!$A$1:$CI$300,MATCH(DATE(D$1,1,1),Shock_dev!$A$1:$CI$1,0),FALSE)</f>
        <v>0.28761266601857738</v>
      </c>
      <c r="E50" s="52">
        <f>VLOOKUP($B50,Shock_dev!$A$1:$CI$300,MATCH(DATE(E$1,1,1),Shock_dev!$A$1:$CI$1,0),FALSE)</f>
        <v>0.33622650642737284</v>
      </c>
      <c r="F50" s="52">
        <f>VLOOKUP($B50,Shock_dev!$A$1:$CI$300,MATCH(DATE(F$1,1,1),Shock_dev!$A$1:$CI$1,0),FALSE)</f>
        <v>0.3506166984603043</v>
      </c>
      <c r="G50" s="52">
        <f>VLOOKUP($B50,Shock_dev!$A$1:$CI$300,MATCH(DATE(G$1,1,1),Shock_dev!$A$1:$CI$1,0),FALSE)</f>
        <v>0.36208896920113531</v>
      </c>
      <c r="H50" s="52">
        <f>VLOOKUP($B50,Shock_dev!$A$1:$CI$300,MATCH(DATE(H$1,1,1),Shock_dev!$A$1:$CI$1,0),FALSE)</f>
        <v>0.36373246464451725</v>
      </c>
      <c r="I50" s="52">
        <f>VLOOKUP($B50,Shock_dev!$A$1:$CI$300,MATCH(DATE(I$1,1,1),Shock_dev!$A$1:$CI$1,0),FALSE)</f>
        <v>0.35645699558650712</v>
      </c>
      <c r="J50" s="52">
        <f>VLOOKUP($B50,Shock_dev!$A$1:$CI$300,MATCH(DATE(J$1,1,1),Shock_dev!$A$1:$CI$1,0),FALSE)</f>
        <v>0.34997132251761709</v>
      </c>
      <c r="K50" s="52">
        <f>VLOOKUP($B50,Shock_dev!$A$1:$CI$300,MATCH(DATE(K$1,1,1),Shock_dev!$A$1:$CI$1,0),FALSE)</f>
        <v>0.33783827637039465</v>
      </c>
      <c r="L50" s="52">
        <f>VLOOKUP($B50,Shock_dev!$A$1:$CI$300,MATCH(DATE(L$1,1,1),Shock_dev!$A$1:$CI$1,0),FALSE)</f>
        <v>0.31466450878936403</v>
      </c>
      <c r="M50" s="52">
        <f>VLOOKUP($B50,Shock_dev!$A$1:$CI$300,MATCH(DATE(M$1,1,1),Shock_dev!$A$1:$CI$1,0),FALSE)</f>
        <v>0.24665439985622761</v>
      </c>
      <c r="N50" s="52">
        <f>VLOOKUP($B50,Shock_dev!$A$1:$CI$300,MATCH(DATE(N$1,1,1),Shock_dev!$A$1:$CI$1,0),FALSE)</f>
        <v>0.20535999056243703</v>
      </c>
      <c r="O50" s="52">
        <f>VLOOKUP($B50,Shock_dev!$A$1:$CI$300,MATCH(DATE(O$1,1,1),Shock_dev!$A$1:$CI$1,0),FALSE)</f>
        <v>0.1899010585459715</v>
      </c>
      <c r="P50" s="52">
        <f>VLOOKUP($B50,Shock_dev!$A$1:$CI$300,MATCH(DATE(P$1,1,1),Shock_dev!$A$1:$CI$1,0),FALSE)</f>
        <v>0.18717890905335377</v>
      </c>
      <c r="Q50" s="52">
        <f>VLOOKUP($B50,Shock_dev!$A$1:$CI$300,MATCH(DATE(Q$1,1,1),Shock_dev!$A$1:$CI$1,0),FALSE)</f>
        <v>0.17628019696509512</v>
      </c>
      <c r="R50" s="52">
        <f>VLOOKUP($B50,Shock_dev!$A$1:$CI$300,MATCH(DATE(R$1,1,1),Shock_dev!$A$1:$CI$1,0),FALSE)</f>
        <v>0.162680340828536</v>
      </c>
      <c r="S50" s="52">
        <f>VLOOKUP($B50,Shock_dev!$A$1:$CI$300,MATCH(DATE(S$1,1,1),Shock_dev!$A$1:$CI$1,0),FALSE)</f>
        <v>0.16052417338647818</v>
      </c>
      <c r="T50" s="52">
        <f>VLOOKUP($B50,Shock_dev!$A$1:$CI$300,MATCH(DATE(T$1,1,1),Shock_dev!$A$1:$CI$1,0),FALSE)</f>
        <v>0.15950200688863436</v>
      </c>
      <c r="U50" s="52">
        <f>VLOOKUP($B50,Shock_dev!$A$1:$CI$300,MATCH(DATE(U$1,1,1),Shock_dev!$A$1:$CI$1,0),FALSE)</f>
        <v>0.1573767197111664</v>
      </c>
      <c r="V50" s="52">
        <f>VLOOKUP($B50,Shock_dev!$A$1:$CI$300,MATCH(DATE(V$1,1,1),Shock_dev!$A$1:$CI$1,0),FALSE)</f>
        <v>0.11486525690558302</v>
      </c>
      <c r="W50" s="52">
        <f>VLOOKUP($B50,Shock_dev!$A$1:$CI$300,MATCH(DATE(W$1,1,1),Shock_dev!$A$1:$CI$1,0),FALSE)</f>
        <v>8.0692749238808759E-2</v>
      </c>
      <c r="X50" s="52">
        <f>VLOOKUP($B50,Shock_dev!$A$1:$CI$300,MATCH(DATE(X$1,1,1),Shock_dev!$A$1:$CI$1,0),FALSE)</f>
        <v>6.4906511455475879E-2</v>
      </c>
      <c r="Y50" s="52">
        <f>VLOOKUP($B50,Shock_dev!$A$1:$CI$300,MATCH(DATE(Y$1,1,1),Shock_dev!$A$1:$CI$1,0),FALSE)</f>
        <v>5.5093849745624368E-2</v>
      </c>
      <c r="Z50" s="52">
        <f>VLOOKUP($B50,Shock_dev!$A$1:$CI$300,MATCH(DATE(Z$1,1,1),Shock_dev!$A$1:$CI$1,0),FALSE)</f>
        <v>6.960187717450772E-2</v>
      </c>
      <c r="AA50" s="52">
        <f>VLOOKUP($B50,Shock_dev!$A$1:$CI$300,MATCH(DATE(AA$1,1,1),Shock_dev!$A$1:$CI$1,0),FALSE)</f>
        <v>7.4618966339845549E-2</v>
      </c>
      <c r="AB50" s="52">
        <f>VLOOKUP($B50,Shock_dev!$A$1:$CI$300,MATCH(DATE(AB$1,1,1),Shock_dev!$A$1:$CI$1,0),FALSE)</f>
        <v>7.225024923362966E-2</v>
      </c>
      <c r="AC50" s="52">
        <f>VLOOKUP($B50,Shock_dev!$A$1:$CI$300,MATCH(DATE(AC$1,1,1),Shock_dev!$A$1:$CI$1,0),FALSE)</f>
        <v>6.5546120829562682E-2</v>
      </c>
      <c r="AD50" s="52">
        <f>VLOOKUP($B50,Shock_dev!$A$1:$CI$300,MATCH(DATE(AD$1,1,1),Shock_dev!$A$1:$CI$1,0),FALSE)</f>
        <v>5.6599947977331588E-2</v>
      </c>
      <c r="AE50" s="52">
        <f>VLOOKUP($B50,Shock_dev!$A$1:$CI$300,MATCH(DATE(AE$1,1,1),Shock_dev!$A$1:$CI$1,0),FALSE)</f>
        <v>4.6787663713576677E-2</v>
      </c>
      <c r="AF50" s="52">
        <f>VLOOKUP($B50,Shock_dev!$A$1:$CI$300,MATCH(DATE(AF$1,1,1),Shock_dev!$A$1:$CI$1,0),FALSE)</f>
        <v>3.6957907422374703E-2</v>
      </c>
      <c r="AG50" s="52"/>
      <c r="AH50" s="65">
        <f>AVERAGE(C50:G50)</f>
        <v>0.30292996737673494</v>
      </c>
      <c r="AI50" s="65">
        <f>AVERAGE(H50:L50)</f>
        <v>0.34453271358168003</v>
      </c>
      <c r="AJ50" s="65">
        <f>AVERAGE(M50:Q50)</f>
        <v>0.20107491099661701</v>
      </c>
      <c r="AK50" s="65">
        <f>AVERAGE(R50:V50)</f>
        <v>0.15098969954407959</v>
      </c>
      <c r="AL50" s="65">
        <f>AVERAGE(W50:AA50)</f>
        <v>6.8982790790852455E-2</v>
      </c>
      <c r="AM50" s="65">
        <f>AVERAGE(AB50:AF50)</f>
        <v>5.5628377835295062E-2</v>
      </c>
      <c r="AN50" s="66"/>
      <c r="AO50" s="65">
        <f>AVERAGE(AH50:AI50)</f>
        <v>0.32373134047920749</v>
      </c>
      <c r="AP50" s="65">
        <f>AVERAGE(AJ50:AK50)</f>
        <v>0.1760323052703483</v>
      </c>
      <c r="AQ50" s="65">
        <f>AVERAGE(AL50:AM50)</f>
        <v>6.2305584313073759E-2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1.2912866129787084E-3</v>
      </c>
      <c r="D51" s="52">
        <f>VLOOKUP($B51,Shock_dev!$A$1:$CI$300,MATCH(DATE(D$1,1,1),Shock_dev!$A$1:$CI$1,0),FALSE)</f>
        <v>2.5681062120545277E-3</v>
      </c>
      <c r="E51" s="52">
        <f>VLOOKUP($B51,Shock_dev!$A$1:$CI$300,MATCH(DATE(E$1,1,1),Shock_dev!$A$1:$CI$1,0),FALSE)</f>
        <v>3.3525997019601822E-3</v>
      </c>
      <c r="F51" s="52">
        <f>VLOOKUP($B51,Shock_dev!$A$1:$CI$300,MATCH(DATE(F$1,1,1),Shock_dev!$A$1:$CI$1,0),FALSE)</f>
        <v>3.6151640335214986E-3</v>
      </c>
      <c r="G51" s="52">
        <f>VLOOKUP($B51,Shock_dev!$A$1:$CI$300,MATCH(DATE(G$1,1,1),Shock_dev!$A$1:$CI$1,0),FALSE)</f>
        <v>3.5856167665781298E-3</v>
      </c>
      <c r="H51" s="52">
        <f>VLOOKUP($B51,Shock_dev!$A$1:$CI$300,MATCH(DATE(H$1,1,1),Shock_dev!$A$1:$CI$1,0),FALSE)</f>
        <v>3.3321715933583998E-3</v>
      </c>
      <c r="I51" s="52">
        <f>VLOOKUP($B51,Shock_dev!$A$1:$CI$300,MATCH(DATE(I$1,1,1),Shock_dev!$A$1:$CI$1,0),FALSE)</f>
        <v>2.9108047923310605E-3</v>
      </c>
      <c r="J51" s="52">
        <f>VLOOKUP($B51,Shock_dev!$A$1:$CI$300,MATCH(DATE(J$1,1,1),Shock_dev!$A$1:$CI$1,0),FALSE)</f>
        <v>2.4263571651457036E-3</v>
      </c>
      <c r="K51" s="52">
        <f>VLOOKUP($B51,Shock_dev!$A$1:$CI$300,MATCH(DATE(K$1,1,1),Shock_dev!$A$1:$CI$1,0),FALSE)</f>
        <v>1.8944684425909874E-3</v>
      </c>
      <c r="L51" s="52">
        <f>VLOOKUP($B51,Shock_dev!$A$1:$CI$300,MATCH(DATE(L$1,1,1),Shock_dev!$A$1:$CI$1,0),FALSE)</f>
        <v>1.284352528112307E-3</v>
      </c>
      <c r="M51" s="52">
        <f>VLOOKUP($B51,Shock_dev!$A$1:$CI$300,MATCH(DATE(M$1,1,1),Shock_dev!$A$1:$CI$1,0),FALSE)</f>
        <v>3.9107533894052479E-4</v>
      </c>
      <c r="N51" s="52">
        <f>VLOOKUP($B51,Shock_dev!$A$1:$CI$300,MATCH(DATE(N$1,1,1),Shock_dev!$A$1:$CI$1,0),FALSE)</f>
        <v>-4.1076134664769269E-4</v>
      </c>
      <c r="O51" s="52">
        <f>VLOOKUP($B51,Shock_dev!$A$1:$CI$300,MATCH(DATE(O$1,1,1),Shock_dev!$A$1:$CI$1,0),FALSE)</f>
        <v>-9.5537973887680362E-4</v>
      </c>
      <c r="P51" s="52">
        <f>VLOOKUP($B51,Shock_dev!$A$1:$CI$300,MATCH(DATE(P$1,1,1),Shock_dev!$A$1:$CI$1,0),FALSE)</f>
        <v>-1.2569873374869108E-3</v>
      </c>
      <c r="Q51" s="52">
        <f>VLOOKUP($B51,Shock_dev!$A$1:$CI$300,MATCH(DATE(Q$1,1,1),Shock_dev!$A$1:$CI$1,0),FALSE)</f>
        <v>-1.4748693435411209E-3</v>
      </c>
      <c r="R51" s="52">
        <f>VLOOKUP($B51,Shock_dev!$A$1:$CI$300,MATCH(DATE(R$1,1,1),Shock_dev!$A$1:$CI$1,0),FALSE)</f>
        <v>-1.6477748619460218E-3</v>
      </c>
      <c r="S51" s="52">
        <f>VLOOKUP($B51,Shock_dev!$A$1:$CI$300,MATCH(DATE(S$1,1,1),Shock_dev!$A$1:$CI$1,0),FALSE)</f>
        <v>-1.6948550165302434E-3</v>
      </c>
      <c r="T51" s="52">
        <f>VLOOKUP($B51,Shock_dev!$A$1:$CI$300,MATCH(DATE(T$1,1,1),Shock_dev!$A$1:$CI$1,0),FALSE)</f>
        <v>-1.6592189902082364E-3</v>
      </c>
      <c r="U51" s="52">
        <f>VLOOKUP($B51,Shock_dev!$A$1:$CI$300,MATCH(DATE(U$1,1,1),Shock_dev!$A$1:$CI$1,0),FALSE)</f>
        <v>-1.5812395358974852E-3</v>
      </c>
      <c r="V51" s="52">
        <f>VLOOKUP($B51,Shock_dev!$A$1:$CI$300,MATCH(DATE(V$1,1,1),Shock_dev!$A$1:$CI$1,0),FALSE)</f>
        <v>-1.7727169546352653E-3</v>
      </c>
      <c r="W51" s="52">
        <f>VLOOKUP($B51,Shock_dev!$A$1:$CI$300,MATCH(DATE(W$1,1,1),Shock_dev!$A$1:$CI$1,0),FALSE)</f>
        <v>-2.0028576906807906E-3</v>
      </c>
      <c r="X51" s="52">
        <f>VLOOKUP($B51,Shock_dev!$A$1:$CI$300,MATCH(DATE(X$1,1,1),Shock_dev!$A$1:$CI$1,0),FALSE)</f>
        <v>-2.0988774754297484E-3</v>
      </c>
      <c r="Y51" s="52">
        <f>VLOOKUP($B51,Shock_dev!$A$1:$CI$300,MATCH(DATE(Y$1,1,1),Shock_dev!$A$1:$CI$1,0),FALSE)</f>
        <v>-2.0789213987362572E-3</v>
      </c>
      <c r="Z51" s="52">
        <f>VLOOKUP($B51,Shock_dev!$A$1:$CI$300,MATCH(DATE(Z$1,1,1),Shock_dev!$A$1:$CI$1,0),FALSE)</f>
        <v>-1.8464515669150492E-3</v>
      </c>
      <c r="AA51" s="52">
        <f>VLOOKUP($B51,Shock_dev!$A$1:$CI$300,MATCH(DATE(AA$1,1,1),Shock_dev!$A$1:$CI$1,0),FALSE)</f>
        <v>-1.5860768574876736E-3</v>
      </c>
      <c r="AB51" s="52">
        <f>VLOOKUP($B51,Shock_dev!$A$1:$CI$300,MATCH(DATE(AB$1,1,1),Shock_dev!$A$1:$CI$1,0),FALSE)</f>
        <v>-1.3679464569519683E-3</v>
      </c>
      <c r="AC51" s="52">
        <f>VLOOKUP($B51,Shock_dev!$A$1:$CI$300,MATCH(DATE(AC$1,1,1),Shock_dev!$A$1:$CI$1,0),FALSE)</f>
        <v>-1.207724222766562E-3</v>
      </c>
      <c r="AD51" s="52">
        <f>VLOOKUP($B51,Shock_dev!$A$1:$CI$300,MATCH(DATE(AD$1,1,1),Shock_dev!$A$1:$CI$1,0),FALSE)</f>
        <v>-1.0984860124582331E-3</v>
      </c>
      <c r="AE51" s="52">
        <f>VLOOKUP($B51,Shock_dev!$A$1:$CI$300,MATCH(DATE(AE$1,1,1),Shock_dev!$A$1:$CI$1,0),FALSE)</f>
        <v>-1.0271962688133379E-3</v>
      </c>
      <c r="AF51" s="52">
        <f>VLOOKUP($B51,Shock_dev!$A$1:$CI$300,MATCH(DATE(AF$1,1,1),Shock_dev!$A$1:$CI$1,0),FALSE)</f>
        <v>-9.8149864071720447E-4</v>
      </c>
      <c r="AG51" s="52"/>
      <c r="AH51" s="65">
        <f t="shared" ref="AH51:AH80" si="1">AVERAGE(C51:G51)</f>
        <v>2.8825546654186094E-3</v>
      </c>
      <c r="AI51" s="65">
        <f t="shared" ref="AI51:AI80" si="2">AVERAGE(H51:L51)</f>
        <v>2.3696309043076914E-3</v>
      </c>
      <c r="AJ51" s="65">
        <f t="shared" ref="AJ51:AJ80" si="3">AVERAGE(M51:Q51)</f>
        <v>-7.413844855224007E-4</v>
      </c>
      <c r="AK51" s="65">
        <f t="shared" ref="AK51:AK80" si="4">AVERAGE(R51:V51)</f>
        <v>-1.6711610718434505E-3</v>
      </c>
      <c r="AL51" s="65">
        <f t="shared" ref="AL51:AL80" si="5">AVERAGE(W51:AA51)</f>
        <v>-1.9226369978499035E-3</v>
      </c>
      <c r="AM51" s="65">
        <f t="shared" ref="AM51:AM80" si="6">AVERAGE(AB51:AF51)</f>
        <v>-1.1365703203414612E-3</v>
      </c>
      <c r="AN51" s="66"/>
      <c r="AO51" s="65">
        <f t="shared" ref="AO51:AO80" si="7">AVERAGE(AH51:AI51)</f>
        <v>2.6260927848631502E-3</v>
      </c>
      <c r="AP51" s="65">
        <f t="shared" ref="AP51:AP80" si="8">AVERAGE(AJ51:AK51)</f>
        <v>-1.2062727786829256E-3</v>
      </c>
      <c r="AQ51" s="65">
        <f t="shared" ref="AQ51:AQ80" si="9">AVERAGE(AL51:AM51)</f>
        <v>-1.5296036590956824E-3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2.2117445056773414E-3</v>
      </c>
      <c r="D52" s="52">
        <f>VLOOKUP($B52,Shock_dev!$A$1:$CI$300,MATCH(DATE(D$1,1,1),Shock_dev!$A$1:$CI$1,0),FALSE)</f>
        <v>3.4760766683107928E-3</v>
      </c>
      <c r="E52" s="52">
        <f>VLOOKUP($B52,Shock_dev!$A$1:$CI$300,MATCH(DATE(E$1,1,1),Shock_dev!$A$1:$CI$1,0),FALSE)</f>
        <v>3.9930680003879507E-3</v>
      </c>
      <c r="F52" s="52">
        <f>VLOOKUP($B52,Shock_dev!$A$1:$CI$300,MATCH(DATE(F$1,1,1),Shock_dev!$A$1:$CI$1,0),FALSE)</f>
        <v>4.1724910617682324E-3</v>
      </c>
      <c r="G52" s="52">
        <f>VLOOKUP($B52,Shock_dev!$A$1:$CI$300,MATCH(DATE(G$1,1,1),Shock_dev!$A$1:$CI$1,0),FALSE)</f>
        <v>4.3756300156810998E-3</v>
      </c>
      <c r="H52" s="52">
        <f>VLOOKUP($B52,Shock_dev!$A$1:$CI$300,MATCH(DATE(H$1,1,1),Shock_dev!$A$1:$CI$1,0),FALSE)</f>
        <v>4.4799654348890239E-3</v>
      </c>
      <c r="I52" s="52">
        <f>VLOOKUP($B52,Shock_dev!$A$1:$CI$300,MATCH(DATE(I$1,1,1),Shock_dev!$A$1:$CI$1,0),FALSE)</f>
        <v>4.468639102147425E-3</v>
      </c>
      <c r="J52" s="52">
        <f>VLOOKUP($B52,Shock_dev!$A$1:$CI$300,MATCH(DATE(J$1,1,1),Shock_dev!$A$1:$CI$1,0),FALSE)</f>
        <v>4.4411066972015771E-3</v>
      </c>
      <c r="K52" s="52">
        <f>VLOOKUP($B52,Shock_dev!$A$1:$CI$300,MATCH(DATE(K$1,1,1),Shock_dev!$A$1:$CI$1,0),FALSE)</f>
        <v>4.3315697432113045E-3</v>
      </c>
      <c r="L52" s="52">
        <f>VLOOKUP($B52,Shock_dev!$A$1:$CI$300,MATCH(DATE(L$1,1,1),Shock_dev!$A$1:$CI$1,0),FALSE)</f>
        <v>4.053879886867489E-3</v>
      </c>
      <c r="M52" s="52">
        <f>VLOOKUP($B52,Shock_dev!$A$1:$CI$300,MATCH(DATE(M$1,1,1),Shock_dev!$A$1:$CI$1,0),FALSE)</f>
        <v>3.2962387747735365E-3</v>
      </c>
      <c r="N52" s="52">
        <f>VLOOKUP($B52,Shock_dev!$A$1:$CI$300,MATCH(DATE(N$1,1,1),Shock_dev!$A$1:$CI$1,0),FALSE)</f>
        <v>2.8100357357247721E-3</v>
      </c>
      <c r="O52" s="52">
        <f>VLOOKUP($B52,Shock_dev!$A$1:$CI$300,MATCH(DATE(O$1,1,1),Shock_dev!$A$1:$CI$1,0),FALSE)</f>
        <v>2.5942549334631196E-3</v>
      </c>
      <c r="P52" s="52">
        <f>VLOOKUP($B52,Shock_dev!$A$1:$CI$300,MATCH(DATE(P$1,1,1),Shock_dev!$A$1:$CI$1,0),FALSE)</f>
        <v>2.5031519002610765E-3</v>
      </c>
      <c r="Q52" s="52">
        <f>VLOOKUP($B52,Shock_dev!$A$1:$CI$300,MATCH(DATE(Q$1,1,1),Shock_dev!$A$1:$CI$1,0),FALSE)</f>
        <v>2.2991623311737178E-3</v>
      </c>
      <c r="R52" s="52">
        <f>VLOOKUP($B52,Shock_dev!$A$1:$CI$300,MATCH(DATE(R$1,1,1),Shock_dev!$A$1:$CI$1,0),FALSE)</f>
        <v>2.0691622971868769E-3</v>
      </c>
      <c r="S52" s="52">
        <f>VLOOKUP($B52,Shock_dev!$A$1:$CI$300,MATCH(DATE(S$1,1,1),Shock_dev!$A$1:$CI$1,0),FALSE)</f>
        <v>1.9934341637853721E-3</v>
      </c>
      <c r="T52" s="52">
        <f>VLOOKUP($B52,Shock_dev!$A$1:$CI$300,MATCH(DATE(T$1,1,1),Shock_dev!$A$1:$CI$1,0),FALSE)</f>
        <v>1.9509653311057494E-3</v>
      </c>
      <c r="U52" s="52">
        <f>VLOOKUP($B52,Shock_dev!$A$1:$CI$300,MATCH(DATE(U$1,1,1),Shock_dev!$A$1:$CI$1,0),FALSE)</f>
        <v>1.9118973808206451E-3</v>
      </c>
      <c r="V52" s="52">
        <f>VLOOKUP($B52,Shock_dev!$A$1:$CI$300,MATCH(DATE(V$1,1,1),Shock_dev!$A$1:$CI$1,0),FALSE)</f>
        <v>1.4050392096758599E-3</v>
      </c>
      <c r="W52" s="52">
        <f>VLOOKUP($B52,Shock_dev!$A$1:$CI$300,MATCH(DATE(W$1,1,1),Shock_dev!$A$1:$CI$1,0),FALSE)</f>
        <v>1.0184984142093175E-3</v>
      </c>
      <c r="X52" s="52">
        <f>VLOOKUP($B52,Shock_dev!$A$1:$CI$300,MATCH(DATE(X$1,1,1),Shock_dev!$A$1:$CI$1,0),FALSE)</f>
        <v>8.645113409687697E-4</v>
      </c>
      <c r="Y52" s="52">
        <f>VLOOKUP($B52,Shock_dev!$A$1:$CI$300,MATCH(DATE(Y$1,1,1),Shock_dev!$A$1:$CI$1,0),FALSE)</f>
        <v>7.78111827816938E-4</v>
      </c>
      <c r="Z52" s="52">
        <f>VLOOKUP($B52,Shock_dev!$A$1:$CI$300,MATCH(DATE(Z$1,1,1),Shock_dev!$A$1:$CI$1,0),FALSE)</f>
        <v>9.6227937800641157E-4</v>
      </c>
      <c r="AA52" s="52">
        <f>VLOOKUP($B52,Shock_dev!$A$1:$CI$300,MATCH(DATE(AA$1,1,1),Shock_dev!$A$1:$CI$1,0),FALSE)</f>
        <v>1.0394050120763783E-3</v>
      </c>
      <c r="AB52" s="52">
        <f>VLOOKUP($B52,Shock_dev!$A$1:$CI$300,MATCH(DATE(AB$1,1,1),Shock_dev!$A$1:$CI$1,0),FALSE)</f>
        <v>1.0402515337040487E-3</v>
      </c>
      <c r="AC52" s="52">
        <f>VLOOKUP($B52,Shock_dev!$A$1:$CI$300,MATCH(DATE(AC$1,1,1),Shock_dev!$A$1:$CI$1,0),FALSE)</f>
        <v>1.0025697408307954E-3</v>
      </c>
      <c r="AD52" s="52">
        <f>VLOOKUP($B52,Shock_dev!$A$1:$CI$300,MATCH(DATE(AD$1,1,1),Shock_dev!$A$1:$CI$1,0),FALSE)</f>
        <v>9.4848495842980143E-4</v>
      </c>
      <c r="AE52" s="52">
        <f>VLOOKUP($B52,Shock_dev!$A$1:$CI$300,MATCH(DATE(AE$1,1,1),Shock_dev!$A$1:$CI$1,0),FALSE)</f>
        <v>8.8817701934122413E-4</v>
      </c>
      <c r="AF52" s="52">
        <f>VLOOKUP($B52,Shock_dev!$A$1:$CI$300,MATCH(DATE(AF$1,1,1),Shock_dev!$A$1:$CI$1,0),FALSE)</f>
        <v>8.2617414919830437E-4</v>
      </c>
      <c r="AG52" s="52"/>
      <c r="AH52" s="65">
        <f t="shared" si="1"/>
        <v>3.6458020503650837E-3</v>
      </c>
      <c r="AI52" s="65">
        <f t="shared" si="2"/>
        <v>4.3550321728633642E-3</v>
      </c>
      <c r="AJ52" s="65">
        <f t="shared" si="3"/>
        <v>2.7005687350792444E-3</v>
      </c>
      <c r="AK52" s="65">
        <f t="shared" si="4"/>
        <v>1.8660996765149005E-3</v>
      </c>
      <c r="AL52" s="65">
        <f t="shared" si="5"/>
        <v>9.3256119461556308E-4</v>
      </c>
      <c r="AM52" s="65">
        <f t="shared" si="6"/>
        <v>9.411314803008348E-4</v>
      </c>
      <c r="AN52" s="66"/>
      <c r="AO52" s="65">
        <f t="shared" si="7"/>
        <v>4.000417111614224E-3</v>
      </c>
      <c r="AP52" s="65">
        <f t="shared" si="8"/>
        <v>2.2833342057970727E-3</v>
      </c>
      <c r="AQ52" s="65">
        <f t="shared" si="9"/>
        <v>9.3684633745819894E-4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5.3648936636242577E-4</v>
      </c>
      <c r="D53" s="52">
        <f>VLOOKUP($B53,Shock_dev!$A$1:$CI$300,MATCH(DATE(D$1,1,1),Shock_dev!$A$1:$CI$1,0),FALSE)</f>
        <v>8.8022574030137499E-4</v>
      </c>
      <c r="E53" s="52">
        <f>VLOOKUP($B53,Shock_dev!$A$1:$CI$300,MATCH(DATE(E$1,1,1),Shock_dev!$A$1:$CI$1,0),FALSE)</f>
        <v>7.7807133178713051E-4</v>
      </c>
      <c r="F53" s="52">
        <f>VLOOKUP($B53,Shock_dev!$A$1:$CI$300,MATCH(DATE(F$1,1,1),Shock_dev!$A$1:$CI$1,0),FALSE)</f>
        <v>2.714531203135122E-4</v>
      </c>
      <c r="G53" s="52">
        <f>VLOOKUP($B53,Shock_dev!$A$1:$CI$300,MATCH(DATE(G$1,1,1),Shock_dev!$A$1:$CI$1,0),FALSE)</f>
        <v>-4.6295399971931319E-4</v>
      </c>
      <c r="H53" s="52">
        <f>VLOOKUP($B53,Shock_dev!$A$1:$CI$300,MATCH(DATE(H$1,1,1),Shock_dev!$A$1:$CI$1,0),FALSE)</f>
        <v>-1.3386414694397256E-3</v>
      </c>
      <c r="I53" s="52">
        <f>VLOOKUP($B53,Shock_dev!$A$1:$CI$300,MATCH(DATE(I$1,1,1),Shock_dev!$A$1:$CI$1,0),FALSE)</f>
        <v>-2.2848713470562322E-3</v>
      </c>
      <c r="J53" s="52">
        <f>VLOOKUP($B53,Shock_dev!$A$1:$CI$300,MATCH(DATE(J$1,1,1),Shock_dev!$A$1:$CI$1,0),FALSE)</f>
        <v>-3.2136739366841298E-3</v>
      </c>
      <c r="K53" s="52">
        <f>VLOOKUP($B53,Shock_dev!$A$1:$CI$300,MATCH(DATE(K$1,1,1),Shock_dev!$A$1:$CI$1,0),FALSE)</f>
        <v>-4.0969889810553058E-3</v>
      </c>
      <c r="L53" s="52">
        <f>VLOOKUP($B53,Shock_dev!$A$1:$CI$300,MATCH(DATE(L$1,1,1),Shock_dev!$A$1:$CI$1,0),FALSE)</f>
        <v>-4.9205639546855678E-3</v>
      </c>
      <c r="M53" s="52">
        <f>VLOOKUP($B53,Shock_dev!$A$1:$CI$300,MATCH(DATE(M$1,1,1),Shock_dev!$A$1:$CI$1,0),FALSE)</f>
        <v>-5.7660060231191964E-3</v>
      </c>
      <c r="N53" s="52">
        <f>VLOOKUP($B53,Shock_dev!$A$1:$CI$300,MATCH(DATE(N$1,1,1),Shock_dev!$A$1:$CI$1,0),FALSE)</f>
        <v>-6.4032723270510102E-3</v>
      </c>
      <c r="O53" s="52">
        <f>VLOOKUP($B53,Shock_dev!$A$1:$CI$300,MATCH(DATE(O$1,1,1),Shock_dev!$A$1:$CI$1,0),FALSE)</f>
        <v>-6.7533730560014691E-3</v>
      </c>
      <c r="P53" s="52">
        <f>VLOOKUP($B53,Shock_dev!$A$1:$CI$300,MATCH(DATE(P$1,1,1),Shock_dev!$A$1:$CI$1,0),FALSE)</f>
        <v>-6.8581859133278389E-3</v>
      </c>
      <c r="Q53" s="52">
        <f>VLOOKUP($B53,Shock_dev!$A$1:$CI$300,MATCH(DATE(Q$1,1,1),Shock_dev!$A$1:$CI$1,0),FALSE)</f>
        <v>-6.8273421907710709E-3</v>
      </c>
      <c r="R53" s="52">
        <f>VLOOKUP($B53,Shock_dev!$A$1:$CI$300,MATCH(DATE(R$1,1,1),Shock_dev!$A$1:$CI$1,0),FALSE)</f>
        <v>-6.6963480650651186E-3</v>
      </c>
      <c r="S53" s="52">
        <f>VLOOKUP($B53,Shock_dev!$A$1:$CI$300,MATCH(DATE(S$1,1,1),Shock_dev!$A$1:$CI$1,0),FALSE)</f>
        <v>-6.4448583388977921E-3</v>
      </c>
      <c r="T53" s="52">
        <f>VLOOKUP($B53,Shock_dev!$A$1:$CI$300,MATCH(DATE(T$1,1,1),Shock_dev!$A$1:$CI$1,0),FALSE)</f>
        <v>-6.1190133568717314E-3</v>
      </c>
      <c r="U53" s="52">
        <f>VLOOKUP($B53,Shock_dev!$A$1:$CI$300,MATCH(DATE(U$1,1,1),Shock_dev!$A$1:$CI$1,0),FALSE)</f>
        <v>-5.7582211535581775E-3</v>
      </c>
      <c r="V53" s="52">
        <f>VLOOKUP($B53,Shock_dev!$A$1:$CI$300,MATCH(DATE(V$1,1,1),Shock_dev!$A$1:$CI$1,0),FALSE)</f>
        <v>-5.5015631264608332E-3</v>
      </c>
      <c r="W53" s="52">
        <f>VLOOKUP($B53,Shock_dev!$A$1:$CI$300,MATCH(DATE(W$1,1,1),Shock_dev!$A$1:$CI$1,0),FALSE)</f>
        <v>-5.2234072618242899E-3</v>
      </c>
      <c r="X53" s="52">
        <f>VLOOKUP($B53,Shock_dev!$A$1:$CI$300,MATCH(DATE(X$1,1,1),Shock_dev!$A$1:$CI$1,0),FALSE)</f>
        <v>-4.843000291834312E-3</v>
      </c>
      <c r="Y53" s="52">
        <f>VLOOKUP($B53,Shock_dev!$A$1:$CI$300,MATCH(DATE(Y$1,1,1),Shock_dev!$A$1:$CI$1,0),FALSE)</f>
        <v>-4.3898908396689989E-3</v>
      </c>
      <c r="Z53" s="52">
        <f>VLOOKUP($B53,Shock_dev!$A$1:$CI$300,MATCH(DATE(Z$1,1,1),Shock_dev!$A$1:$CI$1,0),FALSE)</f>
        <v>-3.8435403978465915E-3</v>
      </c>
      <c r="AA53" s="52">
        <f>VLOOKUP($B53,Shock_dev!$A$1:$CI$300,MATCH(DATE(AA$1,1,1),Shock_dev!$A$1:$CI$1,0),FALSE)</f>
        <v>-3.3204664738780967E-3</v>
      </c>
      <c r="AB53" s="52">
        <f>VLOOKUP($B53,Shock_dev!$A$1:$CI$300,MATCH(DATE(AB$1,1,1),Shock_dev!$A$1:$CI$1,0),FALSE)</f>
        <v>-2.8668108975190565E-3</v>
      </c>
      <c r="AC53" s="52">
        <f>VLOOKUP($B53,Shock_dev!$A$1:$CI$300,MATCH(DATE(AC$1,1,1),Shock_dev!$A$1:$CI$1,0),FALSE)</f>
        <v>-2.4896137949120944E-3</v>
      </c>
      <c r="AD53" s="52">
        <f>VLOOKUP($B53,Shock_dev!$A$1:$CI$300,MATCH(DATE(AD$1,1,1),Shock_dev!$A$1:$CI$1,0),FALSE)</f>
        <v>-2.1809331006566522E-3</v>
      </c>
      <c r="AE53" s="52">
        <f>VLOOKUP($B53,Shock_dev!$A$1:$CI$300,MATCH(DATE(AE$1,1,1),Shock_dev!$A$1:$CI$1,0),FALSE)</f>
        <v>-1.9288577538406659E-3</v>
      </c>
      <c r="AF53" s="52">
        <f>VLOOKUP($B53,Shock_dev!$A$1:$CI$300,MATCH(DATE(AF$1,1,1),Shock_dev!$A$1:$CI$1,0),FALSE)</f>
        <v>-1.7220885094732957E-3</v>
      </c>
      <c r="AG53" s="52"/>
      <c r="AH53" s="65">
        <f t="shared" si="1"/>
        <v>4.0065711180902613E-4</v>
      </c>
      <c r="AI53" s="65">
        <f t="shared" si="2"/>
        <v>-3.1709479377841922E-3</v>
      </c>
      <c r="AJ53" s="65">
        <f t="shared" si="3"/>
        <v>-6.5216359020541185E-3</v>
      </c>
      <c r="AK53" s="65">
        <f t="shared" si="4"/>
        <v>-6.10400080817073E-3</v>
      </c>
      <c r="AL53" s="65">
        <f t="shared" si="5"/>
        <v>-4.3240610530104577E-3</v>
      </c>
      <c r="AM53" s="65">
        <f t="shared" si="6"/>
        <v>-2.237660811280353E-3</v>
      </c>
      <c r="AN53" s="66"/>
      <c r="AO53" s="65">
        <f t="shared" si="7"/>
        <v>-1.3851454129875831E-3</v>
      </c>
      <c r="AP53" s="65">
        <f t="shared" si="8"/>
        <v>-6.3128183551124243E-3</v>
      </c>
      <c r="AQ53" s="65">
        <f t="shared" si="9"/>
        <v>-3.2808609321454052E-3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4.5121052024099601E-3</v>
      </c>
      <c r="D54" s="52">
        <f>VLOOKUP($B54,Shock_dev!$A$1:$CI$300,MATCH(DATE(D$1,1,1),Shock_dev!$A$1:$CI$1,0),FALSE)</f>
        <v>6.9821179401095765E-3</v>
      </c>
      <c r="E54" s="52">
        <f>VLOOKUP($B54,Shock_dev!$A$1:$CI$300,MATCH(DATE(E$1,1,1),Shock_dev!$A$1:$CI$1,0),FALSE)</f>
        <v>7.9971910974555218E-3</v>
      </c>
      <c r="F54" s="52">
        <f>VLOOKUP($B54,Shock_dev!$A$1:$CI$300,MATCH(DATE(F$1,1,1),Shock_dev!$A$1:$CI$1,0),FALSE)</f>
        <v>8.3955222282225076E-3</v>
      </c>
      <c r="G54" s="52">
        <f>VLOOKUP($B54,Shock_dev!$A$1:$CI$300,MATCH(DATE(G$1,1,1),Shock_dev!$A$1:$CI$1,0),FALSE)</f>
        <v>8.879982052719667E-3</v>
      </c>
      <c r="H54" s="52">
        <f>VLOOKUP($B54,Shock_dev!$A$1:$CI$300,MATCH(DATE(H$1,1,1),Shock_dev!$A$1:$CI$1,0),FALSE)</f>
        <v>9.1568581368712838E-3</v>
      </c>
      <c r="I54" s="52">
        <f>VLOOKUP($B54,Shock_dev!$A$1:$CI$300,MATCH(DATE(I$1,1,1),Shock_dev!$A$1:$CI$1,0),FALSE)</f>
        <v>9.18726663797741E-3</v>
      </c>
      <c r="J54" s="52">
        <f>VLOOKUP($B54,Shock_dev!$A$1:$CI$300,MATCH(DATE(J$1,1,1),Shock_dev!$A$1:$CI$1,0),FALSE)</f>
        <v>9.1749635901810754E-3</v>
      </c>
      <c r="K54" s="52">
        <f>VLOOKUP($B54,Shock_dev!$A$1:$CI$300,MATCH(DATE(K$1,1,1),Shock_dev!$A$1:$CI$1,0),FALSE)</f>
        <v>8.9739358369294604E-3</v>
      </c>
      <c r="L54" s="52">
        <f>VLOOKUP($B54,Shock_dev!$A$1:$CI$300,MATCH(DATE(L$1,1,1),Shock_dev!$A$1:$CI$1,0),FALSE)</f>
        <v>8.4062470546098413E-3</v>
      </c>
      <c r="M54" s="52">
        <f>VLOOKUP($B54,Shock_dev!$A$1:$CI$300,MATCH(DATE(M$1,1,1),Shock_dev!$A$1:$CI$1,0),FALSE)</f>
        <v>6.8230427750282339E-3</v>
      </c>
      <c r="N54" s="52">
        <f>VLOOKUP($B54,Shock_dev!$A$1:$CI$300,MATCH(DATE(N$1,1,1),Shock_dev!$A$1:$CI$1,0),FALSE)</f>
        <v>5.8256984653987463E-3</v>
      </c>
      <c r="O54" s="52">
        <f>VLOOKUP($B54,Shock_dev!$A$1:$CI$300,MATCH(DATE(O$1,1,1),Shock_dev!$A$1:$CI$1,0),FALSE)</f>
        <v>5.3625689433400899E-3</v>
      </c>
      <c r="P54" s="52">
        <f>VLOOKUP($B54,Shock_dev!$A$1:$CI$300,MATCH(DATE(P$1,1,1),Shock_dev!$A$1:$CI$1,0),FALSE)</f>
        <v>5.1272382174208306E-3</v>
      </c>
      <c r="Q54" s="52">
        <f>VLOOKUP($B54,Shock_dev!$A$1:$CI$300,MATCH(DATE(Q$1,1,1),Shock_dev!$A$1:$CI$1,0),FALSE)</f>
        <v>4.6363461603759612E-3</v>
      </c>
      <c r="R54" s="52">
        <f>VLOOKUP($B54,Shock_dev!$A$1:$CI$300,MATCH(DATE(R$1,1,1),Shock_dev!$A$1:$CI$1,0),FALSE)</f>
        <v>4.0977056432765701E-3</v>
      </c>
      <c r="S54" s="52">
        <f>VLOOKUP($B54,Shock_dev!$A$1:$CI$300,MATCH(DATE(S$1,1,1),Shock_dev!$A$1:$CI$1,0),FALSE)</f>
        <v>3.8907811762380951E-3</v>
      </c>
      <c r="T54" s="52">
        <f>VLOOKUP($B54,Shock_dev!$A$1:$CI$300,MATCH(DATE(T$1,1,1),Shock_dev!$A$1:$CI$1,0),FALSE)</f>
        <v>3.7485657225417796E-3</v>
      </c>
      <c r="U54" s="52">
        <f>VLOOKUP($B54,Shock_dev!$A$1:$CI$300,MATCH(DATE(U$1,1,1),Shock_dev!$A$1:$CI$1,0),FALSE)</f>
        <v>3.6174252193425546E-3</v>
      </c>
      <c r="V54" s="52">
        <f>VLOOKUP($B54,Shock_dev!$A$1:$CI$300,MATCH(DATE(V$1,1,1),Shock_dev!$A$1:$CI$1,0),FALSE)</f>
        <v>2.506761147970478E-3</v>
      </c>
      <c r="W54" s="52">
        <f>VLOOKUP($B54,Shock_dev!$A$1:$CI$300,MATCH(DATE(W$1,1,1),Shock_dev!$A$1:$CI$1,0),FALSE)</f>
        <v>1.6918391726933792E-3</v>
      </c>
      <c r="X54" s="52">
        <f>VLOOKUP($B54,Shock_dev!$A$1:$CI$300,MATCH(DATE(X$1,1,1),Shock_dev!$A$1:$CI$1,0),FALSE)</f>
        <v>1.3664539559491865E-3</v>
      </c>
      <c r="Y54" s="52">
        <f>VLOOKUP($B54,Shock_dev!$A$1:$CI$300,MATCH(DATE(Y$1,1,1),Shock_dev!$A$1:$CI$1,0),FALSE)</f>
        <v>1.1691187102899042E-3</v>
      </c>
      <c r="Z54" s="52">
        <f>VLOOKUP($B54,Shock_dev!$A$1:$CI$300,MATCH(DATE(Z$1,1,1),Shock_dev!$A$1:$CI$1,0),FALSE)</f>
        <v>1.5415832182408978E-3</v>
      </c>
      <c r="AA54" s="52">
        <f>VLOOKUP($B54,Shock_dev!$A$1:$CI$300,MATCH(DATE(AA$1,1,1),Shock_dev!$A$1:$CI$1,0),FALSE)</f>
        <v>1.6762143422341196E-3</v>
      </c>
      <c r="AB54" s="52">
        <f>VLOOKUP($B54,Shock_dev!$A$1:$CI$300,MATCH(DATE(AB$1,1,1),Shock_dev!$A$1:$CI$1,0),FALSE)</f>
        <v>1.6660876402880677E-3</v>
      </c>
      <c r="AC54" s="52">
        <f>VLOOKUP($B54,Shock_dev!$A$1:$CI$300,MATCH(DATE(AC$1,1,1),Shock_dev!$A$1:$CI$1,0),FALSE)</f>
        <v>1.5911492050935711E-3</v>
      </c>
      <c r="AD54" s="52">
        <f>VLOOKUP($B54,Shock_dev!$A$1:$CI$300,MATCH(DATE(AD$1,1,1),Shock_dev!$A$1:$CI$1,0),FALSE)</f>
        <v>1.4933346941008662E-3</v>
      </c>
      <c r="AE54" s="52">
        <f>VLOOKUP($B54,Shock_dev!$A$1:$CI$300,MATCH(DATE(AE$1,1,1),Shock_dev!$A$1:$CI$1,0),FALSE)</f>
        <v>1.3899500327619861E-3</v>
      </c>
      <c r="AF54" s="52">
        <f>VLOOKUP($B54,Shock_dev!$A$1:$CI$300,MATCH(DATE(AF$1,1,1),Shock_dev!$A$1:$CI$1,0),FALSE)</f>
        <v>1.2877606119577089E-3</v>
      </c>
      <c r="AG54" s="52"/>
      <c r="AH54" s="65">
        <f t="shared" si="1"/>
        <v>7.3533837041834475E-3</v>
      </c>
      <c r="AI54" s="65">
        <f t="shared" si="2"/>
        <v>8.9798542513138159E-3</v>
      </c>
      <c r="AJ54" s="65">
        <f t="shared" si="3"/>
        <v>5.5549789123127725E-3</v>
      </c>
      <c r="AK54" s="65">
        <f t="shared" si="4"/>
        <v>3.5722477818738961E-3</v>
      </c>
      <c r="AL54" s="65">
        <f t="shared" si="5"/>
        <v>1.4890418798814975E-3</v>
      </c>
      <c r="AM54" s="65">
        <f t="shared" si="6"/>
        <v>1.48565643684044E-3</v>
      </c>
      <c r="AN54" s="66"/>
      <c r="AO54" s="65">
        <f t="shared" si="7"/>
        <v>8.1666189777486325E-3</v>
      </c>
      <c r="AP54" s="65">
        <f t="shared" si="8"/>
        <v>4.5636133470933343E-3</v>
      </c>
      <c r="AQ54" s="65">
        <f t="shared" si="9"/>
        <v>1.4873491583609687E-3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1.9661303615974463E-4</v>
      </c>
      <c r="D55" s="52">
        <f>VLOOKUP($B55,Shock_dev!$A$1:$CI$300,MATCH(DATE(D$1,1,1),Shock_dev!$A$1:$CI$1,0),FALSE)</f>
        <v>3.3840176530778248E-4</v>
      </c>
      <c r="E55" s="52">
        <f>VLOOKUP($B55,Shock_dev!$A$1:$CI$300,MATCH(DATE(E$1,1,1),Shock_dev!$A$1:$CI$1,0),FALSE)</f>
        <v>4.014374325913772E-4</v>
      </c>
      <c r="F55" s="52">
        <f>VLOOKUP($B55,Shock_dev!$A$1:$CI$300,MATCH(DATE(F$1,1,1),Shock_dev!$A$1:$CI$1,0),FALSE)</f>
        <v>4.0774283456574935E-4</v>
      </c>
      <c r="G55" s="52">
        <f>VLOOKUP($B55,Shock_dev!$A$1:$CI$300,MATCH(DATE(G$1,1,1),Shock_dev!$A$1:$CI$1,0),FALSE)</f>
        <v>3.9369978827498724E-4</v>
      </c>
      <c r="H55" s="52">
        <f>VLOOKUP($B55,Shock_dev!$A$1:$CI$300,MATCH(DATE(H$1,1,1),Shock_dev!$A$1:$CI$1,0),FALSE)</f>
        <v>3.5894404710611413E-4</v>
      </c>
      <c r="I55" s="52">
        <f>VLOOKUP($B55,Shock_dev!$A$1:$CI$300,MATCH(DATE(I$1,1,1),Shock_dev!$A$1:$CI$1,0),FALSE)</f>
        <v>3.0719291955362457E-4</v>
      </c>
      <c r="J55" s="52">
        <f>VLOOKUP($B55,Shock_dev!$A$1:$CI$300,MATCH(DATE(J$1,1,1),Shock_dev!$A$1:$CI$1,0),FALSE)</f>
        <v>2.5148311875841878E-4</v>
      </c>
      <c r="K55" s="52">
        <f>VLOOKUP($B55,Shock_dev!$A$1:$CI$300,MATCH(DATE(K$1,1,1),Shock_dev!$A$1:$CI$1,0),FALSE)</f>
        <v>1.9028171359832289E-4</v>
      </c>
      <c r="L55" s="52">
        <f>VLOOKUP($B55,Shock_dev!$A$1:$CI$300,MATCH(DATE(L$1,1,1),Shock_dev!$A$1:$CI$1,0),FALSE)</f>
        <v>1.1773899750679474E-4</v>
      </c>
      <c r="M55" s="52">
        <f>VLOOKUP($B55,Shock_dev!$A$1:$CI$300,MATCH(DATE(M$1,1,1),Shock_dev!$A$1:$CI$1,0),FALSE)</f>
        <v>5.2893647927457726E-6</v>
      </c>
      <c r="N55" s="52">
        <f>VLOOKUP($B55,Shock_dev!$A$1:$CI$300,MATCH(DATE(N$1,1,1),Shock_dev!$A$1:$CI$1,0),FALSE)</f>
        <v>-8.178900173168798E-5</v>
      </c>
      <c r="O55" s="52">
        <f>VLOOKUP($B55,Shock_dev!$A$1:$CI$300,MATCH(DATE(O$1,1,1),Shock_dev!$A$1:$CI$1,0),FALSE)</f>
        <v>-1.3222276250596506E-4</v>
      </c>
      <c r="P55" s="52">
        <f>VLOOKUP($B55,Shock_dev!$A$1:$CI$300,MATCH(DATE(P$1,1,1),Shock_dev!$A$1:$CI$1,0),FALSE)</f>
        <v>-1.5574599726157884E-4</v>
      </c>
      <c r="Q55" s="52">
        <f>VLOOKUP($B55,Shock_dev!$A$1:$CI$300,MATCH(DATE(Q$1,1,1),Shock_dev!$A$1:$CI$1,0),FALSE)</f>
        <v>-1.7647737665304699E-4</v>
      </c>
      <c r="R55" s="52">
        <f>VLOOKUP($B55,Shock_dev!$A$1:$CI$300,MATCH(DATE(R$1,1,1),Shock_dev!$A$1:$CI$1,0),FALSE)</f>
        <v>-1.9291111125315327E-4</v>
      </c>
      <c r="S55" s="52">
        <f>VLOOKUP($B55,Shock_dev!$A$1:$CI$300,MATCH(DATE(S$1,1,1),Shock_dev!$A$1:$CI$1,0),FALSE)</f>
        <v>-1.9056226289840684E-4</v>
      </c>
      <c r="T55" s="52">
        <f>VLOOKUP($B55,Shock_dev!$A$1:$CI$300,MATCH(DATE(T$1,1,1),Shock_dev!$A$1:$CI$1,0),FALSE)</f>
        <v>-1.7937492793676589E-4</v>
      </c>
      <c r="U55" s="52">
        <f>VLOOKUP($B55,Shock_dev!$A$1:$CI$300,MATCH(DATE(U$1,1,1),Shock_dev!$A$1:$CI$1,0),FALSE)</f>
        <v>-1.6445375912733736E-4</v>
      </c>
      <c r="V55" s="52">
        <f>VLOOKUP($B55,Shock_dev!$A$1:$CI$300,MATCH(DATE(V$1,1,1),Shock_dev!$A$1:$CI$1,0),FALSE)</f>
        <v>-1.9128188851870155E-4</v>
      </c>
      <c r="W55" s="52">
        <f>VLOOKUP($B55,Shock_dev!$A$1:$CI$300,MATCH(DATE(W$1,1,1),Shock_dev!$A$1:$CI$1,0),FALSE)</f>
        <v>-2.1309558499831122E-4</v>
      </c>
      <c r="X55" s="52">
        <f>VLOOKUP($B55,Shock_dev!$A$1:$CI$300,MATCH(DATE(X$1,1,1),Shock_dev!$A$1:$CI$1,0),FALSE)</f>
        <v>-2.1232214526474056E-4</v>
      </c>
      <c r="Y55" s="52">
        <f>VLOOKUP($B55,Shock_dev!$A$1:$CI$300,MATCH(DATE(Y$1,1,1),Shock_dev!$A$1:$CI$1,0),FALSE)</f>
        <v>-1.9976534360909476E-4</v>
      </c>
      <c r="Z55" s="52">
        <f>VLOOKUP($B55,Shock_dev!$A$1:$CI$300,MATCH(DATE(Z$1,1,1),Shock_dev!$A$1:$CI$1,0),FALSE)</f>
        <v>-1.5929160913379372E-4</v>
      </c>
      <c r="AA55" s="52">
        <f>VLOOKUP($B55,Shock_dev!$A$1:$CI$300,MATCH(DATE(AA$1,1,1),Shock_dev!$A$1:$CI$1,0),FALSE)</f>
        <v>-1.2401893109310083E-4</v>
      </c>
      <c r="AB55" s="52">
        <f>VLOOKUP($B55,Shock_dev!$A$1:$CI$300,MATCH(DATE(AB$1,1,1),Shock_dev!$A$1:$CI$1,0),FALSE)</f>
        <v>-9.7476069395708946E-5</v>
      </c>
      <c r="AC55" s="52">
        <f>VLOOKUP($B55,Shock_dev!$A$1:$CI$300,MATCH(DATE(AC$1,1,1),Shock_dev!$A$1:$CI$1,0),FALSE)</f>
        <v>-7.8519112733918729E-5</v>
      </c>
      <c r="AD55" s="52">
        <f>VLOOKUP($B55,Shock_dev!$A$1:$CI$300,MATCH(DATE(AD$1,1,1),Shock_dev!$A$1:$CI$1,0),FALSE)</f>
        <v>-6.5303158526537527E-5</v>
      </c>
      <c r="AE55" s="52">
        <f>VLOOKUP($B55,Shock_dev!$A$1:$CI$300,MATCH(DATE(AE$1,1,1),Shock_dev!$A$1:$CI$1,0),FALSE)</f>
        <v>-5.6267274040646968E-5</v>
      </c>
      <c r="AF55" s="52">
        <f>VLOOKUP($B55,Shock_dev!$A$1:$CI$300,MATCH(DATE(AF$1,1,1),Shock_dev!$A$1:$CI$1,0),FALSE)</f>
        <v>-5.0225676547453803E-5</v>
      </c>
      <c r="AG55" s="52"/>
      <c r="AH55" s="65">
        <f t="shared" si="1"/>
        <v>3.4757897137992818E-4</v>
      </c>
      <c r="AI55" s="65">
        <f t="shared" si="2"/>
        <v>2.4512815930465497E-4</v>
      </c>
      <c r="AJ55" s="65">
        <f t="shared" si="3"/>
        <v>-1.0818915467190661E-4</v>
      </c>
      <c r="AK55" s="65">
        <f t="shared" si="4"/>
        <v>-1.8371678994687297E-4</v>
      </c>
      <c r="AL55" s="65">
        <f t="shared" si="5"/>
        <v>-1.8169872281980823E-4</v>
      </c>
      <c r="AM55" s="65">
        <f t="shared" si="6"/>
        <v>-6.9558258248853197E-5</v>
      </c>
      <c r="AN55" s="66"/>
      <c r="AO55" s="65">
        <f t="shared" si="7"/>
        <v>2.963535653422916E-4</v>
      </c>
      <c r="AP55" s="65">
        <f t="shared" si="8"/>
        <v>-1.459529723093898E-4</v>
      </c>
      <c r="AQ55" s="65">
        <f t="shared" si="9"/>
        <v>-1.2562849053433071E-4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1.3692048810211264E-3</v>
      </c>
      <c r="D56" s="52">
        <f>VLOOKUP($B56,Shock_dev!$A$1:$CI$300,MATCH(DATE(D$1,1,1),Shock_dev!$A$1:$CI$1,0),FALSE)</f>
        <v>2.1208425039794527E-3</v>
      </c>
      <c r="E56" s="52">
        <f>VLOOKUP($B56,Shock_dev!$A$1:$CI$300,MATCH(DATE(E$1,1,1),Shock_dev!$A$1:$CI$1,0),FALSE)</f>
        <v>2.3894345477922367E-3</v>
      </c>
      <c r="F56" s="52">
        <f>VLOOKUP($B56,Shock_dev!$A$1:$CI$300,MATCH(DATE(F$1,1,1),Shock_dev!$A$1:$CI$1,0),FALSE)</f>
        <v>2.4245893994795866E-3</v>
      </c>
      <c r="G56" s="52">
        <f>VLOOKUP($B56,Shock_dev!$A$1:$CI$300,MATCH(DATE(G$1,1,1),Shock_dev!$A$1:$CI$1,0),FALSE)</f>
        <v>2.4542413240359129E-3</v>
      </c>
      <c r="H56" s="52">
        <f>VLOOKUP($B56,Shock_dev!$A$1:$CI$300,MATCH(DATE(H$1,1,1),Shock_dev!$A$1:$CI$1,0),FALSE)</f>
        <v>2.4073147876107837E-3</v>
      </c>
      <c r="I56" s="52">
        <f>VLOOKUP($B56,Shock_dev!$A$1:$CI$300,MATCH(DATE(I$1,1,1),Shock_dev!$A$1:$CI$1,0),FALSE)</f>
        <v>2.2822357766210718E-3</v>
      </c>
      <c r="J56" s="52">
        <f>VLOOKUP($B56,Shock_dev!$A$1:$CI$300,MATCH(DATE(J$1,1,1),Shock_dev!$A$1:$CI$1,0),FALSE)</f>
        <v>2.148569068596133E-3</v>
      </c>
      <c r="K56" s="52">
        <f>VLOOKUP($B56,Shock_dev!$A$1:$CI$300,MATCH(DATE(K$1,1,1),Shock_dev!$A$1:$CI$1,0),FALSE)</f>
        <v>1.9689654425838177E-3</v>
      </c>
      <c r="L56" s="52">
        <f>VLOOKUP($B56,Shock_dev!$A$1:$CI$300,MATCH(DATE(L$1,1,1),Shock_dev!$A$1:$CI$1,0),FALSE)</f>
        <v>1.6935726500794579E-3</v>
      </c>
      <c r="M56" s="52">
        <f>VLOOKUP($B56,Shock_dev!$A$1:$CI$300,MATCH(DATE(M$1,1,1),Shock_dev!$A$1:$CI$1,0),FALSE)</f>
        <v>1.1291748789722237E-3</v>
      </c>
      <c r="N56" s="52">
        <f>VLOOKUP($B56,Shock_dev!$A$1:$CI$300,MATCH(DATE(N$1,1,1),Shock_dev!$A$1:$CI$1,0),FALSE)</f>
        <v>7.6034308463402019E-4</v>
      </c>
      <c r="O56" s="52">
        <f>VLOOKUP($B56,Shock_dev!$A$1:$CI$300,MATCH(DATE(O$1,1,1),Shock_dev!$A$1:$CI$1,0),FALSE)</f>
        <v>5.8377388403993652E-4</v>
      </c>
      <c r="P56" s="52">
        <f>VLOOKUP($B56,Shock_dev!$A$1:$CI$300,MATCH(DATE(P$1,1,1),Shock_dev!$A$1:$CI$1,0),FALSE)</f>
        <v>5.0600449097157232E-4</v>
      </c>
      <c r="Q56" s="52">
        <f>VLOOKUP($B56,Shock_dev!$A$1:$CI$300,MATCH(DATE(Q$1,1,1),Shock_dev!$A$1:$CI$1,0),FALSE)</f>
        <v>3.736858905935193E-4</v>
      </c>
      <c r="R56" s="52">
        <f>VLOOKUP($B56,Shock_dev!$A$1:$CI$300,MATCH(DATE(R$1,1,1),Shock_dev!$A$1:$CI$1,0),FALSE)</f>
        <v>2.4047019980434002E-4</v>
      </c>
      <c r="S56" s="52">
        <f>VLOOKUP($B56,Shock_dev!$A$1:$CI$300,MATCH(DATE(S$1,1,1),Shock_dev!$A$1:$CI$1,0),FALSE)</f>
        <v>2.176970679915515E-4</v>
      </c>
      <c r="T56" s="52">
        <f>VLOOKUP($B56,Shock_dev!$A$1:$CI$300,MATCH(DATE(T$1,1,1),Shock_dev!$A$1:$CI$1,0),FALSE)</f>
        <v>2.235865460819061E-4</v>
      </c>
      <c r="U56" s="52">
        <f>VLOOKUP($B56,Shock_dev!$A$1:$CI$300,MATCH(DATE(U$1,1,1),Shock_dev!$A$1:$CI$1,0),FALSE)</f>
        <v>2.3709909162713199E-4</v>
      </c>
      <c r="V56" s="52">
        <f>VLOOKUP($B56,Shock_dev!$A$1:$CI$300,MATCH(DATE(V$1,1,1),Shock_dev!$A$1:$CI$1,0),FALSE)</f>
        <v>-4.3873811009296021E-5</v>
      </c>
      <c r="W56" s="52">
        <f>VLOOKUP($B56,Shock_dev!$A$1:$CI$300,MATCH(DATE(W$1,1,1),Shock_dev!$A$1:$CI$1,0),FALSE)</f>
        <v>-2.3823101581985458E-4</v>
      </c>
      <c r="X56" s="52">
        <f>VLOOKUP($B56,Shock_dev!$A$1:$CI$300,MATCH(DATE(X$1,1,1),Shock_dev!$A$1:$CI$1,0),FALSE)</f>
        <v>-2.781683597791099E-4</v>
      </c>
      <c r="Y56" s="52">
        <f>VLOOKUP($B56,Shock_dev!$A$1:$CI$300,MATCH(DATE(Y$1,1,1),Shock_dev!$A$1:$CI$1,0),FALSE)</f>
        <v>-2.7102688120647167E-4</v>
      </c>
      <c r="Z56" s="52">
        <f>VLOOKUP($B56,Shock_dev!$A$1:$CI$300,MATCH(DATE(Z$1,1,1),Shock_dev!$A$1:$CI$1,0),FALSE)</f>
        <v>-8.8784452531469581E-5</v>
      </c>
      <c r="AA56" s="52">
        <f>VLOOKUP($B56,Shock_dev!$A$1:$CI$300,MATCH(DATE(AA$1,1,1),Shock_dev!$A$1:$CI$1,0),FALSE)</f>
        <v>2.1645085145030997E-5</v>
      </c>
      <c r="AB56" s="52">
        <f>VLOOKUP($B56,Shock_dev!$A$1:$CI$300,MATCH(DATE(AB$1,1,1),Shock_dev!$A$1:$CI$1,0),FALSE)</f>
        <v>8.014605631328566E-5</v>
      </c>
      <c r="AC56" s="52">
        <f>VLOOKUP($B56,Shock_dev!$A$1:$CI$300,MATCH(DATE(AC$1,1,1),Shock_dev!$A$1:$CI$1,0),FALSE)</f>
        <v>1.0907277386261654E-4</v>
      </c>
      <c r="AD56" s="52">
        <f>VLOOKUP($B56,Shock_dev!$A$1:$CI$300,MATCH(DATE(AD$1,1,1),Shock_dev!$A$1:$CI$1,0),FALSE)</f>
        <v>1.2198786824074426E-4</v>
      </c>
      <c r="AE56" s="52">
        <f>VLOOKUP($B56,Shock_dev!$A$1:$CI$300,MATCH(DATE(AE$1,1,1),Shock_dev!$A$1:$CI$1,0),FALSE)</f>
        <v>1.2572297978912411E-4</v>
      </c>
      <c r="AF56" s="52">
        <f>VLOOKUP($B56,Shock_dev!$A$1:$CI$300,MATCH(DATE(AF$1,1,1),Shock_dev!$A$1:$CI$1,0),FALSE)</f>
        <v>1.2383186196754904E-4</v>
      </c>
      <c r="AG56" s="52"/>
      <c r="AH56" s="65">
        <f t="shared" si="1"/>
        <v>2.1516625312616631E-3</v>
      </c>
      <c r="AI56" s="65">
        <f t="shared" si="2"/>
        <v>2.1001315450982529E-3</v>
      </c>
      <c r="AJ56" s="65">
        <f t="shared" si="3"/>
        <v>6.7059644584225447E-4</v>
      </c>
      <c r="AK56" s="65">
        <f t="shared" si="4"/>
        <v>1.7499581889912673E-4</v>
      </c>
      <c r="AL56" s="65">
        <f t="shared" si="5"/>
        <v>-1.7091312483837496E-4</v>
      </c>
      <c r="AM56" s="65">
        <f t="shared" si="6"/>
        <v>1.1215230803466392E-4</v>
      </c>
      <c r="AN56" s="66"/>
      <c r="AO56" s="65">
        <f t="shared" si="7"/>
        <v>2.1258970381799582E-3</v>
      </c>
      <c r="AP56" s="65">
        <f t="shared" si="8"/>
        <v>4.227961323706906E-4</v>
      </c>
      <c r="AQ56" s="65">
        <f t="shared" si="9"/>
        <v>-2.938040840185552E-5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5.2574622038289234E-3</v>
      </c>
      <c r="D57" s="52">
        <f>VLOOKUP($B57,Shock_dev!$A$1:$CI$300,MATCH(DATE(D$1,1,1),Shock_dev!$A$1:$CI$1,0),FALSE)</f>
        <v>8.1299145897980353E-3</v>
      </c>
      <c r="E57" s="52">
        <f>VLOOKUP($B57,Shock_dev!$A$1:$CI$300,MATCH(DATE(E$1,1,1),Shock_dev!$A$1:$CI$1,0),FALSE)</f>
        <v>9.1959427351911236E-3</v>
      </c>
      <c r="F57" s="52">
        <f>VLOOKUP($B57,Shock_dev!$A$1:$CI$300,MATCH(DATE(F$1,1,1),Shock_dev!$A$1:$CI$1,0),FALSE)</f>
        <v>9.4428630291763099E-3</v>
      </c>
      <c r="G57" s="52">
        <f>VLOOKUP($B57,Shock_dev!$A$1:$CI$300,MATCH(DATE(G$1,1,1),Shock_dev!$A$1:$CI$1,0),FALSE)</f>
        <v>9.7321288078771571E-3</v>
      </c>
      <c r="H57" s="52">
        <f>VLOOKUP($B57,Shock_dev!$A$1:$CI$300,MATCH(DATE(H$1,1,1),Shock_dev!$A$1:$CI$1,0),FALSE)</f>
        <v>9.7629193728201117E-3</v>
      </c>
      <c r="I57" s="52">
        <f>VLOOKUP($B57,Shock_dev!$A$1:$CI$300,MATCH(DATE(I$1,1,1),Shock_dev!$A$1:$CI$1,0),FALSE)</f>
        <v>9.5092269631463049E-3</v>
      </c>
      <c r="J57" s="52">
        <f>VLOOKUP($B57,Shock_dev!$A$1:$CI$300,MATCH(DATE(J$1,1,1),Shock_dev!$A$1:$CI$1,0),FALSE)</f>
        <v>9.2238349037250342E-3</v>
      </c>
      <c r="K57" s="52">
        <f>VLOOKUP($B57,Shock_dev!$A$1:$CI$300,MATCH(DATE(K$1,1,1),Shock_dev!$A$1:$CI$1,0),FALSE)</f>
        <v>8.7512528035675365E-3</v>
      </c>
      <c r="L57" s="52">
        <f>VLOOKUP($B57,Shock_dev!$A$1:$CI$300,MATCH(DATE(L$1,1,1),Shock_dev!$A$1:$CI$1,0),FALSE)</f>
        <v>7.8924552044871924E-3</v>
      </c>
      <c r="M57" s="52">
        <f>VLOOKUP($B57,Shock_dev!$A$1:$CI$300,MATCH(DATE(M$1,1,1),Shock_dev!$A$1:$CI$1,0),FALSE)</f>
        <v>5.900543203278626E-3</v>
      </c>
      <c r="N57" s="52">
        <f>VLOOKUP($B57,Shock_dev!$A$1:$CI$300,MATCH(DATE(N$1,1,1),Shock_dev!$A$1:$CI$1,0),FALSE)</f>
        <v>4.6353502139945451E-3</v>
      </c>
      <c r="O57" s="52">
        <f>VLOOKUP($B57,Shock_dev!$A$1:$CI$300,MATCH(DATE(O$1,1,1),Shock_dev!$A$1:$CI$1,0),FALSE)</f>
        <v>4.0658767919224638E-3</v>
      </c>
      <c r="P57" s="52">
        <f>VLOOKUP($B57,Shock_dev!$A$1:$CI$300,MATCH(DATE(P$1,1,1),Shock_dev!$A$1:$CI$1,0),FALSE)</f>
        <v>3.8279818555319871E-3</v>
      </c>
      <c r="Q57" s="52">
        <f>VLOOKUP($B57,Shock_dev!$A$1:$CI$300,MATCH(DATE(Q$1,1,1),Shock_dev!$A$1:$CI$1,0),FALSE)</f>
        <v>3.339892414625097E-3</v>
      </c>
      <c r="R57" s="52">
        <f>VLOOKUP($B57,Shock_dev!$A$1:$CI$300,MATCH(DATE(R$1,1,1),Shock_dev!$A$1:$CI$1,0),FALSE)</f>
        <v>2.8220130970738459E-3</v>
      </c>
      <c r="S57" s="52">
        <f>VLOOKUP($B57,Shock_dev!$A$1:$CI$300,MATCH(DATE(S$1,1,1),Shock_dev!$A$1:$CI$1,0),FALSE)</f>
        <v>2.708708424473735E-3</v>
      </c>
      <c r="T57" s="52">
        <f>VLOOKUP($B57,Shock_dev!$A$1:$CI$300,MATCH(DATE(T$1,1,1),Shock_dev!$A$1:$CI$1,0),FALSE)</f>
        <v>2.6871667495683531E-3</v>
      </c>
      <c r="U57" s="52">
        <f>VLOOKUP($B57,Shock_dev!$A$1:$CI$300,MATCH(DATE(U$1,1,1),Shock_dev!$A$1:$CI$1,0),FALSE)</f>
        <v>2.6824049810108604E-3</v>
      </c>
      <c r="V57" s="52">
        <f>VLOOKUP($B57,Shock_dev!$A$1:$CI$300,MATCH(DATE(V$1,1,1),Shock_dev!$A$1:$CI$1,0),FALSE)</f>
        <v>1.5392296884389563E-3</v>
      </c>
      <c r="W57" s="52">
        <f>VLOOKUP($B57,Shock_dev!$A$1:$CI$300,MATCH(DATE(W$1,1,1),Shock_dev!$A$1:$CI$1,0),FALSE)</f>
        <v>7.2864989536415418E-4</v>
      </c>
      <c r="X57" s="52">
        <f>VLOOKUP($B57,Shock_dev!$A$1:$CI$300,MATCH(DATE(X$1,1,1),Shock_dev!$A$1:$CI$1,0),FALSE)</f>
        <v>4.9968893805223092E-4</v>
      </c>
      <c r="Y57" s="52">
        <f>VLOOKUP($B57,Shock_dev!$A$1:$CI$300,MATCH(DATE(Y$1,1,1),Shock_dev!$A$1:$CI$1,0),FALSE)</f>
        <v>4.3335361242445602E-4</v>
      </c>
      <c r="Z57" s="52">
        <f>VLOOKUP($B57,Shock_dev!$A$1:$CI$300,MATCH(DATE(Z$1,1,1),Shock_dev!$A$1:$CI$1,0),FALSE)</f>
        <v>1.0287769473109126E-3</v>
      </c>
      <c r="AA57" s="52">
        <f>VLOOKUP($B57,Shock_dev!$A$1:$CI$300,MATCH(DATE(AA$1,1,1),Shock_dev!$A$1:$CI$1,0),FALSE)</f>
        <v>1.3403273371782969E-3</v>
      </c>
      <c r="AB57" s="52">
        <f>VLOOKUP($B57,Shock_dev!$A$1:$CI$300,MATCH(DATE(AB$1,1,1),Shock_dev!$A$1:$CI$1,0),FALSE)</f>
        <v>1.4568524180576935E-3</v>
      </c>
      <c r="AC57" s="52">
        <f>VLOOKUP($B57,Shock_dev!$A$1:$CI$300,MATCH(DATE(AC$1,1,1),Shock_dev!$A$1:$CI$1,0),FALSE)</f>
        <v>1.4703830249749067E-3</v>
      </c>
      <c r="AD57" s="52">
        <f>VLOOKUP($B57,Shock_dev!$A$1:$CI$300,MATCH(DATE(AD$1,1,1),Shock_dev!$A$1:$CI$1,0),FALSE)</f>
        <v>1.4336370911958753E-3</v>
      </c>
      <c r="AE57" s="52">
        <f>VLOOKUP($B57,Shock_dev!$A$1:$CI$300,MATCH(DATE(AE$1,1,1),Shock_dev!$A$1:$CI$1,0),FALSE)</f>
        <v>1.3711713747923242E-3</v>
      </c>
      <c r="AF57" s="52">
        <f>VLOOKUP($B57,Shock_dev!$A$1:$CI$300,MATCH(DATE(AF$1,1,1),Shock_dev!$A$1:$CI$1,0),FALSE)</f>
        <v>1.2945958819585385E-3</v>
      </c>
      <c r="AG57" s="52"/>
      <c r="AH57" s="65">
        <f t="shared" si="1"/>
        <v>8.3516622731743088E-3</v>
      </c>
      <c r="AI57" s="65">
        <f t="shared" si="2"/>
        <v>9.0279378495492345E-3</v>
      </c>
      <c r="AJ57" s="65">
        <f t="shared" si="3"/>
        <v>4.3539288958705444E-3</v>
      </c>
      <c r="AK57" s="65">
        <f t="shared" si="4"/>
        <v>2.4879045881131502E-3</v>
      </c>
      <c r="AL57" s="65">
        <f t="shared" si="5"/>
        <v>8.0615934606601014E-4</v>
      </c>
      <c r="AM57" s="65">
        <f t="shared" si="6"/>
        <v>1.4053279581958675E-3</v>
      </c>
      <c r="AN57" s="66"/>
      <c r="AO57" s="65">
        <f t="shared" si="7"/>
        <v>8.6898000613617708E-3</v>
      </c>
      <c r="AP57" s="65">
        <f t="shared" si="8"/>
        <v>3.4209167419918473E-3</v>
      </c>
      <c r="AQ57" s="65">
        <f t="shared" si="9"/>
        <v>1.1057436521309388E-3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4.6506202813949848E-3</v>
      </c>
      <c r="D58" s="52">
        <f>VLOOKUP($B58,Shock_dev!$A$1:$CI$300,MATCH(DATE(D$1,1,1),Shock_dev!$A$1:$CI$1,0),FALSE)</f>
        <v>8.7811289137015355E-3</v>
      </c>
      <c r="E58" s="52">
        <f>VLOOKUP($B58,Shock_dev!$A$1:$CI$300,MATCH(DATE(E$1,1,1),Shock_dev!$A$1:$CI$1,0),FALSE)</f>
        <v>1.1275595712367666E-2</v>
      </c>
      <c r="F58" s="52">
        <f>VLOOKUP($B58,Shock_dev!$A$1:$CI$300,MATCH(DATE(F$1,1,1),Shock_dev!$A$1:$CI$1,0),FALSE)</f>
        <v>1.2231023088176441E-2</v>
      </c>
      <c r="G58" s="52">
        <f>VLOOKUP($B58,Shock_dev!$A$1:$CI$300,MATCH(DATE(G$1,1,1),Shock_dev!$A$1:$CI$1,0),FALSE)</f>
        <v>1.2402362002941593E-2</v>
      </c>
      <c r="H58" s="52">
        <f>VLOOKUP($B58,Shock_dev!$A$1:$CI$300,MATCH(DATE(H$1,1,1),Shock_dev!$A$1:$CI$1,0),FALSE)</f>
        <v>1.1862133771592672E-2</v>
      </c>
      <c r="I58" s="52">
        <f>VLOOKUP($B58,Shock_dev!$A$1:$CI$300,MATCH(DATE(I$1,1,1),Shock_dev!$A$1:$CI$1,0),FALSE)</f>
        <v>1.0732704792583984E-2</v>
      </c>
      <c r="J58" s="52">
        <f>VLOOKUP($B58,Shock_dev!$A$1:$CI$300,MATCH(DATE(J$1,1,1),Shock_dev!$A$1:$CI$1,0),FALSE)</f>
        <v>9.3450450855050021E-3</v>
      </c>
      <c r="K58" s="52">
        <f>VLOOKUP($B58,Shock_dev!$A$1:$CI$300,MATCH(DATE(K$1,1,1),Shock_dev!$A$1:$CI$1,0),FALSE)</f>
        <v>7.7080723252330114E-3</v>
      </c>
      <c r="L58" s="52">
        <f>VLOOKUP($B58,Shock_dev!$A$1:$CI$300,MATCH(DATE(L$1,1,1),Shock_dev!$A$1:$CI$1,0),FALSE)</f>
        <v>5.709724848494681E-3</v>
      </c>
      <c r="M58" s="52">
        <f>VLOOKUP($B58,Shock_dev!$A$1:$CI$300,MATCH(DATE(M$1,1,1),Shock_dev!$A$1:$CI$1,0),FALSE)</f>
        <v>2.6348803784012869E-3</v>
      </c>
      <c r="N58" s="52">
        <f>VLOOKUP($B58,Shock_dev!$A$1:$CI$300,MATCH(DATE(N$1,1,1),Shock_dev!$A$1:$CI$1,0),FALSE)</f>
        <v>-7.905581309440613E-5</v>
      </c>
      <c r="O58" s="52">
        <f>VLOOKUP($B58,Shock_dev!$A$1:$CI$300,MATCH(DATE(O$1,1,1),Shock_dev!$A$1:$CI$1,0),FALSE)</f>
        <v>-1.9804166496952542E-3</v>
      </c>
      <c r="P58" s="52">
        <f>VLOOKUP($B58,Shock_dev!$A$1:$CI$300,MATCH(DATE(P$1,1,1),Shock_dev!$A$1:$CI$1,0),FALSE)</f>
        <v>-3.1600382033079516E-3</v>
      </c>
      <c r="Q58" s="52">
        <f>VLOOKUP($B58,Shock_dev!$A$1:$CI$300,MATCH(DATE(Q$1,1,1),Shock_dev!$A$1:$CI$1,0),FALSE)</f>
        <v>-4.1449220981480805E-3</v>
      </c>
      <c r="R58" s="52">
        <f>VLOOKUP($B58,Shock_dev!$A$1:$CI$300,MATCH(DATE(R$1,1,1),Shock_dev!$A$1:$CI$1,0),FALSE)</f>
        <v>-4.9714386434488072E-3</v>
      </c>
      <c r="S58" s="52">
        <f>VLOOKUP($B58,Shock_dev!$A$1:$CI$300,MATCH(DATE(S$1,1,1),Shock_dev!$A$1:$CI$1,0),FALSE)</f>
        <v>-5.3173726549769797E-3</v>
      </c>
      <c r="T58" s="52">
        <f>VLOOKUP($B58,Shock_dev!$A$1:$CI$300,MATCH(DATE(T$1,1,1),Shock_dev!$A$1:$CI$1,0),FALSE)</f>
        <v>-5.3650312183624992E-3</v>
      </c>
      <c r="U58" s="52">
        <f>VLOOKUP($B58,Shock_dev!$A$1:$CI$300,MATCH(DATE(U$1,1,1),Shock_dev!$A$1:$CI$1,0),FALSE)</f>
        <v>-5.2364580728428388E-3</v>
      </c>
      <c r="V58" s="52">
        <f>VLOOKUP($B58,Shock_dev!$A$1:$CI$300,MATCH(DATE(V$1,1,1),Shock_dev!$A$1:$CI$1,0),FALSE)</f>
        <v>-6.0343292952470175E-3</v>
      </c>
      <c r="W58" s="52">
        <f>VLOOKUP($B58,Shock_dev!$A$1:$CI$300,MATCH(DATE(W$1,1,1),Shock_dev!$A$1:$CI$1,0),FALSE)</f>
        <v>-6.8235890781739852E-3</v>
      </c>
      <c r="X58" s="52">
        <f>VLOOKUP($B58,Shock_dev!$A$1:$CI$300,MATCH(DATE(X$1,1,1),Shock_dev!$A$1:$CI$1,0),FALSE)</f>
        <v>-7.1014694006917359E-3</v>
      </c>
      <c r="Y58" s="52">
        <f>VLOOKUP($B58,Shock_dev!$A$1:$CI$300,MATCH(DATE(Y$1,1,1),Shock_dev!$A$1:$CI$1,0),FALSE)</f>
        <v>-7.011575093004067E-3</v>
      </c>
      <c r="Z58" s="52">
        <f>VLOOKUP($B58,Shock_dev!$A$1:$CI$300,MATCH(DATE(Z$1,1,1),Shock_dev!$A$1:$CI$1,0),FALSE)</f>
        <v>-6.1799376737279865E-3</v>
      </c>
      <c r="AA58" s="52">
        <f>VLOOKUP($B58,Shock_dev!$A$1:$CI$300,MATCH(DATE(AA$1,1,1),Shock_dev!$A$1:$CI$1,0),FALSE)</f>
        <v>-5.3034064063920182E-3</v>
      </c>
      <c r="AB58" s="52">
        <f>VLOOKUP($B58,Shock_dev!$A$1:$CI$300,MATCH(DATE(AB$1,1,1),Shock_dev!$A$1:$CI$1,0),FALSE)</f>
        <v>-4.5470077487124623E-3</v>
      </c>
      <c r="AC58" s="52">
        <f>VLOOKUP($B58,Shock_dev!$A$1:$CI$300,MATCH(DATE(AC$1,1,1),Shock_dev!$A$1:$CI$1,0),FALSE)</f>
        <v>-3.9401154047084544E-3</v>
      </c>
      <c r="AD58" s="52">
        <f>VLOOKUP($B58,Shock_dev!$A$1:$CI$300,MATCH(DATE(AD$1,1,1),Shock_dev!$A$1:$CI$1,0),FALSE)</f>
        <v>-3.4643473064950533E-3</v>
      </c>
      <c r="AE58" s="52">
        <f>VLOOKUP($B58,Shock_dev!$A$1:$CI$300,MATCH(DATE(AE$1,1,1),Shock_dev!$A$1:$CI$1,0),FALSE)</f>
        <v>-3.0907002132298392E-3</v>
      </c>
      <c r="AF58" s="52">
        <f>VLOOKUP($B58,Shock_dev!$A$1:$CI$300,MATCH(DATE(AF$1,1,1),Shock_dev!$A$1:$CI$1,0),FALSE)</f>
        <v>-2.7925493185080811E-3</v>
      </c>
      <c r="AG58" s="52"/>
      <c r="AH58" s="65">
        <f t="shared" si="1"/>
        <v>9.8681459997164434E-3</v>
      </c>
      <c r="AI58" s="65">
        <f t="shared" si="2"/>
        <v>9.0715361646818704E-3</v>
      </c>
      <c r="AJ58" s="65">
        <f t="shared" si="3"/>
        <v>-1.3459104771688811E-3</v>
      </c>
      <c r="AK58" s="65">
        <f t="shared" si="4"/>
        <v>-5.3849259769756285E-3</v>
      </c>
      <c r="AL58" s="65">
        <f t="shared" si="5"/>
        <v>-6.4839955303979593E-3</v>
      </c>
      <c r="AM58" s="65">
        <f t="shared" si="6"/>
        <v>-3.5669439983307778E-3</v>
      </c>
      <c r="AN58" s="66"/>
      <c r="AO58" s="65">
        <f t="shared" si="7"/>
        <v>9.4698410821991569E-3</v>
      </c>
      <c r="AP58" s="65">
        <f t="shared" si="8"/>
        <v>-3.3654182270722549E-3</v>
      </c>
      <c r="AQ58" s="65">
        <f t="shared" si="9"/>
        <v>-5.0254697643643681E-3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9.3161059923896556E-4</v>
      </c>
      <c r="D59" s="52">
        <f>VLOOKUP($B59,Shock_dev!$A$1:$CI$300,MATCH(DATE(D$1,1,1),Shock_dev!$A$1:$CI$1,0),FALSE)</f>
        <v>1.8688265140762042E-3</v>
      </c>
      <c r="E59" s="52">
        <f>VLOOKUP($B59,Shock_dev!$A$1:$CI$300,MATCH(DATE(E$1,1,1),Shock_dev!$A$1:$CI$1,0),FALSE)</f>
        <v>2.461502638832234E-3</v>
      </c>
      <c r="F59" s="52">
        <f>VLOOKUP($B59,Shock_dev!$A$1:$CI$300,MATCH(DATE(F$1,1,1),Shock_dev!$A$1:$CI$1,0),FALSE)</f>
        <v>2.7450522281928002E-3</v>
      </c>
      <c r="G59" s="52">
        <f>VLOOKUP($B59,Shock_dev!$A$1:$CI$300,MATCH(DATE(G$1,1,1),Shock_dev!$A$1:$CI$1,0),FALSE)</f>
        <v>2.9196641134103859E-3</v>
      </c>
      <c r="H59" s="52">
        <f>VLOOKUP($B59,Shock_dev!$A$1:$CI$300,MATCH(DATE(H$1,1,1),Shock_dev!$A$1:$CI$1,0),FALSE)</f>
        <v>3.0401028410879782E-3</v>
      </c>
      <c r="I59" s="52">
        <f>VLOOKUP($B59,Shock_dev!$A$1:$CI$300,MATCH(DATE(I$1,1,1),Shock_dev!$A$1:$CI$1,0),FALSE)</f>
        <v>3.1277130747901726E-3</v>
      </c>
      <c r="J59" s="52">
        <f>VLOOKUP($B59,Shock_dev!$A$1:$CI$300,MATCH(DATE(J$1,1,1),Shock_dev!$A$1:$CI$1,0),FALSE)</f>
        <v>3.2320429519183363E-3</v>
      </c>
      <c r="K59" s="52">
        <f>VLOOKUP($B59,Shock_dev!$A$1:$CI$300,MATCH(DATE(K$1,1,1),Shock_dev!$A$1:$CI$1,0),FALSE)</f>
        <v>3.3383985931663175E-3</v>
      </c>
      <c r="L59" s="52">
        <f>VLOOKUP($B59,Shock_dev!$A$1:$CI$300,MATCH(DATE(L$1,1,1),Shock_dev!$A$1:$CI$1,0),FALSE)</f>
        <v>3.3944138620525706E-3</v>
      </c>
      <c r="M59" s="52">
        <f>VLOOKUP($B59,Shock_dev!$A$1:$CI$300,MATCH(DATE(M$1,1,1),Shock_dev!$A$1:$CI$1,0),FALSE)</f>
        <v>3.2298675246029505E-3</v>
      </c>
      <c r="N59" s="52">
        <f>VLOOKUP($B59,Shock_dev!$A$1:$CI$300,MATCH(DATE(N$1,1,1),Shock_dev!$A$1:$CI$1,0),FALSE)</f>
        <v>3.0906614871636338E-3</v>
      </c>
      <c r="O59" s="52">
        <f>VLOOKUP($B59,Shock_dev!$A$1:$CI$300,MATCH(DATE(O$1,1,1),Shock_dev!$A$1:$CI$1,0),FALSE)</f>
        <v>3.0806450596325584E-3</v>
      </c>
      <c r="P59" s="52">
        <f>VLOOKUP($B59,Shock_dev!$A$1:$CI$300,MATCH(DATE(P$1,1,1),Shock_dev!$A$1:$CI$1,0),FALSE)</f>
        <v>3.1671318412657148E-3</v>
      </c>
      <c r="Q59" s="52">
        <f>VLOOKUP($B59,Shock_dev!$A$1:$CI$300,MATCH(DATE(Q$1,1,1),Shock_dev!$A$1:$CI$1,0),FALSE)</f>
        <v>3.2193348633514714E-3</v>
      </c>
      <c r="R59" s="52">
        <f>VLOOKUP($B59,Shock_dev!$A$1:$CI$300,MATCH(DATE(R$1,1,1),Shock_dev!$A$1:$CI$1,0),FALSE)</f>
        <v>3.2091139957579236E-3</v>
      </c>
      <c r="S59" s="52">
        <f>VLOOKUP($B59,Shock_dev!$A$1:$CI$300,MATCH(DATE(S$1,1,1),Shock_dev!$A$1:$CI$1,0),FALSE)</f>
        <v>3.2042866559219216E-3</v>
      </c>
      <c r="T59" s="52">
        <f>VLOOKUP($B59,Shock_dev!$A$1:$CI$300,MATCH(DATE(T$1,1,1),Shock_dev!$A$1:$CI$1,0),FALSE)</f>
        <v>3.1843841126150121E-3</v>
      </c>
      <c r="U59" s="52">
        <f>VLOOKUP($B59,Shock_dev!$A$1:$CI$300,MATCH(DATE(U$1,1,1),Shock_dev!$A$1:$CI$1,0),FALSE)</f>
        <v>3.1289864144510835E-3</v>
      </c>
      <c r="V59" s="52">
        <f>VLOOKUP($B59,Shock_dev!$A$1:$CI$300,MATCH(DATE(V$1,1,1),Shock_dev!$A$1:$CI$1,0),FALSE)</f>
        <v>2.8266875092965854E-3</v>
      </c>
      <c r="W59" s="52">
        <f>VLOOKUP($B59,Shock_dev!$A$1:$CI$300,MATCH(DATE(W$1,1,1),Shock_dev!$A$1:$CI$1,0),FALSE)</f>
        <v>2.4526362164035108E-3</v>
      </c>
      <c r="X59" s="52">
        <f>VLOOKUP($B59,Shock_dev!$A$1:$CI$300,MATCH(DATE(X$1,1,1),Shock_dev!$A$1:$CI$1,0),FALSE)</f>
        <v>2.1438125064532328E-3</v>
      </c>
      <c r="Y59" s="52">
        <f>VLOOKUP($B59,Shock_dev!$A$1:$CI$300,MATCH(DATE(Y$1,1,1),Shock_dev!$A$1:$CI$1,0),FALSE)</f>
        <v>1.8870359459678069E-3</v>
      </c>
      <c r="Z59" s="52">
        <f>VLOOKUP($B59,Shock_dev!$A$1:$CI$300,MATCH(DATE(Z$1,1,1),Shock_dev!$A$1:$CI$1,0),FALSE)</f>
        <v>1.7586668328664337E-3</v>
      </c>
      <c r="AA59" s="52">
        <f>VLOOKUP($B59,Shock_dev!$A$1:$CI$300,MATCH(DATE(AA$1,1,1),Shock_dev!$A$1:$CI$1,0),FALSE)</f>
        <v>1.6275373118626445E-3</v>
      </c>
      <c r="AB59" s="52">
        <f>VLOOKUP($B59,Shock_dev!$A$1:$CI$300,MATCH(DATE(AB$1,1,1),Shock_dev!$A$1:$CI$1,0),FALSE)</f>
        <v>1.4492615621690638E-3</v>
      </c>
      <c r="AC59" s="52">
        <f>VLOOKUP($B59,Shock_dev!$A$1:$CI$300,MATCH(DATE(AC$1,1,1),Shock_dev!$A$1:$CI$1,0),FALSE)</f>
        <v>1.2273935464402949E-3</v>
      </c>
      <c r="AD59" s="52">
        <f>VLOOKUP($B59,Shock_dev!$A$1:$CI$300,MATCH(DATE(AD$1,1,1),Shock_dev!$A$1:$CI$1,0),FALSE)</f>
        <v>9.802604372374337E-4</v>
      </c>
      <c r="AE59" s="52">
        <f>VLOOKUP($B59,Shock_dev!$A$1:$CI$300,MATCH(DATE(AE$1,1,1),Shock_dev!$A$1:$CI$1,0),FALSE)</f>
        <v>7.2597302155109466E-4</v>
      </c>
      <c r="AF59" s="52">
        <f>VLOOKUP($B59,Shock_dev!$A$1:$CI$300,MATCH(DATE(AF$1,1,1),Shock_dev!$A$1:$CI$1,0),FALSE)</f>
        <v>4.7799825014130734E-4</v>
      </c>
      <c r="AG59" s="52"/>
      <c r="AH59" s="65">
        <f t="shared" si="1"/>
        <v>2.1853312187501178E-3</v>
      </c>
      <c r="AI59" s="65">
        <f t="shared" si="2"/>
        <v>3.2265342646030752E-3</v>
      </c>
      <c r="AJ59" s="65">
        <f t="shared" si="3"/>
        <v>3.1575281552032658E-3</v>
      </c>
      <c r="AK59" s="65">
        <f t="shared" si="4"/>
        <v>3.1106917376085052E-3</v>
      </c>
      <c r="AL59" s="65">
        <f t="shared" si="5"/>
        <v>1.9739377627107256E-3</v>
      </c>
      <c r="AM59" s="65">
        <f t="shared" si="6"/>
        <v>9.7217736350783891E-4</v>
      </c>
      <c r="AN59" s="66"/>
      <c r="AO59" s="65">
        <f t="shared" si="7"/>
        <v>2.7059327416765963E-3</v>
      </c>
      <c r="AP59" s="65">
        <f t="shared" si="8"/>
        <v>3.1341099464058855E-3</v>
      </c>
      <c r="AQ59" s="65">
        <f t="shared" si="9"/>
        <v>1.4730575631092821E-3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2.0170110259902948E-2</v>
      </c>
      <c r="D60" s="52">
        <f>VLOOKUP($B60,Shock_dev!$A$1:$CI$300,MATCH(DATE(D$1,1,1),Shock_dev!$A$1:$CI$1,0),FALSE)</f>
        <v>2.8765811980588932E-2</v>
      </c>
      <c r="E60" s="52">
        <f>VLOOKUP($B60,Shock_dev!$A$1:$CI$300,MATCH(DATE(E$1,1,1),Shock_dev!$A$1:$CI$1,0),FALSE)</f>
        <v>3.2201538329220347E-2</v>
      </c>
      <c r="F60" s="52">
        <f>VLOOKUP($B60,Shock_dev!$A$1:$CI$300,MATCH(DATE(F$1,1,1),Shock_dev!$A$1:$CI$1,0),FALSE)</f>
        <v>3.3780650529484479E-2</v>
      </c>
      <c r="G60" s="52">
        <f>VLOOKUP($B60,Shock_dev!$A$1:$CI$300,MATCH(DATE(G$1,1,1),Shock_dev!$A$1:$CI$1,0),FALSE)</f>
        <v>3.6486974245301014E-2</v>
      </c>
      <c r="H60" s="52">
        <f>VLOOKUP($B60,Shock_dev!$A$1:$CI$300,MATCH(DATE(H$1,1,1),Shock_dev!$A$1:$CI$1,0),FALSE)</f>
        <v>3.8213281554657606E-2</v>
      </c>
      <c r="I60" s="52">
        <f>VLOOKUP($B60,Shock_dev!$A$1:$CI$300,MATCH(DATE(I$1,1,1),Shock_dev!$A$1:$CI$1,0),FALSE)</f>
        <v>3.9070735061953188E-2</v>
      </c>
      <c r="J60" s="52">
        <f>VLOOKUP($B60,Shock_dev!$A$1:$CI$300,MATCH(DATE(J$1,1,1),Shock_dev!$A$1:$CI$1,0),FALSE)</f>
        <v>3.9551823914789959E-2</v>
      </c>
      <c r="K60" s="52">
        <f>VLOOKUP($B60,Shock_dev!$A$1:$CI$300,MATCH(DATE(K$1,1,1),Shock_dev!$A$1:$CI$1,0),FALSE)</f>
        <v>3.9832067574010678E-2</v>
      </c>
      <c r="L60" s="52">
        <f>VLOOKUP($B60,Shock_dev!$A$1:$CI$300,MATCH(DATE(L$1,1,1),Shock_dev!$A$1:$CI$1,0),FALSE)</f>
        <v>3.6288312043354781E-2</v>
      </c>
      <c r="M60" s="52">
        <f>VLOOKUP($B60,Shock_dev!$A$1:$CI$300,MATCH(DATE(M$1,1,1),Shock_dev!$A$1:$CI$1,0),FALSE)</f>
        <v>3.1378728061812848E-2</v>
      </c>
      <c r="N60" s="52">
        <f>VLOOKUP($B60,Shock_dev!$A$1:$CI$300,MATCH(DATE(N$1,1,1),Shock_dev!$A$1:$CI$1,0),FALSE)</f>
        <v>2.9468410585121341E-2</v>
      </c>
      <c r="O60" s="52">
        <f>VLOOKUP($B60,Shock_dev!$A$1:$CI$300,MATCH(DATE(O$1,1,1),Shock_dev!$A$1:$CI$1,0),FALSE)</f>
        <v>2.857423523471668E-2</v>
      </c>
      <c r="P60" s="52">
        <f>VLOOKUP($B60,Shock_dev!$A$1:$CI$300,MATCH(DATE(P$1,1,1),Shock_dev!$A$1:$CI$1,0),FALSE)</f>
        <v>2.7981196732616339E-2</v>
      </c>
      <c r="Q60" s="52">
        <f>VLOOKUP($B60,Shock_dev!$A$1:$CI$300,MATCH(DATE(Q$1,1,1),Shock_dev!$A$1:$CI$1,0),FALSE)</f>
        <v>2.2702294180428045E-2</v>
      </c>
      <c r="R60" s="52">
        <f>VLOOKUP($B60,Shock_dev!$A$1:$CI$300,MATCH(DATE(R$1,1,1),Shock_dev!$A$1:$CI$1,0),FALSE)</f>
        <v>1.8187873345750331E-2</v>
      </c>
      <c r="S60" s="52">
        <f>VLOOKUP($B60,Shock_dev!$A$1:$CI$300,MATCH(DATE(S$1,1,1),Shock_dev!$A$1:$CI$1,0),FALSE)</f>
        <v>1.6200395834504458E-2</v>
      </c>
      <c r="T60" s="52">
        <f>VLOOKUP($B60,Shock_dev!$A$1:$CI$300,MATCH(DATE(T$1,1,1),Shock_dev!$A$1:$CI$1,0),FALSE)</f>
        <v>1.5077076008700592E-2</v>
      </c>
      <c r="U60" s="52">
        <f>VLOOKUP($B60,Shock_dev!$A$1:$CI$300,MATCH(DATE(U$1,1,1),Shock_dev!$A$1:$CI$1,0),FALSE)</f>
        <v>1.424062764956683E-2</v>
      </c>
      <c r="V60" s="52">
        <f>VLOOKUP($B60,Shock_dev!$A$1:$CI$300,MATCH(DATE(V$1,1,1),Shock_dev!$A$1:$CI$1,0),FALSE)</f>
        <v>8.3090204605905174E-3</v>
      </c>
      <c r="W60" s="52">
        <f>VLOOKUP($B60,Shock_dev!$A$1:$CI$300,MATCH(DATE(W$1,1,1),Shock_dev!$A$1:$CI$1,0),FALSE)</f>
        <v>4.0420921512033785E-3</v>
      </c>
      <c r="X60" s="52">
        <f>VLOOKUP($B60,Shock_dev!$A$1:$CI$300,MATCH(DATE(X$1,1,1),Shock_dev!$A$1:$CI$1,0),FALSE)</f>
        <v>2.1004982990854622E-3</v>
      </c>
      <c r="Y60" s="52">
        <f>VLOOKUP($B60,Shock_dev!$A$1:$CI$300,MATCH(DATE(Y$1,1,1),Shock_dev!$A$1:$CI$1,0),FALSE)</f>
        <v>9.7283149651419148E-4</v>
      </c>
      <c r="Z60" s="52">
        <f>VLOOKUP($B60,Shock_dev!$A$1:$CI$300,MATCH(DATE(Z$1,1,1),Shock_dev!$A$1:$CI$1,0),FALSE)</f>
        <v>1.5025051150327647E-4</v>
      </c>
      <c r="AA60" s="52">
        <f>VLOOKUP($B60,Shock_dev!$A$1:$CI$300,MATCH(DATE(AA$1,1,1),Shock_dev!$A$1:$CI$1,0),FALSE)</f>
        <v>-5.3983479291734224E-4</v>
      </c>
      <c r="AB60" s="52">
        <f>VLOOKUP($B60,Shock_dev!$A$1:$CI$300,MATCH(DATE(AB$1,1,1),Shock_dev!$A$1:$CI$1,0),FALSE)</f>
        <v>-1.1527202213248726E-3</v>
      </c>
      <c r="AC60" s="52">
        <f>VLOOKUP($B60,Shock_dev!$A$1:$CI$300,MATCH(DATE(AC$1,1,1),Shock_dev!$A$1:$CI$1,0),FALSE)</f>
        <v>-1.7056102239507301E-3</v>
      </c>
      <c r="AD60" s="52">
        <f>VLOOKUP($B60,Shock_dev!$A$1:$CI$300,MATCH(DATE(AD$1,1,1),Shock_dev!$A$1:$CI$1,0),FALSE)</f>
        <v>-2.2040520783710668E-3</v>
      </c>
      <c r="AE60" s="52">
        <f>VLOOKUP($B60,Shock_dev!$A$1:$CI$300,MATCH(DATE(AE$1,1,1),Shock_dev!$A$1:$CI$1,0),FALSE)</f>
        <v>-2.6505165346859903E-3</v>
      </c>
      <c r="AF60" s="52">
        <f>VLOOKUP($B60,Shock_dev!$A$1:$CI$300,MATCH(DATE(AF$1,1,1),Shock_dev!$A$1:$CI$1,0),FALSE)</f>
        <v>-3.0470032519706392E-3</v>
      </c>
      <c r="AG60" s="52"/>
      <c r="AH60" s="65">
        <f t="shared" si="1"/>
        <v>3.0281017068899546E-2</v>
      </c>
      <c r="AI60" s="65">
        <f t="shared" si="2"/>
        <v>3.8591244029753238E-2</v>
      </c>
      <c r="AJ60" s="65">
        <f t="shared" si="3"/>
        <v>2.8020972958939051E-2</v>
      </c>
      <c r="AK60" s="65">
        <f t="shared" si="4"/>
        <v>1.4402998659822547E-2</v>
      </c>
      <c r="AL60" s="65">
        <f t="shared" si="5"/>
        <v>1.3451675330777933E-3</v>
      </c>
      <c r="AM60" s="65">
        <f t="shared" si="6"/>
        <v>-2.1519804620606597E-3</v>
      </c>
      <c r="AN60" s="66"/>
      <c r="AO60" s="65">
        <f t="shared" si="7"/>
        <v>3.4436130549326392E-2</v>
      </c>
      <c r="AP60" s="65">
        <f t="shared" si="8"/>
        <v>2.1211985809380801E-2</v>
      </c>
      <c r="AQ60" s="65">
        <f t="shared" si="9"/>
        <v>-4.034064644914332E-4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1.0312600445523153E-2</v>
      </c>
      <c r="D61" s="52">
        <f>VLOOKUP($B61,Shock_dev!$A$1:$CI$300,MATCH(DATE(D$1,1,1),Shock_dev!$A$1:$CI$1,0),FALSE)</f>
        <v>1.7197942827042852E-2</v>
      </c>
      <c r="E61" s="52">
        <f>VLOOKUP($B61,Shock_dev!$A$1:$CI$300,MATCH(DATE(E$1,1,1),Shock_dev!$A$1:$CI$1,0),FALSE)</f>
        <v>2.0472159353159769E-2</v>
      </c>
      <c r="F61" s="52">
        <f>VLOOKUP($B61,Shock_dev!$A$1:$CI$300,MATCH(DATE(F$1,1,1),Shock_dev!$A$1:$CI$1,0),FALSE)</f>
        <v>2.2065340525420068E-2</v>
      </c>
      <c r="G61" s="52">
        <f>VLOOKUP($B61,Shock_dev!$A$1:$CI$300,MATCH(DATE(G$1,1,1),Shock_dev!$A$1:$CI$1,0),FALSE)</f>
        <v>2.2966762358557307E-2</v>
      </c>
      <c r="H61" s="52">
        <f>VLOOKUP($B61,Shock_dev!$A$1:$CI$300,MATCH(DATE(H$1,1,1),Shock_dev!$A$1:$CI$1,0),FALSE)</f>
        <v>2.3550600760641978E-2</v>
      </c>
      <c r="I61" s="52">
        <f>VLOOKUP($B61,Shock_dev!$A$1:$CI$300,MATCH(DATE(I$1,1,1),Shock_dev!$A$1:$CI$1,0),FALSE)</f>
        <v>2.2850189615268402E-2</v>
      </c>
      <c r="J61" s="52">
        <f>VLOOKUP($B61,Shock_dev!$A$1:$CI$300,MATCH(DATE(J$1,1,1),Shock_dev!$A$1:$CI$1,0),FALSE)</f>
        <v>2.2686830330134723E-2</v>
      </c>
      <c r="K61" s="52">
        <f>VLOOKUP($B61,Shock_dev!$A$1:$CI$300,MATCH(DATE(K$1,1,1),Shock_dev!$A$1:$CI$1,0),FALSE)</f>
        <v>2.0262881353106159E-2</v>
      </c>
      <c r="L61" s="52">
        <f>VLOOKUP($B61,Shock_dev!$A$1:$CI$300,MATCH(DATE(L$1,1,1),Shock_dev!$A$1:$CI$1,0),FALSE)</f>
        <v>1.9355677505456359E-2</v>
      </c>
      <c r="M61" s="52">
        <f>VLOOKUP($B61,Shock_dev!$A$1:$CI$300,MATCH(DATE(M$1,1,1),Shock_dev!$A$1:$CI$1,0),FALSE)</f>
        <v>1.0472297182635296E-2</v>
      </c>
      <c r="N61" s="52">
        <f>VLOOKUP($B61,Shock_dev!$A$1:$CI$300,MATCH(DATE(N$1,1,1),Shock_dev!$A$1:$CI$1,0),FALSE)</f>
        <v>4.8653742768420749E-3</v>
      </c>
      <c r="O61" s="52">
        <f>VLOOKUP($B61,Shock_dev!$A$1:$CI$300,MATCH(DATE(O$1,1,1),Shock_dev!$A$1:$CI$1,0),FALSE)</f>
        <v>3.1018920380289161E-3</v>
      </c>
      <c r="P61" s="52">
        <f>VLOOKUP($B61,Shock_dev!$A$1:$CI$300,MATCH(DATE(P$1,1,1),Shock_dev!$A$1:$CI$1,0),FALSE)</f>
        <v>2.3359216946564113E-3</v>
      </c>
      <c r="Q61" s="52">
        <f>VLOOKUP($B61,Shock_dev!$A$1:$CI$300,MATCH(DATE(Q$1,1,1),Shock_dev!$A$1:$CI$1,0),FALSE)</f>
        <v>1.8705474369906832E-3</v>
      </c>
      <c r="R61" s="52">
        <f>VLOOKUP($B61,Shock_dev!$A$1:$CI$300,MATCH(DATE(R$1,1,1),Shock_dev!$A$1:$CI$1,0),FALSE)</f>
        <v>1.5141207727609998E-3</v>
      </c>
      <c r="S61" s="52">
        <f>VLOOKUP($B61,Shock_dev!$A$1:$CI$300,MATCH(DATE(S$1,1,1),Shock_dev!$A$1:$CI$1,0),FALSE)</f>
        <v>2.3599577978815774E-3</v>
      </c>
      <c r="T61" s="52">
        <f>VLOOKUP($B61,Shock_dev!$A$1:$CI$300,MATCH(DATE(T$1,1,1),Shock_dev!$A$1:$CI$1,0),FALSE)</f>
        <v>2.519435436609558E-3</v>
      </c>
      <c r="U61" s="52">
        <f>VLOOKUP($B61,Shock_dev!$A$1:$CI$300,MATCH(DATE(U$1,1,1),Shock_dev!$A$1:$CI$1,0),FALSE)</f>
        <v>2.4178368807231346E-3</v>
      </c>
      <c r="V61" s="52">
        <f>VLOOKUP($B61,Shock_dev!$A$1:$CI$300,MATCH(DATE(V$1,1,1),Shock_dev!$A$1:$CI$1,0),FALSE)</f>
        <v>2.2439961542727103E-3</v>
      </c>
      <c r="W61" s="52">
        <f>VLOOKUP($B61,Shock_dev!$A$1:$CI$300,MATCH(DATE(W$1,1,1),Shock_dev!$A$1:$CI$1,0),FALSE)</f>
        <v>2.0605445602329769E-3</v>
      </c>
      <c r="X61" s="52">
        <f>VLOOKUP($B61,Shock_dev!$A$1:$CI$300,MATCH(DATE(X$1,1,1),Shock_dev!$A$1:$CI$1,0),FALSE)</f>
        <v>2.9321132893893619E-3</v>
      </c>
      <c r="Y61" s="52">
        <f>VLOOKUP($B61,Shock_dev!$A$1:$CI$300,MATCH(DATE(Y$1,1,1),Shock_dev!$A$1:$CI$1,0),FALSE)</f>
        <v>3.1785361579640668E-3</v>
      </c>
      <c r="Z61" s="52">
        <f>VLOOKUP($B61,Shock_dev!$A$1:$CI$300,MATCH(DATE(Z$1,1,1),Shock_dev!$A$1:$CI$1,0),FALSE)</f>
        <v>3.1829395958671864E-3</v>
      </c>
      <c r="AA61" s="52">
        <f>VLOOKUP($B61,Shock_dev!$A$1:$CI$300,MATCH(DATE(AA$1,1,1),Shock_dev!$A$1:$CI$1,0),FALSE)</f>
        <v>3.1146715710423708E-3</v>
      </c>
      <c r="AB61" s="52">
        <f>VLOOKUP($B61,Shock_dev!$A$1:$CI$300,MATCH(DATE(AB$1,1,1),Shock_dev!$A$1:$CI$1,0),FALSE)</f>
        <v>3.0292834678270729E-3</v>
      </c>
      <c r="AC61" s="52">
        <f>VLOOKUP($B61,Shock_dev!$A$1:$CI$300,MATCH(DATE(AC$1,1,1),Shock_dev!$A$1:$CI$1,0),FALSE)</f>
        <v>2.9439077011293516E-3</v>
      </c>
      <c r="AD61" s="52">
        <f>VLOOKUP($B61,Shock_dev!$A$1:$CI$300,MATCH(DATE(AD$1,1,1),Shock_dev!$A$1:$CI$1,0),FALSE)</f>
        <v>2.8635095798566733E-3</v>
      </c>
      <c r="AE61" s="52">
        <f>VLOOKUP($B61,Shock_dev!$A$1:$CI$300,MATCH(DATE(AE$1,1,1),Shock_dev!$A$1:$CI$1,0),FALSE)</f>
        <v>2.7892776586283656E-3</v>
      </c>
      <c r="AF61" s="52">
        <f>VLOOKUP($B61,Shock_dev!$A$1:$CI$300,MATCH(DATE(AF$1,1,1),Shock_dev!$A$1:$CI$1,0),FALSE)</f>
        <v>2.72124375577388E-3</v>
      </c>
      <c r="AG61" s="52"/>
      <c r="AH61" s="65">
        <f t="shared" si="1"/>
        <v>1.8602961101940631E-2</v>
      </c>
      <c r="AI61" s="65">
        <f t="shared" si="2"/>
        <v>2.1741235912921524E-2</v>
      </c>
      <c r="AJ61" s="65">
        <f t="shared" si="3"/>
        <v>4.5292065258306759E-3</v>
      </c>
      <c r="AK61" s="65">
        <f t="shared" si="4"/>
        <v>2.2110694084495957E-3</v>
      </c>
      <c r="AL61" s="65">
        <f t="shared" si="5"/>
        <v>2.8937610348991924E-3</v>
      </c>
      <c r="AM61" s="65">
        <f t="shared" si="6"/>
        <v>2.8694444326430686E-3</v>
      </c>
      <c r="AN61" s="66"/>
      <c r="AO61" s="65">
        <f t="shared" si="7"/>
        <v>2.0172098507431076E-2</v>
      </c>
      <c r="AP61" s="65">
        <f t="shared" si="8"/>
        <v>3.3701379671401358E-3</v>
      </c>
      <c r="AQ61" s="65">
        <f t="shared" si="9"/>
        <v>2.8816027337711303E-3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5.579369164618043E-3</v>
      </c>
      <c r="D62" s="52">
        <f>VLOOKUP($B62,Shock_dev!$A$1:$CI$300,MATCH(DATE(D$1,1,1),Shock_dev!$A$1:$CI$1,0),FALSE)</f>
        <v>8.3629510318862042E-3</v>
      </c>
      <c r="E62" s="52">
        <f>VLOOKUP($B62,Shock_dev!$A$1:$CI$300,MATCH(DATE(E$1,1,1),Shock_dev!$A$1:$CI$1,0),FALSE)</f>
        <v>9.5501187662759487E-3</v>
      </c>
      <c r="F62" s="52">
        <f>VLOOKUP($B62,Shock_dev!$A$1:$CI$300,MATCH(DATE(F$1,1,1),Shock_dev!$A$1:$CI$1,0),FALSE)</f>
        <v>1.0111159218710839E-2</v>
      </c>
      <c r="G62" s="52">
        <f>VLOOKUP($B62,Shock_dev!$A$1:$CI$300,MATCH(DATE(G$1,1,1),Shock_dev!$A$1:$CI$1,0),FALSE)</f>
        <v>1.1173250868076509E-2</v>
      </c>
      <c r="H62" s="52">
        <f>VLOOKUP($B62,Shock_dev!$A$1:$CI$300,MATCH(DATE(H$1,1,1),Shock_dev!$A$1:$CI$1,0),FALSE)</f>
        <v>1.1684809844886483E-2</v>
      </c>
      <c r="I62" s="52">
        <f>VLOOKUP($B62,Shock_dev!$A$1:$CI$300,MATCH(DATE(I$1,1,1),Shock_dev!$A$1:$CI$1,0),FALSE)</f>
        <v>1.1885898918037591E-2</v>
      </c>
      <c r="J62" s="52">
        <f>VLOOKUP($B62,Shock_dev!$A$1:$CI$300,MATCH(DATE(J$1,1,1),Shock_dev!$A$1:$CI$1,0),FALSE)</f>
        <v>1.2017921978722928E-2</v>
      </c>
      <c r="K62" s="52">
        <f>VLOOKUP($B62,Shock_dev!$A$1:$CI$300,MATCH(DATE(K$1,1,1),Shock_dev!$A$1:$CI$1,0),FALSE)</f>
        <v>1.1971661594442214E-2</v>
      </c>
      <c r="L62" s="52">
        <f>VLOOKUP($B62,Shock_dev!$A$1:$CI$300,MATCH(DATE(L$1,1,1),Shock_dev!$A$1:$CI$1,0),FALSE)</f>
        <v>1.0917117377165506E-2</v>
      </c>
      <c r="M62" s="52">
        <f>VLOOKUP($B62,Shock_dev!$A$1:$CI$300,MATCH(DATE(M$1,1,1),Shock_dev!$A$1:$CI$1,0),FALSE)</f>
        <v>9.4720911167638817E-3</v>
      </c>
      <c r="N62" s="52">
        <f>VLOOKUP($B62,Shock_dev!$A$1:$CI$300,MATCH(DATE(N$1,1,1),Shock_dev!$A$1:$CI$1,0),FALSE)</f>
        <v>8.7347618964853119E-3</v>
      </c>
      <c r="O62" s="52">
        <f>VLOOKUP($B62,Shock_dev!$A$1:$CI$300,MATCH(DATE(O$1,1,1),Shock_dev!$A$1:$CI$1,0),FALSE)</f>
        <v>8.3972526391336219E-3</v>
      </c>
      <c r="P62" s="52">
        <f>VLOOKUP($B62,Shock_dev!$A$1:$CI$300,MATCH(DATE(P$1,1,1),Shock_dev!$A$1:$CI$1,0),FALSE)</f>
        <v>8.1839024754656094E-3</v>
      </c>
      <c r="Q62" s="52">
        <f>VLOOKUP($B62,Shock_dev!$A$1:$CI$300,MATCH(DATE(Q$1,1,1),Shock_dev!$A$1:$CI$1,0),FALSE)</f>
        <v>6.5462263657064795E-3</v>
      </c>
      <c r="R62" s="52">
        <f>VLOOKUP($B62,Shock_dev!$A$1:$CI$300,MATCH(DATE(R$1,1,1),Shock_dev!$A$1:$CI$1,0),FALSE)</f>
        <v>5.859712496193055E-3</v>
      </c>
      <c r="S62" s="52">
        <f>VLOOKUP($B62,Shock_dev!$A$1:$CI$300,MATCH(DATE(S$1,1,1),Shock_dev!$A$1:$CI$1,0),FALSE)</f>
        <v>5.5911640599711088E-3</v>
      </c>
      <c r="T62" s="52">
        <f>VLOOKUP($B62,Shock_dev!$A$1:$CI$300,MATCH(DATE(T$1,1,1),Shock_dev!$A$1:$CI$1,0),FALSE)</f>
        <v>5.3724947303255971E-3</v>
      </c>
      <c r="U62" s="52">
        <f>VLOOKUP($B62,Shock_dev!$A$1:$CI$300,MATCH(DATE(U$1,1,1),Shock_dev!$A$1:$CI$1,0),FALSE)</f>
        <v>5.1705100475011728E-3</v>
      </c>
      <c r="V62" s="52">
        <f>VLOOKUP($B62,Shock_dev!$A$1:$CI$300,MATCH(DATE(V$1,1,1),Shock_dev!$A$1:$CI$1,0),FALSE)</f>
        <v>3.90279602775798E-3</v>
      </c>
      <c r="W62" s="52">
        <f>VLOOKUP($B62,Shock_dev!$A$1:$CI$300,MATCH(DATE(W$1,1,1),Shock_dev!$A$1:$CI$1,0),FALSE)</f>
        <v>3.3394851417381283E-3</v>
      </c>
      <c r="X62" s="52">
        <f>VLOOKUP($B62,Shock_dev!$A$1:$CI$300,MATCH(DATE(X$1,1,1),Shock_dev!$A$1:$CI$1,0),FALSE)</f>
        <v>3.1113270923391772E-3</v>
      </c>
      <c r="Y62" s="52">
        <f>VLOOKUP($B62,Shock_dev!$A$1:$CI$300,MATCH(DATE(Y$1,1,1),Shock_dev!$A$1:$CI$1,0),FALSE)</f>
        <v>2.9169415479622638E-3</v>
      </c>
      <c r="Z62" s="52">
        <f>VLOOKUP($B62,Shock_dev!$A$1:$CI$300,MATCH(DATE(Z$1,1,1),Shock_dev!$A$1:$CI$1,0),FALSE)</f>
        <v>2.7392890036255749E-3</v>
      </c>
      <c r="AA62" s="52">
        <f>VLOOKUP($B62,Shock_dev!$A$1:$CI$300,MATCH(DATE(AA$1,1,1),Shock_dev!$A$1:$CI$1,0),FALSE)</f>
        <v>2.5740880730556427E-3</v>
      </c>
      <c r="AB62" s="52">
        <f>VLOOKUP($B62,Shock_dev!$A$1:$CI$300,MATCH(DATE(AB$1,1,1),Shock_dev!$A$1:$CI$1,0),FALSE)</f>
        <v>2.4198214598646168E-3</v>
      </c>
      <c r="AC62" s="52">
        <f>VLOOKUP($B62,Shock_dev!$A$1:$CI$300,MATCH(DATE(AC$1,1,1),Shock_dev!$A$1:$CI$1,0),FALSE)</f>
        <v>2.27590148030759E-3</v>
      </c>
      <c r="AD62" s="52">
        <f>VLOOKUP($B62,Shock_dev!$A$1:$CI$300,MATCH(DATE(AD$1,1,1),Shock_dev!$A$1:$CI$1,0),FALSE)</f>
        <v>2.141995687238077E-3</v>
      </c>
      <c r="AE62" s="52">
        <f>VLOOKUP($B62,Shock_dev!$A$1:$CI$300,MATCH(DATE(AE$1,1,1),Shock_dev!$A$1:$CI$1,0),FALSE)</f>
        <v>2.0177892532902988E-3</v>
      </c>
      <c r="AF62" s="52">
        <f>VLOOKUP($B62,Shock_dev!$A$1:$CI$300,MATCH(DATE(AF$1,1,1),Shock_dev!$A$1:$CI$1,0),FALSE)</f>
        <v>1.9029226309114681E-3</v>
      </c>
      <c r="AG62" s="52"/>
      <c r="AH62" s="65">
        <f t="shared" si="1"/>
        <v>8.955369809913509E-3</v>
      </c>
      <c r="AI62" s="65">
        <f t="shared" si="2"/>
        <v>1.1695481942650944E-2</v>
      </c>
      <c r="AJ62" s="65">
        <f t="shared" si="3"/>
        <v>8.2668468987109819E-3</v>
      </c>
      <c r="AK62" s="65">
        <f t="shared" si="4"/>
        <v>5.1793354723497827E-3</v>
      </c>
      <c r="AL62" s="65">
        <f t="shared" si="5"/>
        <v>2.9362261717441572E-3</v>
      </c>
      <c r="AM62" s="65">
        <f t="shared" si="6"/>
        <v>2.15168610232241E-3</v>
      </c>
      <c r="AN62" s="66"/>
      <c r="AO62" s="65">
        <f t="shared" si="7"/>
        <v>1.0325425876282227E-2</v>
      </c>
      <c r="AP62" s="65">
        <f t="shared" si="8"/>
        <v>6.7230911855303823E-3</v>
      </c>
      <c r="AQ62" s="65">
        <f t="shared" si="9"/>
        <v>2.5439561370332836E-3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-2.7146364884696856E-3</v>
      </c>
      <c r="D63" s="52">
        <f>VLOOKUP($B63,Shock_dev!$A$1:$CI$300,MATCH(DATE(D$1,1,1),Shock_dev!$A$1:$CI$1,0),FALSE)</f>
        <v>-3.5220332461840379E-3</v>
      </c>
      <c r="E63" s="52">
        <f>VLOOKUP($B63,Shock_dev!$A$1:$CI$300,MATCH(DATE(E$1,1,1),Shock_dev!$A$1:$CI$1,0),FALSE)</f>
        <v>-3.6525185224293003E-3</v>
      </c>
      <c r="F63" s="52">
        <f>VLOOKUP($B63,Shock_dev!$A$1:$CI$300,MATCH(DATE(F$1,1,1),Shock_dev!$A$1:$CI$1,0),FALSE)</f>
        <v>-3.5620628906558481E-3</v>
      </c>
      <c r="G63" s="52">
        <f>VLOOKUP($B63,Shock_dev!$A$1:$CI$300,MATCH(DATE(G$1,1,1),Shock_dev!$A$1:$CI$1,0),FALSE)</f>
        <v>-1.670014272718158E-3</v>
      </c>
      <c r="H63" s="52">
        <f>VLOOKUP($B63,Shock_dev!$A$1:$CI$300,MATCH(DATE(H$1,1,1),Shock_dev!$A$1:$CI$1,0),FALSE)</f>
        <v>-7.8664249503624143E-4</v>
      </c>
      <c r="I63" s="52">
        <f>VLOOKUP($B63,Shock_dev!$A$1:$CI$300,MATCH(DATE(I$1,1,1),Shock_dev!$A$1:$CI$1,0),FALSE)</f>
        <v>-2.9014689362356227E-4</v>
      </c>
      <c r="J63" s="52">
        <f>VLOOKUP($B63,Shock_dev!$A$1:$CI$300,MATCH(DATE(J$1,1,1),Shock_dev!$A$1:$CI$1,0),FALSE)</f>
        <v>8.4295027541965716E-5</v>
      </c>
      <c r="K63" s="52">
        <f>VLOOKUP($B63,Shock_dev!$A$1:$CI$300,MATCH(DATE(K$1,1,1),Shock_dev!$A$1:$CI$1,0),FALSE)</f>
        <v>-2.8983451060666078E-4</v>
      </c>
      <c r="L63" s="52">
        <f>VLOOKUP($B63,Shock_dev!$A$1:$CI$300,MATCH(DATE(L$1,1,1),Shock_dev!$A$1:$CI$1,0),FALSE)</f>
        <v>1.8901742775284584E-3</v>
      </c>
      <c r="M63" s="52">
        <f>VLOOKUP($B63,Shock_dev!$A$1:$CI$300,MATCH(DATE(M$1,1,1),Shock_dev!$A$1:$CI$1,0),FALSE)</f>
        <v>-9.235353194636894E-4</v>
      </c>
      <c r="N63" s="52">
        <f>VLOOKUP($B63,Shock_dev!$A$1:$CI$300,MATCH(DATE(N$1,1,1),Shock_dev!$A$1:$CI$1,0),FALSE)</f>
        <v>-1.9360992136825824E-3</v>
      </c>
      <c r="O63" s="52">
        <f>VLOOKUP($B63,Shock_dev!$A$1:$CI$300,MATCH(DATE(O$1,1,1),Shock_dev!$A$1:$CI$1,0),FALSE)</f>
        <v>-2.2715437518179928E-3</v>
      </c>
      <c r="P63" s="52">
        <f>VLOOKUP($B63,Shock_dev!$A$1:$CI$300,MATCH(DATE(P$1,1,1),Shock_dev!$A$1:$CI$1,0),FALSE)</f>
        <v>-2.3831364213590962E-3</v>
      </c>
      <c r="Q63" s="52">
        <f>VLOOKUP($B63,Shock_dev!$A$1:$CI$300,MATCH(DATE(Q$1,1,1),Shock_dev!$A$1:$CI$1,0),FALSE)</f>
        <v>-1.6394289859347946E-3</v>
      </c>
      <c r="R63" s="52">
        <f>VLOOKUP($B63,Shock_dev!$A$1:$CI$300,MATCH(DATE(R$1,1,1),Shock_dev!$A$1:$CI$1,0),FALSE)</f>
        <v>-1.3514271600273404E-3</v>
      </c>
      <c r="S63" s="52">
        <f>VLOOKUP($B63,Shock_dev!$A$1:$CI$300,MATCH(DATE(S$1,1,1),Shock_dev!$A$1:$CI$1,0),FALSE)</f>
        <v>-1.2364514121692087E-3</v>
      </c>
      <c r="T63" s="52">
        <f>VLOOKUP($B63,Shock_dev!$A$1:$CI$300,MATCH(DATE(T$1,1,1),Shock_dev!$A$1:$CI$1,0),FALSE)</f>
        <v>-1.1784657462972678E-3</v>
      </c>
      <c r="U63" s="52">
        <f>VLOOKUP($B63,Shock_dev!$A$1:$CI$300,MATCH(DATE(U$1,1,1),Shock_dev!$A$1:$CI$1,0),FALSE)</f>
        <v>-1.141434781019671E-3</v>
      </c>
      <c r="V63" s="52">
        <f>VLOOKUP($B63,Shock_dev!$A$1:$CI$300,MATCH(DATE(V$1,1,1),Shock_dev!$A$1:$CI$1,0),FALSE)</f>
        <v>2.9243781815291244E-4</v>
      </c>
      <c r="W63" s="52">
        <f>VLOOKUP($B63,Shock_dev!$A$1:$CI$300,MATCH(DATE(W$1,1,1),Shock_dev!$A$1:$CI$1,0),FALSE)</f>
        <v>8.5101471909968484E-4</v>
      </c>
      <c r="X63" s="52">
        <f>VLOOKUP($B63,Shock_dev!$A$1:$CI$300,MATCH(DATE(X$1,1,1),Shock_dev!$A$1:$CI$1,0),FALSE)</f>
        <v>1.0813594379571149E-3</v>
      </c>
      <c r="Y63" s="52">
        <f>VLOOKUP($B63,Shock_dev!$A$1:$CI$300,MATCH(DATE(Y$1,1,1),Shock_dev!$A$1:$CI$1,0),FALSE)</f>
        <v>1.2001127793304647E-3</v>
      </c>
      <c r="Z63" s="52">
        <f>VLOOKUP($B63,Shock_dev!$A$1:$CI$300,MATCH(DATE(Z$1,1,1),Shock_dev!$A$1:$CI$1,0),FALSE)</f>
        <v>1.2807209450291684E-3</v>
      </c>
      <c r="AA63" s="52">
        <f>VLOOKUP($B63,Shock_dev!$A$1:$CI$300,MATCH(DATE(AA$1,1,1),Shock_dev!$A$1:$CI$1,0),FALSE)</f>
        <v>1.5794977585203752E-3</v>
      </c>
      <c r="AB63" s="52">
        <f>VLOOKUP($B63,Shock_dev!$A$1:$CI$300,MATCH(DATE(AB$1,1,1),Shock_dev!$A$1:$CI$1,0),FALSE)</f>
        <v>9.2640992733087799E-4</v>
      </c>
      <c r="AC63" s="52">
        <f>VLOOKUP($B63,Shock_dev!$A$1:$CI$300,MATCH(DATE(AC$1,1,1),Shock_dev!$A$1:$CI$1,0),FALSE)</f>
        <v>6.7777251116658854E-4</v>
      </c>
      <c r="AD63" s="52">
        <f>VLOOKUP($B63,Shock_dev!$A$1:$CI$300,MATCH(DATE(AD$1,1,1),Shock_dev!$A$1:$CI$1,0),FALSE)</f>
        <v>5.7908824378806705E-4</v>
      </c>
      <c r="AE63" s="52">
        <f>VLOOKUP($B63,Shock_dev!$A$1:$CI$300,MATCH(DATE(AE$1,1,1),Shock_dev!$A$1:$CI$1,0),FALSE)</f>
        <v>5.2676422130883279E-4</v>
      </c>
      <c r="AF63" s="52">
        <f>VLOOKUP($B63,Shock_dev!$A$1:$CI$300,MATCH(DATE(AF$1,1,1),Shock_dev!$A$1:$CI$1,0),FALSE)</f>
        <v>4.8617205781021321E-4</v>
      </c>
      <c r="AG63" s="52"/>
      <c r="AH63" s="65">
        <f t="shared" si="1"/>
        <v>-3.0242530840914059E-3</v>
      </c>
      <c r="AI63" s="65">
        <f t="shared" si="2"/>
        <v>1.2156908116079196E-4</v>
      </c>
      <c r="AJ63" s="65">
        <f t="shared" si="3"/>
        <v>-1.8307487384516309E-3</v>
      </c>
      <c r="AK63" s="65">
        <f t="shared" si="4"/>
        <v>-9.2306825627211516E-4</v>
      </c>
      <c r="AL63" s="65">
        <f t="shared" si="5"/>
        <v>1.1985411279873616E-3</v>
      </c>
      <c r="AM63" s="65">
        <f t="shared" si="6"/>
        <v>6.3924139228091589E-4</v>
      </c>
      <c r="AN63" s="66"/>
      <c r="AO63" s="65">
        <f t="shared" si="7"/>
        <v>-1.451342001465307E-3</v>
      </c>
      <c r="AP63" s="65">
        <f t="shared" si="8"/>
        <v>-1.3769084973618731E-3</v>
      </c>
      <c r="AQ63" s="65">
        <f t="shared" si="9"/>
        <v>9.1889126013413875E-4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2.2108182599520822E-3</v>
      </c>
      <c r="D64" s="52">
        <f>VLOOKUP($B64,Shock_dev!$A$1:$CI$300,MATCH(DATE(D$1,1,1),Shock_dev!$A$1:$CI$1,0),FALSE)</f>
        <v>3.0368951503459141E-3</v>
      </c>
      <c r="E64" s="52">
        <f>VLOOKUP($B64,Shock_dev!$A$1:$CI$300,MATCH(DATE(E$1,1,1),Shock_dev!$A$1:$CI$1,0),FALSE)</f>
        <v>3.2610075943589529E-3</v>
      </c>
      <c r="F64" s="52">
        <f>VLOOKUP($B64,Shock_dev!$A$1:$CI$300,MATCH(DATE(F$1,1,1),Shock_dev!$A$1:$CI$1,0),FALSE)</f>
        <v>3.3091195365401609E-3</v>
      </c>
      <c r="G64" s="52">
        <f>VLOOKUP($B64,Shock_dev!$A$1:$CI$300,MATCH(DATE(G$1,1,1),Shock_dev!$A$1:$CI$1,0),FALSE)</f>
        <v>3.8810623626280068E-3</v>
      </c>
      <c r="H64" s="52">
        <f>VLOOKUP($B64,Shock_dev!$A$1:$CI$300,MATCH(DATE(H$1,1,1),Shock_dev!$A$1:$CI$1,0),FALSE)</f>
        <v>4.0608529106026334E-3</v>
      </c>
      <c r="I64" s="52">
        <f>VLOOKUP($B64,Shock_dev!$A$1:$CI$300,MATCH(DATE(I$1,1,1),Shock_dev!$A$1:$CI$1,0),FALSE)</f>
        <v>3.9600621693497698E-3</v>
      </c>
      <c r="J64" s="52">
        <f>VLOOKUP($B64,Shock_dev!$A$1:$CI$300,MATCH(DATE(J$1,1,1),Shock_dev!$A$1:$CI$1,0),FALSE)</f>
        <v>3.8244915693561093E-3</v>
      </c>
      <c r="K64" s="52">
        <f>VLOOKUP($B64,Shock_dev!$A$1:$CI$300,MATCH(DATE(K$1,1,1),Shock_dev!$A$1:$CI$1,0),FALSE)</f>
        <v>3.6464984590706736E-3</v>
      </c>
      <c r="L64" s="52">
        <f>VLOOKUP($B64,Shock_dev!$A$1:$CI$300,MATCH(DATE(L$1,1,1),Shock_dev!$A$1:$CI$1,0),FALSE)</f>
        <v>4.0783808367107991E-3</v>
      </c>
      <c r="M64" s="52">
        <f>VLOOKUP($B64,Shock_dev!$A$1:$CI$300,MATCH(DATE(M$1,1,1),Shock_dev!$A$1:$CI$1,0),FALSE)</f>
        <v>4.3803625514114986E-3</v>
      </c>
      <c r="N64" s="52">
        <f>VLOOKUP($B64,Shock_dev!$A$1:$CI$300,MATCH(DATE(N$1,1,1),Shock_dev!$A$1:$CI$1,0),FALSE)</f>
        <v>4.1304058697067174E-3</v>
      </c>
      <c r="O64" s="52">
        <f>VLOOKUP($B64,Shock_dev!$A$1:$CI$300,MATCH(DATE(O$1,1,1),Shock_dev!$A$1:$CI$1,0),FALSE)</f>
        <v>3.9884703856337108E-3</v>
      </c>
      <c r="P64" s="52">
        <f>VLOOKUP($B64,Shock_dev!$A$1:$CI$300,MATCH(DATE(P$1,1,1),Shock_dev!$A$1:$CI$1,0),FALSE)</f>
        <v>3.8854063146687187E-3</v>
      </c>
      <c r="Q64" s="52">
        <f>VLOOKUP($B64,Shock_dev!$A$1:$CI$300,MATCH(DATE(Q$1,1,1),Shock_dev!$A$1:$CI$1,0),FALSE)</f>
        <v>5.8842505457816765E-3</v>
      </c>
      <c r="R64" s="52">
        <f>VLOOKUP($B64,Shock_dev!$A$1:$CI$300,MATCH(DATE(R$1,1,1),Shock_dev!$A$1:$CI$1,0),FALSE)</f>
        <v>6.6053369337473579E-3</v>
      </c>
      <c r="S64" s="52">
        <f>VLOOKUP($B64,Shock_dev!$A$1:$CI$300,MATCH(DATE(S$1,1,1),Shock_dev!$A$1:$CI$1,0),FALSE)</f>
        <v>6.9810906323693311E-3</v>
      </c>
      <c r="T64" s="52">
        <f>VLOOKUP($B64,Shock_dev!$A$1:$CI$300,MATCH(DATE(T$1,1,1),Shock_dev!$A$1:$CI$1,0),FALSE)</f>
        <v>7.0766991693418093E-3</v>
      </c>
      <c r="U64" s="52">
        <f>VLOOKUP($B64,Shock_dev!$A$1:$CI$300,MATCH(DATE(U$1,1,1),Shock_dev!$A$1:$CI$1,0),FALSE)</f>
        <v>7.0654690045300669E-3</v>
      </c>
      <c r="V64" s="52">
        <f>VLOOKUP($B64,Shock_dev!$A$1:$CI$300,MATCH(DATE(V$1,1,1),Shock_dev!$A$1:$CI$1,0),FALSE)</f>
        <v>4.1426774481403989E-3</v>
      </c>
      <c r="W64" s="52">
        <f>VLOOKUP($B64,Shock_dev!$A$1:$CI$300,MATCH(DATE(W$1,1,1),Shock_dev!$A$1:$CI$1,0),FALSE)</f>
        <v>3.050595751418654E-3</v>
      </c>
      <c r="X64" s="52">
        <f>VLOOKUP($B64,Shock_dev!$A$1:$CI$300,MATCH(DATE(X$1,1,1),Shock_dev!$A$1:$CI$1,0),FALSE)</f>
        <v>2.7410643235332159E-3</v>
      </c>
      <c r="Y64" s="52">
        <f>VLOOKUP($B64,Shock_dev!$A$1:$CI$300,MATCH(DATE(Y$1,1,1),Shock_dev!$A$1:$CI$1,0),FALSE)</f>
        <v>2.5222391222905834E-3</v>
      </c>
      <c r="Z64" s="52">
        <f>VLOOKUP($B64,Shock_dev!$A$1:$CI$300,MATCH(DATE(Z$1,1,1),Shock_dev!$A$1:$CI$1,0),FALSE)</f>
        <v>3.2898720134539269E-3</v>
      </c>
      <c r="AA64" s="52">
        <f>VLOOKUP($B64,Shock_dev!$A$1:$CI$300,MATCH(DATE(AA$1,1,1),Shock_dev!$A$1:$CI$1,0),FALSE)</f>
        <v>3.4729494064992652E-3</v>
      </c>
      <c r="AB64" s="52">
        <f>VLOOKUP($B64,Shock_dev!$A$1:$CI$300,MATCH(DATE(AB$1,1,1),Shock_dev!$A$1:$CI$1,0),FALSE)</f>
        <v>3.4357962950748613E-3</v>
      </c>
      <c r="AC64" s="52">
        <f>VLOOKUP($B64,Shock_dev!$A$1:$CI$300,MATCH(DATE(AC$1,1,1),Shock_dev!$A$1:$CI$1,0),FALSE)</f>
        <v>3.3275667062163217E-3</v>
      </c>
      <c r="AD64" s="52">
        <f>VLOOKUP($B64,Shock_dev!$A$1:$CI$300,MATCH(DATE(AD$1,1,1),Shock_dev!$A$1:$CI$1,0),FALSE)</f>
        <v>3.1974351366126103E-3</v>
      </c>
      <c r="AE64" s="52">
        <f>VLOOKUP($B64,Shock_dev!$A$1:$CI$300,MATCH(DATE(AE$1,1,1),Shock_dev!$A$1:$CI$1,0),FALSE)</f>
        <v>3.0613894629493059E-3</v>
      </c>
      <c r="AF64" s="52">
        <f>VLOOKUP($B64,Shock_dev!$A$1:$CI$300,MATCH(DATE(AF$1,1,1),Shock_dev!$A$1:$CI$1,0),FALSE)</f>
        <v>2.9248099875807038E-3</v>
      </c>
      <c r="AG64" s="52"/>
      <c r="AH64" s="65">
        <f t="shared" si="1"/>
        <v>3.1397805807650233E-3</v>
      </c>
      <c r="AI64" s="65">
        <f t="shared" si="2"/>
        <v>3.9140571890179969E-3</v>
      </c>
      <c r="AJ64" s="65">
        <f t="shared" si="3"/>
        <v>4.4537791334404641E-3</v>
      </c>
      <c r="AK64" s="65">
        <f t="shared" si="4"/>
        <v>6.3742546376257926E-3</v>
      </c>
      <c r="AL64" s="65">
        <f t="shared" si="5"/>
        <v>3.0153441234391288E-3</v>
      </c>
      <c r="AM64" s="65">
        <f t="shared" si="6"/>
        <v>3.1893995176867605E-3</v>
      </c>
      <c r="AN64" s="66"/>
      <c r="AO64" s="65">
        <f t="shared" si="7"/>
        <v>3.5269188848915103E-3</v>
      </c>
      <c r="AP64" s="65">
        <f t="shared" si="8"/>
        <v>5.4140168855331284E-3</v>
      </c>
      <c r="AQ64" s="65">
        <f t="shared" si="9"/>
        <v>3.1023718205629445E-3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3.9072053922667837E-6</v>
      </c>
      <c r="D65" s="52">
        <f>VLOOKUP($B65,Shock_dev!$A$1:$CI$300,MATCH(DATE(D$1,1,1),Shock_dev!$A$1:$CI$1,0),FALSE)</f>
        <v>7.7272311021782257E-6</v>
      </c>
      <c r="E65" s="52">
        <f>VLOOKUP($B65,Shock_dev!$A$1:$CI$300,MATCH(DATE(E$1,1,1),Shock_dev!$A$1:$CI$1,0),FALSE)</f>
        <v>9.9114741065297553E-6</v>
      </c>
      <c r="F65" s="52">
        <f>VLOOKUP($B65,Shock_dev!$A$1:$CI$300,MATCH(DATE(F$1,1,1),Shock_dev!$A$1:$CI$1,0),FALSE)</f>
        <v>1.0682810276354499E-5</v>
      </c>
      <c r="G65" s="52">
        <f>VLOOKUP($B65,Shock_dev!$A$1:$CI$300,MATCH(DATE(G$1,1,1),Shock_dev!$A$1:$CI$1,0),FALSE)</f>
        <v>1.098784808589217E-5</v>
      </c>
      <c r="H65" s="52">
        <f>VLOOKUP($B65,Shock_dev!$A$1:$CI$300,MATCH(DATE(H$1,1,1),Shock_dev!$A$1:$CI$1,0),FALSE)</f>
        <v>1.113295620722761E-5</v>
      </c>
      <c r="I65" s="52">
        <f>VLOOKUP($B65,Shock_dev!$A$1:$CI$300,MATCH(DATE(I$1,1,1),Shock_dev!$A$1:$CI$1,0),FALSE)</f>
        <v>1.1241756102626664E-5</v>
      </c>
      <c r="J65" s="52">
        <f>VLOOKUP($B65,Shock_dev!$A$1:$CI$300,MATCH(DATE(J$1,1,1),Shock_dev!$A$1:$CI$1,0),FALSE)</f>
        <v>1.1532893026664572E-5</v>
      </c>
      <c r="K65" s="52">
        <f>VLOOKUP($B65,Shock_dev!$A$1:$CI$300,MATCH(DATE(K$1,1,1),Shock_dev!$A$1:$CI$1,0),FALSE)</f>
        <v>1.193713243220172E-5</v>
      </c>
      <c r="L65" s="52">
        <f>VLOOKUP($B65,Shock_dev!$A$1:$CI$300,MATCH(DATE(L$1,1,1),Shock_dev!$A$1:$CI$1,0),FALSE)</f>
        <v>1.221477939071156E-5</v>
      </c>
      <c r="M65" s="52">
        <f>VLOOKUP($B65,Shock_dev!$A$1:$CI$300,MATCH(DATE(M$1,1,1),Shock_dev!$A$1:$CI$1,0),FALSE)</f>
        <v>1.1639122028188134E-5</v>
      </c>
      <c r="N65" s="52">
        <f>VLOOKUP($B65,Shock_dev!$A$1:$CI$300,MATCH(DATE(N$1,1,1),Shock_dev!$A$1:$CI$1,0),FALSE)</f>
        <v>1.1249068022634673E-5</v>
      </c>
      <c r="O65" s="52">
        <f>VLOOKUP($B65,Shock_dev!$A$1:$CI$300,MATCH(DATE(O$1,1,1),Shock_dev!$A$1:$CI$1,0),FALSE)</f>
        <v>1.1474980571951384E-5</v>
      </c>
      <c r="P65" s="52">
        <f>VLOOKUP($B65,Shock_dev!$A$1:$CI$300,MATCH(DATE(P$1,1,1),Shock_dev!$A$1:$CI$1,0),FALSE)</f>
        <v>1.2136035037520577E-5</v>
      </c>
      <c r="Q65" s="52">
        <f>VLOOKUP($B65,Shock_dev!$A$1:$CI$300,MATCH(DATE(Q$1,1,1),Shock_dev!$A$1:$CI$1,0),FALSE)</f>
        <v>1.2630354000850344E-5</v>
      </c>
      <c r="R65" s="52">
        <f>VLOOKUP($B65,Shock_dev!$A$1:$CI$300,MATCH(DATE(R$1,1,1),Shock_dev!$A$1:$CI$1,0),FALSE)</f>
        <v>1.2816014305916947E-5</v>
      </c>
      <c r="S65" s="52">
        <f>VLOOKUP($B65,Shock_dev!$A$1:$CI$300,MATCH(DATE(S$1,1,1),Shock_dev!$A$1:$CI$1,0),FALSE)</f>
        <v>1.2974392280258417E-5</v>
      </c>
      <c r="T65" s="52">
        <f>VLOOKUP($B65,Shock_dev!$A$1:$CI$300,MATCH(DATE(T$1,1,1),Shock_dev!$A$1:$CI$1,0),FALSE)</f>
        <v>1.3015475087952487E-5</v>
      </c>
      <c r="U65" s="52">
        <f>VLOOKUP($B65,Shock_dev!$A$1:$CI$300,MATCH(DATE(U$1,1,1),Shock_dev!$A$1:$CI$1,0),FALSE)</f>
        <v>1.2848509905513862E-5</v>
      </c>
      <c r="V65" s="52">
        <f>VLOOKUP($B65,Shock_dev!$A$1:$CI$300,MATCH(DATE(V$1,1,1),Shock_dev!$A$1:$CI$1,0),FALSE)</f>
        <v>1.1594914616435344E-5</v>
      </c>
      <c r="W65" s="52">
        <f>VLOOKUP($B65,Shock_dev!$A$1:$CI$300,MATCH(DATE(W$1,1,1),Shock_dev!$A$1:$CI$1,0),FALSE)</f>
        <v>1.0020627914416637E-5</v>
      </c>
      <c r="X65" s="52">
        <f>VLOOKUP($B65,Shock_dev!$A$1:$CI$300,MATCH(DATE(X$1,1,1),Shock_dev!$A$1:$CI$1,0),FALSE)</f>
        <v>8.7306005042590566E-6</v>
      </c>
      <c r="Y65" s="52">
        <f>VLOOKUP($B65,Shock_dev!$A$1:$CI$300,MATCH(DATE(Y$1,1,1),Shock_dev!$A$1:$CI$1,0),FALSE)</f>
        <v>7.6633386006445296E-6</v>
      </c>
      <c r="Z65" s="52">
        <f>VLOOKUP($B65,Shock_dev!$A$1:$CI$300,MATCH(DATE(Z$1,1,1),Shock_dev!$A$1:$CI$1,0),FALSE)</f>
        <v>7.1288557232179806E-6</v>
      </c>
      <c r="AA65" s="52">
        <f>VLOOKUP($B65,Shock_dev!$A$1:$CI$300,MATCH(DATE(AA$1,1,1),Shock_dev!$A$1:$CI$1,0),FALSE)</f>
        <v>6.5465018476673175E-6</v>
      </c>
      <c r="AB65" s="52">
        <f>VLOOKUP($B65,Shock_dev!$A$1:$CI$300,MATCH(DATE(AB$1,1,1),Shock_dev!$A$1:$CI$1,0),FALSE)</f>
        <v>5.7159060202062381E-6</v>
      </c>
      <c r="AC65" s="52">
        <f>VLOOKUP($B65,Shock_dev!$A$1:$CI$300,MATCH(DATE(AC$1,1,1),Shock_dev!$A$1:$CI$1,0),FALSE)</f>
        <v>4.6617230591955144E-6</v>
      </c>
      <c r="AD65" s="52">
        <f>VLOOKUP($B65,Shock_dev!$A$1:$CI$300,MATCH(DATE(AD$1,1,1),Shock_dev!$A$1:$CI$1,0),FALSE)</f>
        <v>3.4794854356026064E-6</v>
      </c>
      <c r="AE65" s="52">
        <f>VLOOKUP($B65,Shock_dev!$A$1:$CI$300,MATCH(DATE(AE$1,1,1),Shock_dev!$A$1:$CI$1,0),FALSE)</f>
        <v>2.2624629269559439E-6</v>
      </c>
      <c r="AF65" s="52">
        <f>VLOOKUP($B65,Shock_dev!$A$1:$CI$300,MATCH(DATE(AF$1,1,1),Shock_dev!$A$1:$CI$1,0),FALSE)</f>
        <v>1.0794344606802884E-6</v>
      </c>
      <c r="AG65" s="52"/>
      <c r="AH65" s="65">
        <f t="shared" si="1"/>
        <v>8.6433137926442871E-6</v>
      </c>
      <c r="AI65" s="65">
        <f t="shared" si="2"/>
        <v>1.1611903431886424E-5</v>
      </c>
      <c r="AJ65" s="65">
        <f t="shared" si="3"/>
        <v>1.1825911932229024E-5</v>
      </c>
      <c r="AK65" s="65">
        <f t="shared" si="4"/>
        <v>1.2649861239215412E-5</v>
      </c>
      <c r="AL65" s="65">
        <f t="shared" si="5"/>
        <v>8.0179849180411047E-6</v>
      </c>
      <c r="AM65" s="65">
        <f t="shared" si="6"/>
        <v>3.4398023805281185E-6</v>
      </c>
      <c r="AN65" s="66"/>
      <c r="AO65" s="65">
        <f t="shared" si="7"/>
        <v>1.0127608612265355E-5</v>
      </c>
      <c r="AP65" s="65">
        <f t="shared" si="8"/>
        <v>1.2237886585722218E-5</v>
      </c>
      <c r="AQ65" s="65">
        <f t="shared" si="9"/>
        <v>5.7288936492846112E-6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9.2420886668894957E-3</v>
      </c>
      <c r="D66" s="52">
        <f>VLOOKUP($B66,Shock_dev!$A$1:$CI$300,MATCH(DATE(D$1,1,1),Shock_dev!$A$1:$CI$1,0),FALSE)</f>
        <v>1.3254953560599496E-2</v>
      </c>
      <c r="E66" s="52">
        <f>VLOOKUP($B66,Shock_dev!$A$1:$CI$300,MATCH(DATE(E$1,1,1),Shock_dev!$A$1:$CI$1,0),FALSE)</f>
        <v>1.4880510081272717E-2</v>
      </c>
      <c r="F66" s="52">
        <f>VLOOKUP($B66,Shock_dev!$A$1:$CI$300,MATCH(DATE(F$1,1,1),Shock_dev!$A$1:$CI$1,0),FALSE)</f>
        <v>1.563037115125961E-2</v>
      </c>
      <c r="G66" s="52">
        <f>VLOOKUP($B66,Shock_dev!$A$1:$CI$300,MATCH(DATE(G$1,1,1),Shock_dev!$A$1:$CI$1,0),FALSE)</f>
        <v>1.4389954701495056E-2</v>
      </c>
      <c r="H66" s="52">
        <f>VLOOKUP($B66,Shock_dev!$A$1:$CI$300,MATCH(DATE(H$1,1,1),Shock_dev!$A$1:$CI$1,0),FALSE)</f>
        <v>1.4018786929488679E-2</v>
      </c>
      <c r="I66" s="52">
        <f>VLOOKUP($B66,Shock_dev!$A$1:$CI$300,MATCH(DATE(I$1,1,1),Shock_dev!$A$1:$CI$1,0),FALSE)</f>
        <v>1.3950076710904371E-2</v>
      </c>
      <c r="J66" s="52">
        <f>VLOOKUP($B66,Shock_dev!$A$1:$CI$300,MATCH(DATE(J$1,1,1),Shock_dev!$A$1:$CI$1,0),FALSE)</f>
        <v>1.3955084376298625E-2</v>
      </c>
      <c r="K66" s="52">
        <f>VLOOKUP($B66,Shock_dev!$A$1:$CI$300,MATCH(DATE(K$1,1,1),Shock_dev!$A$1:$CI$1,0),FALSE)</f>
        <v>1.3957568569552464E-2</v>
      </c>
      <c r="L66" s="52">
        <f>VLOOKUP($B66,Shock_dev!$A$1:$CI$300,MATCH(DATE(L$1,1,1),Shock_dev!$A$1:$CI$1,0),FALSE)</f>
        <v>1.143993166757265E-2</v>
      </c>
      <c r="M66" s="52">
        <f>VLOOKUP($B66,Shock_dev!$A$1:$CI$300,MATCH(DATE(M$1,1,1),Shock_dev!$A$1:$CI$1,0),FALSE)</f>
        <v>7.6750983788396315E-3</v>
      </c>
      <c r="N66" s="52">
        <f>VLOOKUP($B66,Shock_dev!$A$1:$CI$300,MATCH(DATE(N$1,1,1),Shock_dev!$A$1:$CI$1,0),FALSE)</f>
        <v>6.1269596548661331E-3</v>
      </c>
      <c r="O66" s="52">
        <f>VLOOKUP($B66,Shock_dev!$A$1:$CI$300,MATCH(DATE(O$1,1,1),Shock_dev!$A$1:$CI$1,0),FALSE)</f>
        <v>5.4258844256575072E-3</v>
      </c>
      <c r="P66" s="52">
        <f>VLOOKUP($B66,Shock_dev!$A$1:$CI$300,MATCH(DATE(P$1,1,1),Shock_dev!$A$1:$CI$1,0),FALSE)</f>
        <v>5.005418887435293E-3</v>
      </c>
      <c r="Q66" s="52">
        <f>VLOOKUP($B66,Shock_dev!$A$1:$CI$300,MATCH(DATE(Q$1,1,1),Shock_dev!$A$1:$CI$1,0),FALSE)</f>
        <v>3.3890553593750039E-3</v>
      </c>
      <c r="R66" s="52">
        <f>VLOOKUP($B66,Shock_dev!$A$1:$CI$300,MATCH(DATE(R$1,1,1),Shock_dev!$A$1:$CI$1,0),FALSE)</f>
        <v>2.61168737686201E-3</v>
      </c>
      <c r="S66" s="52">
        <f>VLOOKUP($B66,Shock_dev!$A$1:$CI$300,MATCH(DATE(S$1,1,1),Shock_dev!$A$1:$CI$1,0),FALSE)</f>
        <v>2.1544869009786083E-3</v>
      </c>
      <c r="T66" s="52">
        <f>VLOOKUP($B66,Shock_dev!$A$1:$CI$300,MATCH(DATE(T$1,1,1),Shock_dev!$A$1:$CI$1,0),FALSE)</f>
        <v>1.812095822713195E-3</v>
      </c>
      <c r="U66" s="52">
        <f>VLOOKUP($B66,Shock_dev!$A$1:$CI$300,MATCH(DATE(U$1,1,1),Shock_dev!$A$1:$CI$1,0),FALSE)</f>
        <v>1.5170673140812488E-3</v>
      </c>
      <c r="V66" s="52">
        <f>VLOOKUP($B66,Shock_dev!$A$1:$CI$300,MATCH(DATE(V$1,1,1),Shock_dev!$A$1:$CI$1,0),FALSE)</f>
        <v>4.7767100112198227E-4</v>
      </c>
      <c r="W66" s="52">
        <f>VLOOKUP($B66,Shock_dev!$A$1:$CI$300,MATCH(DATE(W$1,1,1),Shock_dev!$A$1:$CI$1,0),FALSE)</f>
        <v>-5.9130828502068842E-5</v>
      </c>
      <c r="X66" s="52">
        <f>VLOOKUP($B66,Shock_dev!$A$1:$CI$300,MATCH(DATE(X$1,1,1),Shock_dev!$A$1:$CI$1,0),FALSE)</f>
        <v>-4.0317792014192186E-4</v>
      </c>
      <c r="Y66" s="52">
        <f>VLOOKUP($B66,Shock_dev!$A$1:$CI$300,MATCH(DATE(Y$1,1,1),Shock_dev!$A$1:$CI$1,0),FALSE)</f>
        <v>-6.6954023790456512E-4</v>
      </c>
      <c r="Z66" s="52">
        <f>VLOOKUP($B66,Shock_dev!$A$1:$CI$300,MATCH(DATE(Z$1,1,1),Shock_dev!$A$1:$CI$1,0),FALSE)</f>
        <v>5.9381850075778337E-3</v>
      </c>
      <c r="AA66" s="52">
        <f>VLOOKUP($B66,Shock_dev!$A$1:$CI$300,MATCH(DATE(AA$1,1,1),Shock_dev!$A$1:$CI$1,0),FALSE)</f>
        <v>8.3122068829127697E-3</v>
      </c>
      <c r="AB66" s="52">
        <f>VLOOKUP($B66,Shock_dev!$A$1:$CI$300,MATCH(DATE(AB$1,1,1),Shock_dev!$A$1:$CI$1,0),FALSE)</f>
        <v>1.0052531791342769E-2</v>
      </c>
      <c r="AC66" s="52">
        <f>VLOOKUP($B66,Shock_dev!$A$1:$CI$300,MATCH(DATE(AC$1,1,1),Shock_dev!$A$1:$CI$1,0),FALSE)</f>
        <v>1.0743556717833959E-2</v>
      </c>
      <c r="AD66" s="52">
        <f>VLOOKUP($B66,Shock_dev!$A$1:$CI$300,MATCH(DATE(AD$1,1,1),Shock_dev!$A$1:$CI$1,0),FALSE)</f>
        <v>1.1039656574031789E-2</v>
      </c>
      <c r="AE66" s="52">
        <f>VLOOKUP($B66,Shock_dev!$A$1:$CI$300,MATCH(DATE(AE$1,1,1),Shock_dev!$A$1:$CI$1,0),FALSE)</f>
        <v>1.118859147346175E-2</v>
      </c>
      <c r="AF66" s="52">
        <f>VLOOKUP($B66,Shock_dev!$A$1:$CI$300,MATCH(DATE(AF$1,1,1),Shock_dev!$A$1:$CI$1,0),FALSE)</f>
        <v>1.1272832879286966E-2</v>
      </c>
      <c r="AG66" s="52"/>
      <c r="AH66" s="65">
        <f t="shared" si="1"/>
        <v>1.3479575632303273E-2</v>
      </c>
      <c r="AI66" s="65">
        <f t="shared" si="2"/>
        <v>1.3464289650763355E-2</v>
      </c>
      <c r="AJ66" s="65">
        <f t="shared" si="3"/>
        <v>5.5244833412347134E-3</v>
      </c>
      <c r="AK66" s="65">
        <f t="shared" si="4"/>
        <v>1.7146016831514088E-3</v>
      </c>
      <c r="AL66" s="65">
        <f t="shared" si="5"/>
        <v>2.6237085807884093E-3</v>
      </c>
      <c r="AM66" s="65">
        <f t="shared" si="6"/>
        <v>1.0859433887191445E-2</v>
      </c>
      <c r="AN66" s="66"/>
      <c r="AO66" s="65">
        <f t="shared" si="7"/>
        <v>1.3471932641533315E-2</v>
      </c>
      <c r="AP66" s="65">
        <f t="shared" si="8"/>
        <v>3.6195425121930613E-3</v>
      </c>
      <c r="AQ66" s="65">
        <f t="shared" si="9"/>
        <v>6.7415712339899273E-3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4.7450679170417097E-6</v>
      </c>
      <c r="D67" s="52">
        <f>VLOOKUP($B67,Shock_dev!$A$1:$CI$300,MATCH(DATE(D$1,1,1),Shock_dev!$A$1:$CI$1,0),FALSE)</f>
        <v>9.3663488976588343E-6</v>
      </c>
      <c r="E67" s="52">
        <f>VLOOKUP($B67,Shock_dev!$A$1:$CI$300,MATCH(DATE(E$1,1,1),Shock_dev!$A$1:$CI$1,0),FALSE)</f>
        <v>1.1982383107048255E-5</v>
      </c>
      <c r="F67" s="52">
        <f>VLOOKUP($B67,Shock_dev!$A$1:$CI$300,MATCH(DATE(F$1,1,1),Shock_dev!$A$1:$CI$1,0),FALSE)</f>
        <v>1.2869589959274795E-5</v>
      </c>
      <c r="G67" s="52">
        <f>VLOOKUP($B67,Shock_dev!$A$1:$CI$300,MATCH(DATE(G$1,1,1),Shock_dev!$A$1:$CI$1,0),FALSE)</f>
        <v>1.3185083931660736E-5</v>
      </c>
      <c r="H67" s="52">
        <f>VLOOKUP($B67,Shock_dev!$A$1:$CI$300,MATCH(DATE(H$1,1,1),Shock_dev!$A$1:$CI$1,0),FALSE)</f>
        <v>1.3307158344027241E-5</v>
      </c>
      <c r="I67" s="52">
        <f>VLOOKUP($B67,Shock_dev!$A$1:$CI$300,MATCH(DATE(I$1,1,1),Shock_dev!$A$1:$CI$1,0),FALSE)</f>
        <v>1.3391064882425768E-5</v>
      </c>
      <c r="J67" s="52">
        <f>VLOOKUP($B67,Shock_dev!$A$1:$CI$300,MATCH(DATE(J$1,1,1),Shock_dev!$A$1:$CI$1,0),FALSE)</f>
        <v>1.3705637571235709E-5</v>
      </c>
      <c r="K67" s="52">
        <f>VLOOKUP($B67,Shock_dev!$A$1:$CI$300,MATCH(DATE(K$1,1,1),Shock_dev!$A$1:$CI$1,0),FALSE)</f>
        <v>1.4167799943534629E-5</v>
      </c>
      <c r="L67" s="52">
        <f>VLOOKUP($B67,Shock_dev!$A$1:$CI$300,MATCH(DATE(L$1,1,1),Shock_dev!$A$1:$CI$1,0),FALSE)</f>
        <v>1.448639672018434E-5</v>
      </c>
      <c r="M67" s="52">
        <f>VLOOKUP($B67,Shock_dev!$A$1:$CI$300,MATCH(DATE(M$1,1,1),Shock_dev!$A$1:$CI$1,0),FALSE)</f>
        <v>1.3779141908115546E-5</v>
      </c>
      <c r="N67" s="52">
        <f>VLOOKUP($B67,Shock_dev!$A$1:$CI$300,MATCH(DATE(N$1,1,1),Shock_dev!$A$1:$CI$1,0),FALSE)</f>
        <v>1.3310155428398074E-5</v>
      </c>
      <c r="O67" s="52">
        <f>VLOOKUP($B67,Shock_dev!$A$1:$CI$300,MATCH(DATE(O$1,1,1),Shock_dev!$A$1:$CI$1,0),FALSE)</f>
        <v>1.3599813350102297E-5</v>
      </c>
      <c r="P67" s="52">
        <f>VLOOKUP($B67,Shock_dev!$A$1:$CI$300,MATCH(DATE(P$1,1,1),Shock_dev!$A$1:$CI$1,0),FALSE)</f>
        <v>1.4424181193339812E-5</v>
      </c>
      <c r="Q67" s="52">
        <f>VLOOKUP($B67,Shock_dev!$A$1:$CI$300,MATCH(DATE(Q$1,1,1),Shock_dev!$A$1:$CI$1,0),FALSE)</f>
        <v>1.5047642016859088E-5</v>
      </c>
      <c r="R67" s="52">
        <f>VLOOKUP($B67,Shock_dev!$A$1:$CI$300,MATCH(DATE(R$1,1,1),Shock_dev!$A$1:$CI$1,0),FALSE)</f>
        <v>1.5295429998273582E-5</v>
      </c>
      <c r="S67" s="52">
        <f>VLOOKUP($B67,Shock_dev!$A$1:$CI$300,MATCH(DATE(S$1,1,1),Shock_dev!$A$1:$CI$1,0),FALSE)</f>
        <v>1.5507602190951532E-5</v>
      </c>
      <c r="T67" s="52">
        <f>VLOOKUP($B67,Shock_dev!$A$1:$CI$300,MATCH(DATE(T$1,1,1),Shock_dev!$A$1:$CI$1,0),FALSE)</f>
        <v>1.5572665543578686E-5</v>
      </c>
      <c r="U67" s="52">
        <f>VLOOKUP($B67,Shock_dev!$A$1:$CI$300,MATCH(DATE(U$1,1,1),Shock_dev!$A$1:$CI$1,0),FALSE)</f>
        <v>1.5379210926166761E-5</v>
      </c>
      <c r="V67" s="52">
        <f>VLOOKUP($B67,Shock_dev!$A$1:$CI$300,MATCH(DATE(V$1,1,1),Shock_dev!$A$1:$CI$1,0),FALSE)</f>
        <v>1.3860586455532055E-5</v>
      </c>
      <c r="W67" s="52">
        <f>VLOOKUP($B67,Shock_dev!$A$1:$CI$300,MATCH(DATE(W$1,1,1),Shock_dev!$A$1:$CI$1,0),FALSE)</f>
        <v>1.1951100210229357E-5</v>
      </c>
      <c r="X67" s="52">
        <f>VLOOKUP($B67,Shock_dev!$A$1:$CI$300,MATCH(DATE(X$1,1,1),Shock_dev!$A$1:$CI$1,0),FALSE)</f>
        <v>1.0386605375703832E-5</v>
      </c>
      <c r="Y67" s="52">
        <f>VLOOKUP($B67,Shock_dev!$A$1:$CI$300,MATCH(DATE(Y$1,1,1),Shock_dev!$A$1:$CI$1,0),FALSE)</f>
        <v>9.0914466990239295E-6</v>
      </c>
      <c r="Z67" s="52">
        <f>VLOOKUP($B67,Shock_dev!$A$1:$CI$300,MATCH(DATE(Z$1,1,1),Shock_dev!$A$1:$CI$1,0),FALSE)</f>
        <v>8.4420003329312007E-6</v>
      </c>
      <c r="AA67" s="52">
        <f>VLOOKUP($B67,Shock_dev!$A$1:$CI$300,MATCH(DATE(AA$1,1,1),Shock_dev!$A$1:$CI$1,0),FALSE)</f>
        <v>7.7300499092119126E-6</v>
      </c>
      <c r="AB67" s="52">
        <f>VLOOKUP($B67,Shock_dev!$A$1:$CI$300,MATCH(DATE(AB$1,1,1),Shock_dev!$A$1:$CI$1,0),FALSE)</f>
        <v>6.7117236534292024E-6</v>
      </c>
      <c r="AC67" s="52">
        <f>VLOOKUP($B67,Shock_dev!$A$1:$CI$300,MATCH(DATE(AC$1,1,1),Shock_dev!$A$1:$CI$1,0),FALSE)</f>
        <v>5.417540577007118E-6</v>
      </c>
      <c r="AD67" s="52">
        <f>VLOOKUP($B67,Shock_dev!$A$1:$CI$300,MATCH(DATE(AD$1,1,1),Shock_dev!$A$1:$CI$1,0),FALSE)</f>
        <v>3.9648133777663576E-6</v>
      </c>
      <c r="AE67" s="52">
        <f>VLOOKUP($B67,Shock_dev!$A$1:$CI$300,MATCH(DATE(AE$1,1,1),Shock_dev!$A$1:$CI$1,0),FALSE)</f>
        <v>2.4683265932400597E-6</v>
      </c>
      <c r="AF67" s="52">
        <f>VLOOKUP($B67,Shock_dev!$A$1:$CI$300,MATCH(DATE(AF$1,1,1),Shock_dev!$A$1:$CI$1,0),FALSE)</f>
        <v>1.0129764423255005E-6</v>
      </c>
      <c r="AG67" s="52"/>
      <c r="AH67" s="65">
        <f t="shared" si="1"/>
        <v>1.0429694762536865E-5</v>
      </c>
      <c r="AI67" s="65">
        <f t="shared" si="2"/>
        <v>1.3811611492281537E-5</v>
      </c>
      <c r="AJ67" s="65">
        <f t="shared" si="3"/>
        <v>1.4032186779362963E-5</v>
      </c>
      <c r="AK67" s="65">
        <f t="shared" si="4"/>
        <v>1.5123099022900523E-5</v>
      </c>
      <c r="AL67" s="65">
        <f t="shared" si="5"/>
        <v>9.5202405054200468E-6</v>
      </c>
      <c r="AM67" s="65">
        <f t="shared" si="6"/>
        <v>3.9150761287536482E-6</v>
      </c>
      <c r="AN67" s="66"/>
      <c r="AO67" s="65">
        <f t="shared" si="7"/>
        <v>1.2120653127409201E-5</v>
      </c>
      <c r="AP67" s="65">
        <f t="shared" si="8"/>
        <v>1.4577642901131743E-5</v>
      </c>
      <c r="AQ67" s="65">
        <f t="shared" si="9"/>
        <v>6.7176583170868475E-6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1.6022301966548181E-2</v>
      </c>
      <c r="D68" s="52">
        <f>VLOOKUP($B68,Shock_dev!$A$1:$CI$300,MATCH(DATE(D$1,1,1),Shock_dev!$A$1:$CI$1,0),FALSE)</f>
        <v>2.264446596081943E-2</v>
      </c>
      <c r="E68" s="52">
        <f>VLOOKUP($B68,Shock_dev!$A$1:$CI$300,MATCH(DATE(E$1,1,1),Shock_dev!$A$1:$CI$1,0),FALSE)</f>
        <v>2.5253347038994074E-2</v>
      </c>
      <c r="F68" s="52">
        <f>VLOOKUP($B68,Shock_dev!$A$1:$CI$300,MATCH(DATE(F$1,1,1),Shock_dev!$A$1:$CI$1,0),FALSE)</f>
        <v>2.6437133174284786E-2</v>
      </c>
      <c r="G68" s="52">
        <f>VLOOKUP($B68,Shock_dev!$A$1:$CI$300,MATCH(DATE(G$1,1,1),Shock_dev!$A$1:$CI$1,0),FALSE)</f>
        <v>2.8690976495308183E-2</v>
      </c>
      <c r="H68" s="52">
        <f>VLOOKUP($B68,Shock_dev!$A$1:$CI$300,MATCH(DATE(H$1,1,1),Shock_dev!$A$1:$CI$1,0),FALSE)</f>
        <v>2.9930805359532884E-2</v>
      </c>
      <c r="I68" s="52">
        <f>VLOOKUP($B68,Shock_dev!$A$1:$CI$300,MATCH(DATE(I$1,1,1),Shock_dev!$A$1:$CI$1,0),FALSE)</f>
        <v>3.0363995370118795E-2</v>
      </c>
      <c r="J68" s="52">
        <f>VLOOKUP($B68,Shock_dev!$A$1:$CI$300,MATCH(DATE(J$1,1,1),Shock_dev!$A$1:$CI$1,0),FALSE)</f>
        <v>3.0596847903523891E-2</v>
      </c>
      <c r="K68" s="52">
        <f>VLOOKUP($B68,Shock_dev!$A$1:$CI$300,MATCH(DATE(K$1,1,1),Shock_dev!$A$1:$CI$1,0),FALSE)</f>
        <v>3.0420933177457036E-2</v>
      </c>
      <c r="L68" s="52">
        <f>VLOOKUP($B68,Shock_dev!$A$1:$CI$300,MATCH(DATE(L$1,1,1),Shock_dev!$A$1:$CI$1,0),FALSE)</f>
        <v>2.8663377687570758E-2</v>
      </c>
      <c r="M68" s="52">
        <f>VLOOKUP($B68,Shock_dev!$A$1:$CI$300,MATCH(DATE(M$1,1,1),Shock_dev!$A$1:$CI$1,0),FALSE)</f>
        <v>2.3186238511588315E-2</v>
      </c>
      <c r="N68" s="52">
        <f>VLOOKUP($B68,Shock_dev!$A$1:$CI$300,MATCH(DATE(N$1,1,1),Shock_dev!$A$1:$CI$1,0),FALSE)</f>
        <v>2.0639154269889364E-2</v>
      </c>
      <c r="O68" s="52">
        <f>VLOOKUP($B68,Shock_dev!$A$1:$CI$300,MATCH(DATE(O$1,1,1),Shock_dev!$A$1:$CI$1,0),FALSE)</f>
        <v>1.9545199626484086E-2</v>
      </c>
      <c r="P68" s="52">
        <f>VLOOKUP($B68,Shock_dev!$A$1:$CI$300,MATCH(DATE(P$1,1,1),Shock_dev!$A$1:$CI$1,0),FALSE)</f>
        <v>1.8922603227013533E-2</v>
      </c>
      <c r="Q68" s="52">
        <f>VLOOKUP($B68,Shock_dev!$A$1:$CI$300,MATCH(DATE(Q$1,1,1),Shock_dev!$A$1:$CI$1,0),FALSE)</f>
        <v>1.8457150752051642E-2</v>
      </c>
      <c r="R68" s="52">
        <f>VLOOKUP($B68,Shock_dev!$A$1:$CI$300,MATCH(DATE(R$1,1,1),Shock_dev!$A$1:$CI$1,0),FALSE)</f>
        <v>1.6986642769143086E-2</v>
      </c>
      <c r="S68" s="52">
        <f>VLOOKUP($B68,Shock_dev!$A$1:$CI$300,MATCH(DATE(S$1,1,1),Shock_dev!$A$1:$CI$1,0),FALSE)</f>
        <v>1.6379511816622134E-2</v>
      </c>
      <c r="T68" s="52">
        <f>VLOOKUP($B68,Shock_dev!$A$1:$CI$300,MATCH(DATE(T$1,1,1),Shock_dev!$A$1:$CI$1,0),FALSE)</f>
        <v>1.5872965059293576E-2</v>
      </c>
      <c r="U68" s="52">
        <f>VLOOKUP($B68,Shock_dev!$A$1:$CI$300,MATCH(DATE(U$1,1,1),Shock_dev!$A$1:$CI$1,0),FALSE)</f>
        <v>1.5392704438537666E-2</v>
      </c>
      <c r="V68" s="52">
        <f>VLOOKUP($B68,Shock_dev!$A$1:$CI$300,MATCH(DATE(V$1,1,1),Shock_dev!$A$1:$CI$1,0),FALSE)</f>
        <v>1.0310003837627474E-2</v>
      </c>
      <c r="W68" s="52">
        <f>VLOOKUP($B68,Shock_dev!$A$1:$CI$300,MATCH(DATE(W$1,1,1),Shock_dev!$A$1:$CI$1,0),FALSE)</f>
        <v>7.3332358470174219E-3</v>
      </c>
      <c r="X68" s="52">
        <f>VLOOKUP($B68,Shock_dev!$A$1:$CI$300,MATCH(DATE(X$1,1,1),Shock_dev!$A$1:$CI$1,0),FALSE)</f>
        <v>6.1412937254910066E-3</v>
      </c>
      <c r="Y68" s="52">
        <f>VLOOKUP($B68,Shock_dev!$A$1:$CI$300,MATCH(DATE(Y$1,1,1),Shock_dev!$A$1:$CI$1,0),FALSE)</f>
        <v>5.3664956390011894E-3</v>
      </c>
      <c r="Z68" s="52">
        <f>VLOOKUP($B68,Shock_dev!$A$1:$CI$300,MATCH(DATE(Z$1,1,1),Shock_dev!$A$1:$CI$1,0),FALSE)</f>
        <v>5.7055459817541418E-3</v>
      </c>
      <c r="AA68" s="52">
        <f>VLOOKUP($B68,Shock_dev!$A$1:$CI$300,MATCH(DATE(AA$1,1,1),Shock_dev!$A$1:$CI$1,0),FALSE)</f>
        <v>5.5268722763606353E-3</v>
      </c>
      <c r="AB68" s="52">
        <f>VLOOKUP($B68,Shock_dev!$A$1:$CI$300,MATCH(DATE(AB$1,1,1),Shock_dev!$A$1:$CI$1,0),FALSE)</f>
        <v>5.168242774912497E-3</v>
      </c>
      <c r="AC68" s="52">
        <f>VLOOKUP($B68,Shock_dev!$A$1:$CI$300,MATCH(DATE(AC$1,1,1),Shock_dev!$A$1:$CI$1,0),FALSE)</f>
        <v>4.7691255876239676E-3</v>
      </c>
      <c r="AD68" s="52">
        <f>VLOOKUP($B68,Shock_dev!$A$1:$CI$300,MATCH(DATE(AD$1,1,1),Shock_dev!$A$1:$CI$1,0),FALSE)</f>
        <v>4.376079556160148E-3</v>
      </c>
      <c r="AE68" s="52">
        <f>VLOOKUP($B68,Shock_dev!$A$1:$CI$300,MATCH(DATE(AE$1,1,1),Shock_dev!$A$1:$CI$1,0),FALSE)</f>
        <v>4.004451084737147E-3</v>
      </c>
      <c r="AF68" s="52">
        <f>VLOOKUP($B68,Shock_dev!$A$1:$CI$300,MATCH(DATE(AF$1,1,1),Shock_dev!$A$1:$CI$1,0),FALSE)</f>
        <v>3.6590863651874781E-3</v>
      </c>
      <c r="AG68" s="52"/>
      <c r="AH68" s="65">
        <f t="shared" si="1"/>
        <v>2.3809644927190933E-2</v>
      </c>
      <c r="AI68" s="65">
        <f t="shared" si="2"/>
        <v>2.9995191899640672E-2</v>
      </c>
      <c r="AJ68" s="65">
        <f t="shared" si="3"/>
        <v>2.0150069277405386E-2</v>
      </c>
      <c r="AK68" s="65">
        <f t="shared" si="4"/>
        <v>1.498836558424479E-2</v>
      </c>
      <c r="AL68" s="65">
        <f t="shared" si="5"/>
        <v>6.0146886939248792E-3</v>
      </c>
      <c r="AM68" s="65">
        <f t="shared" si="6"/>
        <v>4.3953970737242469E-3</v>
      </c>
      <c r="AN68" s="66"/>
      <c r="AO68" s="65">
        <f t="shared" si="7"/>
        <v>2.6902418413415802E-2</v>
      </c>
      <c r="AP68" s="65">
        <f t="shared" si="8"/>
        <v>1.7569217430825089E-2</v>
      </c>
      <c r="AQ68" s="65">
        <f t="shared" si="9"/>
        <v>5.205042883824563E-3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3.3439529484506088E-5</v>
      </c>
      <c r="D69" s="52">
        <f>VLOOKUP($B69,Shock_dev!$A$1:$CI$300,MATCH(DATE(D$1,1,1),Shock_dev!$A$1:$CI$1,0),FALSE)</f>
        <v>4.8237626720797491E-5</v>
      </c>
      <c r="E69" s="52">
        <f>VLOOKUP($B69,Shock_dev!$A$1:$CI$300,MATCH(DATE(E$1,1,1),Shock_dev!$A$1:$CI$1,0),FALSE)</f>
        <v>5.456544990870265E-5</v>
      </c>
      <c r="F69" s="52">
        <f>VLOOKUP($B69,Shock_dev!$A$1:$CI$300,MATCH(DATE(F$1,1,1),Shock_dev!$A$1:$CI$1,0),FALSE)</f>
        <v>5.726769917875138E-5</v>
      </c>
      <c r="G69" s="52">
        <f>VLOOKUP($B69,Shock_dev!$A$1:$CI$300,MATCH(DATE(G$1,1,1),Shock_dev!$A$1:$CI$1,0),FALSE)</f>
        <v>5.8680023609311162E-5</v>
      </c>
      <c r="H69" s="52">
        <f>VLOOKUP($B69,Shock_dev!$A$1:$CI$300,MATCH(DATE(H$1,1,1),Shock_dev!$A$1:$CI$1,0),FALSE)</f>
        <v>5.9560367864333314E-5</v>
      </c>
      <c r="I69" s="52">
        <f>VLOOKUP($B69,Shock_dev!$A$1:$CI$300,MATCH(DATE(I$1,1,1),Shock_dev!$A$1:$CI$1,0),FALSE)</f>
        <v>6.0179577654437041E-5</v>
      </c>
      <c r="J69" s="52">
        <f>VLOOKUP($B69,Shock_dev!$A$1:$CI$300,MATCH(DATE(J$1,1,1),Shock_dev!$A$1:$CI$1,0),FALSE)</f>
        <v>6.0784325155008149E-5</v>
      </c>
      <c r="K69" s="52">
        <f>VLOOKUP($B69,Shock_dev!$A$1:$CI$300,MATCH(DATE(K$1,1,1),Shock_dev!$A$1:$CI$1,0),FALSE)</f>
        <v>6.1341745938153688E-5</v>
      </c>
      <c r="L69" s="52">
        <f>VLOOKUP($B69,Shock_dev!$A$1:$CI$300,MATCH(DATE(L$1,1,1),Shock_dev!$A$1:$CI$1,0),FALSE)</f>
        <v>6.166166251556108E-5</v>
      </c>
      <c r="M69" s="52">
        <f>VLOOKUP($B69,Shock_dev!$A$1:$CI$300,MATCH(DATE(M$1,1,1),Shock_dev!$A$1:$CI$1,0),FALSE)</f>
        <v>1.6520311409820828E-4</v>
      </c>
      <c r="N69" s="52">
        <f>VLOOKUP($B69,Shock_dev!$A$1:$CI$300,MATCH(DATE(N$1,1,1),Shock_dev!$A$1:$CI$1,0),FALSE)</f>
        <v>2.0500459432991499E-4</v>
      </c>
      <c r="O69" s="52">
        <f>VLOOKUP($B69,Shock_dev!$A$1:$CI$300,MATCH(DATE(O$1,1,1),Shock_dev!$A$1:$CI$1,0),FALSE)</f>
        <v>2.2062273146391089E-4</v>
      </c>
      <c r="P69" s="52">
        <f>VLOOKUP($B69,Shock_dev!$A$1:$CI$300,MATCH(DATE(P$1,1,1),Shock_dev!$A$1:$CI$1,0),FALSE)</f>
        <v>2.2810150921198701E-4</v>
      </c>
      <c r="Q69" s="52">
        <f>VLOOKUP($B69,Shock_dev!$A$1:$CI$300,MATCH(DATE(Q$1,1,1),Shock_dev!$A$1:$CI$1,0),FALSE)</f>
        <v>2.3226947663352454E-4</v>
      </c>
      <c r="R69" s="52">
        <f>VLOOKUP($B69,Shock_dev!$A$1:$CI$300,MATCH(DATE(R$1,1,1),Shock_dev!$A$1:$CI$1,0),FALSE)</f>
        <v>2.3473565976698128E-4</v>
      </c>
      <c r="S69" s="52">
        <f>VLOOKUP($B69,Shock_dev!$A$1:$CI$300,MATCH(DATE(S$1,1,1),Shock_dev!$A$1:$CI$1,0),FALSE)</f>
        <v>2.3631526499130786E-4</v>
      </c>
      <c r="T69" s="52">
        <f>VLOOKUP($B69,Shock_dev!$A$1:$CI$300,MATCH(DATE(T$1,1,1),Shock_dev!$A$1:$CI$1,0),FALSE)</f>
        <v>2.3713916772072179E-4</v>
      </c>
      <c r="U69" s="52">
        <f>VLOOKUP($B69,Shock_dev!$A$1:$CI$300,MATCH(DATE(U$1,1,1),Shock_dev!$A$1:$CI$1,0),FALSE)</f>
        <v>2.3722186060201155E-4</v>
      </c>
      <c r="V69" s="52">
        <f>VLOOKUP($B69,Shock_dev!$A$1:$CI$300,MATCH(DATE(V$1,1,1),Shock_dev!$A$1:$CI$1,0),FALSE)</f>
        <v>2.3586444594512636E-4</v>
      </c>
      <c r="W69" s="52">
        <f>VLOOKUP($B69,Shock_dev!$A$1:$CI$300,MATCH(DATE(W$1,1,1),Shock_dev!$A$1:$CI$1,0),FALSE)</f>
        <v>2.3193766716598973E-4</v>
      </c>
      <c r="X69" s="52">
        <f>VLOOKUP($B69,Shock_dev!$A$1:$CI$300,MATCH(DATE(X$1,1,1),Shock_dev!$A$1:$CI$1,0),FALSE)</f>
        <v>2.2896937711511475E-4</v>
      </c>
      <c r="Y69" s="52">
        <f>VLOOKUP($B69,Shock_dev!$A$1:$CI$300,MATCH(DATE(Y$1,1,1),Shock_dev!$A$1:$CI$1,0),FALSE)</f>
        <v>2.2624168775166884E-4</v>
      </c>
      <c r="Z69" s="52">
        <f>VLOOKUP($B69,Shock_dev!$A$1:$CI$300,MATCH(DATE(Z$1,1,1),Shock_dev!$A$1:$CI$1,0),FALSE)</f>
        <v>2.2377530337708482E-4</v>
      </c>
      <c r="AA69" s="52">
        <f>VLOOKUP($B69,Shock_dev!$A$1:$CI$300,MATCH(DATE(AA$1,1,1),Shock_dev!$A$1:$CI$1,0),FALSE)</f>
        <v>2.6585593058604259E-4</v>
      </c>
      <c r="AB69" s="52">
        <f>VLOOKUP($B69,Shock_dev!$A$1:$CI$300,MATCH(DATE(AB$1,1,1),Shock_dev!$A$1:$CI$1,0),FALSE)</f>
        <v>1.2308626405762918E-4</v>
      </c>
      <c r="AC69" s="52">
        <f>VLOOKUP($B69,Shock_dev!$A$1:$CI$300,MATCH(DATE(AC$1,1,1),Shock_dev!$A$1:$CI$1,0),FALSE)</f>
        <v>6.7185457650348866E-5</v>
      </c>
      <c r="AD69" s="52">
        <f>VLOOKUP($B69,Shock_dev!$A$1:$CI$300,MATCH(DATE(AD$1,1,1),Shock_dev!$A$1:$CI$1,0),FALSE)</f>
        <v>4.3550839995646819E-5</v>
      </c>
      <c r="AE69" s="52">
        <f>VLOOKUP($B69,Shock_dev!$A$1:$CI$300,MATCH(DATE(AE$1,1,1),Shock_dev!$A$1:$CI$1,0),FALSE)</f>
        <v>3.0583536782187752E-5</v>
      </c>
      <c r="AF69" s="52">
        <f>VLOOKUP($B69,Shock_dev!$A$1:$CI$300,MATCH(DATE(AF$1,1,1),Shock_dev!$A$1:$CI$1,0),FALSE)</f>
        <v>2.1356387513588719E-5</v>
      </c>
      <c r="AG69" s="52"/>
      <c r="AH69" s="65">
        <f t="shared" si="1"/>
        <v>5.0438065780413757E-5</v>
      </c>
      <c r="AI69" s="65">
        <f t="shared" si="2"/>
        <v>6.0705535825498658E-5</v>
      </c>
      <c r="AJ69" s="65">
        <f t="shared" si="3"/>
        <v>2.1024028514750917E-4</v>
      </c>
      <c r="AK69" s="65">
        <f t="shared" si="4"/>
        <v>2.3625527980522979E-4</v>
      </c>
      <c r="AL69" s="65">
        <f t="shared" si="5"/>
        <v>2.3535599319918012E-4</v>
      </c>
      <c r="AM69" s="65">
        <f t="shared" si="6"/>
        <v>5.7152497199880264E-5</v>
      </c>
      <c r="AN69" s="66"/>
      <c r="AO69" s="65">
        <f t="shared" si="7"/>
        <v>5.5571800802956208E-5</v>
      </c>
      <c r="AP69" s="65">
        <f t="shared" si="8"/>
        <v>2.2324778247636949E-4</v>
      </c>
      <c r="AQ69" s="65">
        <f t="shared" si="9"/>
        <v>1.4625424519953018E-4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2.7679245253997074E-3</v>
      </c>
      <c r="D70" s="52">
        <f>VLOOKUP($B70,Shock_dev!$A$1:$CI$300,MATCH(DATE(D$1,1,1),Shock_dev!$A$1:$CI$1,0),FALSE)</f>
        <v>4.9908803741108331E-3</v>
      </c>
      <c r="E70" s="52">
        <f>VLOOKUP($B70,Shock_dev!$A$1:$CI$300,MATCH(DATE(E$1,1,1),Shock_dev!$A$1:$CI$1,0),FALSE)</f>
        <v>6.181372328112643E-3</v>
      </c>
      <c r="F70" s="52">
        <f>VLOOKUP($B70,Shock_dev!$A$1:$CI$300,MATCH(DATE(F$1,1,1),Shock_dev!$A$1:$CI$1,0),FALSE)</f>
        <v>6.5512031440122702E-3</v>
      </c>
      <c r="G70" s="52">
        <f>VLOOKUP($B70,Shock_dev!$A$1:$CI$300,MATCH(DATE(G$1,1,1),Shock_dev!$A$1:$CI$1,0),FALSE)</f>
        <v>6.5985545128423879E-3</v>
      </c>
      <c r="H70" s="52">
        <f>VLOOKUP($B70,Shock_dev!$A$1:$CI$300,MATCH(DATE(H$1,1,1),Shock_dev!$A$1:$CI$1,0),FALSE)</f>
        <v>6.3422472781700335E-3</v>
      </c>
      <c r="I70" s="52">
        <f>VLOOKUP($B70,Shock_dev!$A$1:$CI$300,MATCH(DATE(I$1,1,1),Shock_dev!$A$1:$CI$1,0),FALSE)</f>
        <v>5.8332305827826147E-3</v>
      </c>
      <c r="J70" s="52">
        <f>VLOOKUP($B70,Shock_dev!$A$1:$CI$300,MATCH(DATE(J$1,1,1),Shock_dev!$A$1:$CI$1,0),FALSE)</f>
        <v>5.2455066421492249E-3</v>
      </c>
      <c r="K70" s="52">
        <f>VLOOKUP($B70,Shock_dev!$A$1:$CI$300,MATCH(DATE(K$1,1,1),Shock_dev!$A$1:$CI$1,0),FALSE)</f>
        <v>4.5539104748345766E-3</v>
      </c>
      <c r="L70" s="52">
        <f>VLOOKUP($B70,Shock_dev!$A$1:$CI$300,MATCH(DATE(L$1,1,1),Shock_dev!$A$1:$CI$1,0),FALSE)</f>
        <v>3.6662011233570394E-3</v>
      </c>
      <c r="M70" s="52">
        <f>VLOOKUP($B70,Shock_dev!$A$1:$CI$300,MATCH(DATE(M$1,1,1),Shock_dev!$A$1:$CI$1,0),FALSE)</f>
        <v>2.1568595536360269E-3</v>
      </c>
      <c r="N70" s="52">
        <f>VLOOKUP($B70,Shock_dev!$A$1:$CI$300,MATCH(DATE(N$1,1,1),Shock_dev!$A$1:$CI$1,0),FALSE)</f>
        <v>9.065160761256737E-4</v>
      </c>
      <c r="O70" s="52">
        <f>VLOOKUP($B70,Shock_dev!$A$1:$CI$300,MATCH(DATE(O$1,1,1),Shock_dev!$A$1:$CI$1,0),FALSE)</f>
        <v>1.2192861820408932E-4</v>
      </c>
      <c r="P70" s="52">
        <f>VLOOKUP($B70,Shock_dev!$A$1:$CI$300,MATCH(DATE(P$1,1,1),Shock_dev!$A$1:$CI$1,0),FALSE)</f>
        <v>-2.9957514725774431E-4</v>
      </c>
      <c r="Q70" s="52">
        <f>VLOOKUP($B70,Shock_dev!$A$1:$CI$300,MATCH(DATE(Q$1,1,1),Shock_dev!$A$1:$CI$1,0),FALSE)</f>
        <v>-6.8744448624626108E-4</v>
      </c>
      <c r="R70" s="52">
        <f>VLOOKUP($B70,Shock_dev!$A$1:$CI$300,MATCH(DATE(R$1,1,1),Shock_dev!$A$1:$CI$1,0),FALSE)</f>
        <v>-1.0374855401645065E-3</v>
      </c>
      <c r="S70" s="52">
        <f>VLOOKUP($B70,Shock_dev!$A$1:$CI$300,MATCH(DATE(S$1,1,1),Shock_dev!$A$1:$CI$1,0),FALSE)</f>
        <v>-1.1432052673442366E-3</v>
      </c>
      <c r="T70" s="52">
        <f>VLOOKUP($B70,Shock_dev!$A$1:$CI$300,MATCH(DATE(T$1,1,1),Shock_dev!$A$1:$CI$1,0),FALSE)</f>
        <v>-1.120878626127369E-3</v>
      </c>
      <c r="U70" s="52">
        <f>VLOOKUP($B70,Shock_dev!$A$1:$CI$300,MATCH(DATE(U$1,1,1),Shock_dev!$A$1:$CI$1,0),FALSE)</f>
        <v>-1.0355494569129896E-3</v>
      </c>
      <c r="V70" s="52">
        <f>VLOOKUP($B70,Shock_dev!$A$1:$CI$300,MATCH(DATE(V$1,1,1),Shock_dev!$A$1:$CI$1,0),FALSE)</f>
        <v>-1.5291376901970654E-3</v>
      </c>
      <c r="W70" s="52">
        <f>VLOOKUP($B70,Shock_dev!$A$1:$CI$300,MATCH(DATE(W$1,1,1),Shock_dev!$A$1:$CI$1,0),FALSE)</f>
        <v>-1.9840430217409797E-3</v>
      </c>
      <c r="X70" s="52">
        <f>VLOOKUP($B70,Shock_dev!$A$1:$CI$300,MATCH(DATE(X$1,1,1),Shock_dev!$A$1:$CI$1,0),FALSE)</f>
        <v>-2.1245254065024991E-3</v>
      </c>
      <c r="Y70" s="52">
        <f>VLOOKUP($B70,Shock_dev!$A$1:$CI$300,MATCH(DATE(Y$1,1,1),Shock_dev!$A$1:$CI$1,0),FALSE)</f>
        <v>-2.0736269625267843E-3</v>
      </c>
      <c r="Z70" s="52">
        <f>VLOOKUP($B70,Shock_dev!$A$1:$CI$300,MATCH(DATE(Z$1,1,1),Shock_dev!$A$1:$CI$1,0),FALSE)</f>
        <v>-1.6098138579454873E-3</v>
      </c>
      <c r="AA70" s="52">
        <f>VLOOKUP($B70,Shock_dev!$A$1:$CI$300,MATCH(DATE(AA$1,1,1),Shock_dev!$A$1:$CI$1,0),FALSE)</f>
        <v>-1.1762849120160125E-3</v>
      </c>
      <c r="AB70" s="52">
        <f>VLOOKUP($B70,Shock_dev!$A$1:$CI$300,MATCH(DATE(AB$1,1,1),Shock_dev!$A$1:$CI$1,0),FALSE)</f>
        <v>-8.4374802727879669E-4</v>
      </c>
      <c r="AC70" s="52">
        <f>VLOOKUP($B70,Shock_dev!$A$1:$CI$300,MATCH(DATE(AC$1,1,1),Shock_dev!$A$1:$CI$1,0),FALSE)</f>
        <v>-6.0627101691218175E-4</v>
      </c>
      <c r="AD70" s="52">
        <f>VLOOKUP($B70,Shock_dev!$A$1:$CI$300,MATCH(DATE(AD$1,1,1),Shock_dev!$A$1:$CI$1,0),FALSE)</f>
        <v>-4.3974097258824804E-4</v>
      </c>
      <c r="AE70" s="52">
        <f>VLOOKUP($B70,Shock_dev!$A$1:$CI$300,MATCH(DATE(AE$1,1,1),Shock_dev!$A$1:$CI$1,0),FALSE)</f>
        <v>-3.2137798441407795E-4</v>
      </c>
      <c r="AF70" s="52">
        <f>VLOOKUP($B70,Shock_dev!$A$1:$CI$300,MATCH(DATE(AF$1,1,1),Shock_dev!$A$1:$CI$1,0),FALSE)</f>
        <v>-2.3417853322564995E-4</v>
      </c>
      <c r="AG70" s="52"/>
      <c r="AH70" s="65">
        <f t="shared" si="1"/>
        <v>5.4179869768955684E-3</v>
      </c>
      <c r="AI70" s="65">
        <f t="shared" si="2"/>
        <v>5.1282192202586983E-3</v>
      </c>
      <c r="AJ70" s="65">
        <f t="shared" si="3"/>
        <v>4.396569228923569E-4</v>
      </c>
      <c r="AK70" s="65">
        <f t="shared" si="4"/>
        <v>-1.1732513161492332E-3</v>
      </c>
      <c r="AL70" s="65">
        <f t="shared" si="5"/>
        <v>-1.7936588321463525E-3</v>
      </c>
      <c r="AM70" s="65">
        <f t="shared" si="6"/>
        <v>-4.8906330688379092E-4</v>
      </c>
      <c r="AN70" s="66"/>
      <c r="AO70" s="65">
        <f t="shared" si="7"/>
        <v>5.2731030985771338E-3</v>
      </c>
      <c r="AP70" s="65">
        <f t="shared" si="8"/>
        <v>-3.6679719662843817E-4</v>
      </c>
      <c r="AQ70" s="65">
        <f t="shared" si="9"/>
        <v>-1.1413610695150717E-3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8.87072263411572E-2</v>
      </c>
      <c r="D71" s="52">
        <f>VLOOKUP($B71,Shock_dev!$A$1:$CI$300,MATCH(DATE(D$1,1,1),Shock_dev!$A$1:$CI$1,0),FALSE)</f>
        <v>0.14852244024979316</v>
      </c>
      <c r="E71" s="52">
        <f>VLOOKUP($B71,Shock_dev!$A$1:$CI$300,MATCH(DATE(E$1,1,1),Shock_dev!$A$1:$CI$1,0),FALSE)</f>
        <v>0.17403074444167446</v>
      </c>
      <c r="F71" s="52">
        <f>VLOOKUP($B71,Shock_dev!$A$1:$CI$300,MATCH(DATE(F$1,1,1),Shock_dev!$A$1:$CI$1,0),FALSE)</f>
        <v>0.17849993674999928</v>
      </c>
      <c r="G71" s="52">
        <f>VLOOKUP($B71,Shock_dev!$A$1:$CI$300,MATCH(DATE(G$1,1,1),Shock_dev!$A$1:$CI$1,0),FALSE)</f>
        <v>0.17966314644299161</v>
      </c>
      <c r="H71" s="52">
        <f>VLOOKUP($B71,Shock_dev!$A$1:$CI$300,MATCH(DATE(H$1,1,1),Shock_dev!$A$1:$CI$1,0),FALSE)</f>
        <v>0.17689298513926383</v>
      </c>
      <c r="I71" s="52">
        <f>VLOOKUP($B71,Shock_dev!$A$1:$CI$300,MATCH(DATE(I$1,1,1),Shock_dev!$A$1:$CI$1,0),FALSE)</f>
        <v>0.17109473636843112</v>
      </c>
      <c r="J71" s="52">
        <f>VLOOKUP($B71,Shock_dev!$A$1:$CI$300,MATCH(DATE(J$1,1,1),Shock_dev!$A$1:$CI$1,0),FALSE)</f>
        <v>0.16693268010287599</v>
      </c>
      <c r="K71" s="52">
        <f>VLOOKUP($B71,Shock_dev!$A$1:$CI$300,MATCH(DATE(K$1,1,1),Shock_dev!$A$1:$CI$1,0),FALSE)</f>
        <v>0.16209950170449541</v>
      </c>
      <c r="L71" s="52">
        <f>VLOOKUP($B71,Shock_dev!$A$1:$CI$300,MATCH(DATE(L$1,1,1),Shock_dev!$A$1:$CI$1,0),FALSE)</f>
        <v>0.15262664455292307</v>
      </c>
      <c r="M71" s="52">
        <f>VLOOKUP($B71,Shock_dev!$A$1:$CI$300,MATCH(DATE(M$1,1,1),Shock_dev!$A$1:$CI$1,0),FALSE)</f>
        <v>0.12452008344013343</v>
      </c>
      <c r="N71" s="52">
        <f>VLOOKUP($B71,Shock_dev!$A$1:$CI$300,MATCH(DATE(N$1,1,1),Shock_dev!$A$1:$CI$1,0),FALSE)</f>
        <v>0.10696407611197391</v>
      </c>
      <c r="O71" s="52">
        <f>VLOOKUP($B71,Shock_dev!$A$1:$CI$300,MATCH(DATE(O$1,1,1),Shock_dev!$A$1:$CI$1,0),FALSE)</f>
        <v>0.10278430603757496</v>
      </c>
      <c r="P71" s="52">
        <f>VLOOKUP($B71,Shock_dev!$A$1:$CI$300,MATCH(DATE(P$1,1,1),Shock_dev!$A$1:$CI$1,0),FALSE)</f>
        <v>0.10610186213475267</v>
      </c>
      <c r="Q71" s="52">
        <f>VLOOKUP($B71,Shock_dev!$A$1:$CI$300,MATCH(DATE(Q$1,1,1),Shock_dev!$A$1:$CI$1,0),FALSE)</f>
        <v>0.10554609899325169</v>
      </c>
      <c r="R71" s="52">
        <f>VLOOKUP($B71,Shock_dev!$A$1:$CI$300,MATCH(DATE(R$1,1,1),Shock_dev!$A$1:$CI$1,0),FALSE)</f>
        <v>0.10236465024422589</v>
      </c>
      <c r="S71" s="52">
        <f>VLOOKUP($B71,Shock_dev!$A$1:$CI$300,MATCH(DATE(S$1,1,1),Shock_dev!$A$1:$CI$1,0),FALSE)</f>
        <v>0.10360446244173624</v>
      </c>
      <c r="T71" s="52">
        <f>VLOOKUP($B71,Shock_dev!$A$1:$CI$300,MATCH(DATE(T$1,1,1),Shock_dev!$A$1:$CI$1,0),FALSE)</f>
        <v>0.10498976788223989</v>
      </c>
      <c r="U71" s="52">
        <f>VLOOKUP($B71,Shock_dev!$A$1:$CI$300,MATCH(DATE(U$1,1,1),Shock_dev!$A$1:$CI$1,0),FALSE)</f>
        <v>0.10493984863774654</v>
      </c>
      <c r="V71" s="52">
        <f>VLOOKUP($B71,Shock_dev!$A$1:$CI$300,MATCH(DATE(V$1,1,1),Shock_dev!$A$1:$CI$1,0),FALSE)</f>
        <v>8.373210320972975E-2</v>
      </c>
      <c r="W71" s="52">
        <f>VLOOKUP($B71,Shock_dev!$A$1:$CI$300,MATCH(DATE(W$1,1,1),Shock_dev!$A$1:$CI$1,0),FALSE)</f>
        <v>6.4205833086298195E-2</v>
      </c>
      <c r="X71" s="52">
        <f>VLOOKUP($B71,Shock_dev!$A$1:$CI$300,MATCH(DATE(X$1,1,1),Shock_dev!$A$1:$CI$1,0),FALSE)</f>
        <v>5.387408537667409E-2</v>
      </c>
      <c r="Y71" s="52">
        <f>VLOOKUP($B71,Shock_dev!$A$1:$CI$300,MATCH(DATE(Y$1,1,1),Shock_dev!$A$1:$CI$1,0),FALSE)</f>
        <v>4.7318541094181307E-2</v>
      </c>
      <c r="Z71" s="52">
        <f>VLOOKUP($B71,Shock_dev!$A$1:$CI$300,MATCH(DATE(Z$1,1,1),Shock_dev!$A$1:$CI$1,0),FALSE)</f>
        <v>5.2079477301229936E-2</v>
      </c>
      <c r="AA71" s="52">
        <f>VLOOKUP($B71,Shock_dev!$A$1:$CI$300,MATCH(DATE(AA$1,1,1),Shock_dev!$A$1:$CI$1,0),FALSE)</f>
        <v>5.3003667942747933E-2</v>
      </c>
      <c r="AB71" s="52">
        <f>VLOOKUP($B71,Shock_dev!$A$1:$CI$300,MATCH(DATE(AB$1,1,1),Shock_dev!$A$1:$CI$1,0),FALSE)</f>
        <v>4.9575922417411739E-2</v>
      </c>
      <c r="AC71" s="52">
        <f>VLOOKUP($B71,Shock_dev!$A$1:$CI$300,MATCH(DATE(AC$1,1,1),Shock_dev!$A$1:$CI$1,0),FALSE)</f>
        <v>4.3135581832806892E-2</v>
      </c>
      <c r="AD71" s="52">
        <f>VLOOKUP($B71,Shock_dev!$A$1:$CI$300,MATCH(DATE(AD$1,1,1),Shock_dev!$A$1:$CI$1,0),FALSE)</f>
        <v>3.5089464882411117E-2</v>
      </c>
      <c r="AE71" s="52">
        <f>VLOOKUP($B71,Shock_dev!$A$1:$CI$300,MATCH(DATE(AE$1,1,1),Shock_dev!$A$1:$CI$1,0),FALSE)</f>
        <v>2.6472987716394353E-2</v>
      </c>
      <c r="AF71" s="52">
        <f>VLOOKUP($B71,Shock_dev!$A$1:$CI$300,MATCH(DATE(AF$1,1,1),Shock_dev!$A$1:$CI$1,0),FALSE)</f>
        <v>1.7955541040230612E-2</v>
      </c>
      <c r="AG71" s="52"/>
      <c r="AH71" s="65">
        <f t="shared" si="1"/>
        <v>0.15388469884512315</v>
      </c>
      <c r="AI71" s="65">
        <f t="shared" si="2"/>
        <v>0.16592930957359789</v>
      </c>
      <c r="AJ71" s="65">
        <f t="shared" si="3"/>
        <v>0.10918328534353734</v>
      </c>
      <c r="AK71" s="65">
        <f t="shared" si="4"/>
        <v>9.9926166483135653E-2</v>
      </c>
      <c r="AL71" s="65">
        <f t="shared" si="5"/>
        <v>5.4096320960226298E-2</v>
      </c>
      <c r="AM71" s="65">
        <f t="shared" si="6"/>
        <v>3.4445899577850943E-2</v>
      </c>
      <c r="AN71" s="66"/>
      <c r="AO71" s="65">
        <f t="shared" si="7"/>
        <v>0.15990700420936052</v>
      </c>
      <c r="AP71" s="65">
        <f t="shared" si="8"/>
        <v>0.1045547259133365</v>
      </c>
      <c r="AQ71" s="65">
        <f t="shared" si="9"/>
        <v>4.427111026903862E-2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4.8079734174074577E-3</v>
      </c>
      <c r="D72" s="52">
        <f>VLOOKUP($B72,Shock_dev!$A$1:$CI$300,MATCH(DATE(D$1,1,1),Shock_dev!$A$1:$CI$1,0),FALSE)</f>
        <v>9.1473851483143964E-3</v>
      </c>
      <c r="E72" s="52">
        <f>VLOOKUP($B72,Shock_dev!$A$1:$CI$300,MATCH(DATE(E$1,1,1),Shock_dev!$A$1:$CI$1,0),FALSE)</f>
        <v>1.2126924285397876E-2</v>
      </c>
      <c r="F72" s="52">
        <f>VLOOKUP($B72,Shock_dev!$A$1:$CI$300,MATCH(DATE(F$1,1,1),Shock_dev!$A$1:$CI$1,0),FALSE)</f>
        <v>1.4007129117129058E-2</v>
      </c>
      <c r="G72" s="52">
        <f>VLOOKUP($B72,Shock_dev!$A$1:$CI$300,MATCH(DATE(G$1,1,1),Shock_dev!$A$1:$CI$1,0),FALSE)</f>
        <v>1.5545077159493858E-2</v>
      </c>
      <c r="H72" s="52">
        <f>VLOOKUP($B72,Shock_dev!$A$1:$CI$300,MATCH(DATE(H$1,1,1),Shock_dev!$A$1:$CI$1,0),FALSE)</f>
        <v>1.6678955351859332E-2</v>
      </c>
      <c r="I72" s="52">
        <f>VLOOKUP($B72,Shock_dev!$A$1:$CI$300,MATCH(DATE(I$1,1,1),Shock_dev!$A$1:$CI$1,0),FALSE)</f>
        <v>1.7412466138724284E-2</v>
      </c>
      <c r="J72" s="52">
        <f>VLOOKUP($B72,Shock_dev!$A$1:$CI$300,MATCH(DATE(J$1,1,1),Shock_dev!$A$1:$CI$1,0),FALSE)</f>
        <v>1.7960086692255382E-2</v>
      </c>
      <c r="K72" s="52">
        <f>VLOOKUP($B72,Shock_dev!$A$1:$CI$300,MATCH(DATE(K$1,1,1),Shock_dev!$A$1:$CI$1,0),FALSE)</f>
        <v>1.8235698586537435E-2</v>
      </c>
      <c r="L72" s="52">
        <f>VLOOKUP($B72,Shock_dev!$A$1:$CI$300,MATCH(DATE(L$1,1,1),Shock_dev!$A$1:$CI$1,0),FALSE)</f>
        <v>1.8018496763768786E-2</v>
      </c>
      <c r="M72" s="52">
        <f>VLOOKUP($B72,Shock_dev!$A$1:$CI$300,MATCH(DATE(M$1,1,1),Shock_dev!$A$1:$CI$1,0),FALSE)</f>
        <v>1.650144028341053E-2</v>
      </c>
      <c r="N72" s="52">
        <f>VLOOKUP($B72,Shock_dev!$A$1:$CI$300,MATCH(DATE(N$1,1,1),Shock_dev!$A$1:$CI$1,0),FALSE)</f>
        <v>1.5083655418389699E-2</v>
      </c>
      <c r="O72" s="52">
        <f>VLOOKUP($B72,Shock_dev!$A$1:$CI$300,MATCH(DATE(O$1,1,1),Shock_dev!$A$1:$CI$1,0),FALSE)</f>
        <v>1.4122001838222806E-2</v>
      </c>
      <c r="P72" s="52">
        <f>VLOOKUP($B72,Shock_dev!$A$1:$CI$300,MATCH(DATE(P$1,1,1),Shock_dev!$A$1:$CI$1,0),FALSE)</f>
        <v>1.3490102028806026E-2</v>
      </c>
      <c r="Q72" s="52">
        <f>VLOOKUP($B72,Shock_dev!$A$1:$CI$300,MATCH(DATE(Q$1,1,1),Shock_dev!$A$1:$CI$1,0),FALSE)</f>
        <v>1.2706701962917184E-2</v>
      </c>
      <c r="R72" s="52">
        <f>VLOOKUP($B72,Shock_dev!$A$1:$CI$300,MATCH(DATE(R$1,1,1),Shock_dev!$A$1:$CI$1,0),FALSE)</f>
        <v>1.1746391252558891E-2</v>
      </c>
      <c r="S72" s="52">
        <f>VLOOKUP($B72,Shock_dev!$A$1:$CI$300,MATCH(DATE(S$1,1,1),Shock_dev!$A$1:$CI$1,0),FALSE)</f>
        <v>1.1000719057244677E-2</v>
      </c>
      <c r="T72" s="52">
        <f>VLOOKUP($B72,Shock_dev!$A$1:$CI$300,MATCH(DATE(T$1,1,1),Shock_dev!$A$1:$CI$1,0),FALSE)</f>
        <v>1.0343052483372433E-2</v>
      </c>
      <c r="U72" s="52">
        <f>VLOOKUP($B72,Shock_dev!$A$1:$CI$300,MATCH(DATE(U$1,1,1),Shock_dev!$A$1:$CI$1,0),FALSE)</f>
        <v>9.7067397356104378E-3</v>
      </c>
      <c r="V72" s="52">
        <f>VLOOKUP($B72,Shock_dev!$A$1:$CI$300,MATCH(DATE(V$1,1,1),Shock_dev!$A$1:$CI$1,0),FALSE)</f>
        <v>7.9884212480906928E-3</v>
      </c>
      <c r="W72" s="52">
        <f>VLOOKUP($B72,Shock_dev!$A$1:$CI$300,MATCH(DATE(W$1,1,1),Shock_dev!$A$1:$CI$1,0),FALSE)</f>
        <v>6.2087601765972748E-3</v>
      </c>
      <c r="X72" s="52">
        <f>VLOOKUP($B72,Shock_dev!$A$1:$CI$300,MATCH(DATE(X$1,1,1),Shock_dev!$A$1:$CI$1,0),FALSE)</f>
        <v>4.8637614004516314E-3</v>
      </c>
      <c r="Y72" s="52">
        <f>VLOOKUP($B72,Shock_dev!$A$1:$CI$300,MATCH(DATE(Y$1,1,1),Shock_dev!$A$1:$CI$1,0),FALSE)</f>
        <v>3.8018699090835435E-3</v>
      </c>
      <c r="Z72" s="52">
        <f>VLOOKUP($B72,Shock_dev!$A$1:$CI$300,MATCH(DATE(Z$1,1,1),Shock_dev!$A$1:$CI$1,0),FALSE)</f>
        <v>3.4327708664424372E-3</v>
      </c>
      <c r="AA72" s="52">
        <f>VLOOKUP($B72,Shock_dev!$A$1:$CI$300,MATCH(DATE(AA$1,1,1),Shock_dev!$A$1:$CI$1,0),FALSE)</f>
        <v>3.0998269063500215E-3</v>
      </c>
      <c r="AB72" s="52">
        <f>VLOOKUP($B72,Shock_dev!$A$1:$CI$300,MATCH(DATE(AB$1,1,1),Shock_dev!$A$1:$CI$1,0),FALSE)</f>
        <v>2.6898425153191173E-3</v>
      </c>
      <c r="AC72" s="52">
        <f>VLOOKUP($B72,Shock_dev!$A$1:$CI$300,MATCH(DATE(AC$1,1,1),Shock_dev!$A$1:$CI$1,0),FALSE)</f>
        <v>2.2227360032153554E-3</v>
      </c>
      <c r="AD72" s="52">
        <f>VLOOKUP($B72,Shock_dev!$A$1:$CI$300,MATCH(DATE(AD$1,1,1),Shock_dev!$A$1:$CI$1,0),FALSE)</f>
        <v>1.7368930060379199E-3</v>
      </c>
      <c r="AE72" s="52">
        <f>VLOOKUP($B72,Shock_dev!$A$1:$CI$300,MATCH(DATE(AE$1,1,1),Shock_dev!$A$1:$CI$1,0),FALSE)</f>
        <v>1.2650185587294205E-3</v>
      </c>
      <c r="AF72" s="52">
        <f>VLOOKUP($B72,Shock_dev!$A$1:$CI$300,MATCH(DATE(AF$1,1,1),Shock_dev!$A$1:$CI$1,0),FALSE)</f>
        <v>8.2902619426613124E-4</v>
      </c>
      <c r="AG72" s="52"/>
      <c r="AH72" s="65">
        <f t="shared" si="1"/>
        <v>1.1126897825548529E-2</v>
      </c>
      <c r="AI72" s="65">
        <f t="shared" si="2"/>
        <v>1.7661140706629042E-2</v>
      </c>
      <c r="AJ72" s="65">
        <f t="shared" si="3"/>
        <v>1.4380780306349251E-2</v>
      </c>
      <c r="AK72" s="65">
        <f t="shared" si="4"/>
        <v>1.0157064755375426E-2</v>
      </c>
      <c r="AL72" s="65">
        <f t="shared" si="5"/>
        <v>4.2813978517849821E-3</v>
      </c>
      <c r="AM72" s="65">
        <f t="shared" si="6"/>
        <v>1.7487032555135889E-3</v>
      </c>
      <c r="AN72" s="66"/>
      <c r="AO72" s="65">
        <f t="shared" si="7"/>
        <v>1.4394019266088786E-2</v>
      </c>
      <c r="AP72" s="65">
        <f t="shared" si="8"/>
        <v>1.2268922530862338E-2</v>
      </c>
      <c r="AQ72" s="65">
        <f t="shared" si="9"/>
        <v>3.0150505536492853E-3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6.0864744077758035E-2</v>
      </c>
      <c r="D77" s="52">
        <f t="shared" ref="D77:AF77" si="11">SUM(D60:D69)</f>
        <v>8.9806318471819413E-2</v>
      </c>
      <c r="E77" s="52">
        <f t="shared" si="11"/>
        <v>0.10204262194797481</v>
      </c>
      <c r="F77" s="52">
        <f t="shared" si="11"/>
        <v>0.10785253134445848</v>
      </c>
      <c r="G77" s="52">
        <f t="shared" si="11"/>
        <v>0.11600181971427478</v>
      </c>
      <c r="H77" s="52">
        <f t="shared" si="11"/>
        <v>0.1207564953471896</v>
      </c>
      <c r="I77" s="52">
        <f t="shared" si="11"/>
        <v>0.12187562335064801</v>
      </c>
      <c r="J77" s="52">
        <f t="shared" si="11"/>
        <v>0.12280331795612109</v>
      </c>
      <c r="K77" s="52">
        <f t="shared" si="11"/>
        <v>0.11988922289534645</v>
      </c>
      <c r="L77" s="52">
        <f t="shared" si="11"/>
        <v>0.11272133423398577</v>
      </c>
      <c r="M77" s="52">
        <f t="shared" si="11"/>
        <v>8.583190186162229E-2</v>
      </c>
      <c r="N77" s="52">
        <f t="shared" si="11"/>
        <v>7.2258531157009309E-2</v>
      </c>
      <c r="O77" s="52">
        <f t="shared" si="11"/>
        <v>6.7007088123222494E-2</v>
      </c>
      <c r="P77" s="52">
        <f t="shared" si="11"/>
        <v>6.4185974635939641E-2</v>
      </c>
      <c r="Q77" s="52">
        <f t="shared" si="11"/>
        <v>5.7470043127049966E-2</v>
      </c>
      <c r="R77" s="52">
        <f t="shared" si="11"/>
        <v>5.0676793638500667E-2</v>
      </c>
      <c r="S77" s="52">
        <f t="shared" si="11"/>
        <v>4.869495288962053E-2</v>
      </c>
      <c r="T77" s="52">
        <f t="shared" si="11"/>
        <v>4.6818027789039318E-2</v>
      </c>
      <c r="U77" s="52">
        <f t="shared" si="11"/>
        <v>4.4928230135354137E-2</v>
      </c>
      <c r="V77" s="52">
        <f t="shared" si="11"/>
        <v>2.9939922694681074E-2</v>
      </c>
      <c r="W77" s="52">
        <f t="shared" si="11"/>
        <v>2.0871746737498812E-2</v>
      </c>
      <c r="X77" s="52">
        <f t="shared" si="11"/>
        <v>1.7952564830648495E-2</v>
      </c>
      <c r="Y77" s="52">
        <f t="shared" si="11"/>
        <v>1.5730612978209532E-2</v>
      </c>
      <c r="Z77" s="52">
        <f t="shared" si="11"/>
        <v>2.2526149218244345E-2</v>
      </c>
      <c r="AA77" s="52">
        <f t="shared" si="11"/>
        <v>2.4320583657816638E-2</v>
      </c>
      <c r="AB77" s="52">
        <f t="shared" si="11"/>
        <v>2.4014879388759087E-2</v>
      </c>
      <c r="AC77" s="52">
        <f t="shared" si="11"/>
        <v>2.3109485201613603E-2</v>
      </c>
      <c r="AD77" s="52">
        <f t="shared" si="11"/>
        <v>2.2044707838125312E-2</v>
      </c>
      <c r="AE77" s="52">
        <f t="shared" si="11"/>
        <v>2.0973060945992095E-2</v>
      </c>
      <c r="AF77" s="52">
        <f t="shared" si="11"/>
        <v>1.9943513222996662E-2</v>
      </c>
      <c r="AG77" s="67"/>
      <c r="AH77" s="65">
        <f>AVERAGE(C77:G77)</f>
        <v>9.5313607111257109E-2</v>
      </c>
      <c r="AI77" s="65">
        <f>AVERAGE(H77:L77)</f>
        <v>0.11960919875665818</v>
      </c>
      <c r="AJ77" s="65">
        <f>AVERAGE(M77:Q77)</f>
        <v>6.9350707780968746E-2</v>
      </c>
      <c r="AK77" s="65">
        <f>AVERAGE(R77:V77)</f>
        <v>4.4211585429439142E-2</v>
      </c>
      <c r="AL77" s="65">
        <f>AVERAGE(W77:AA77)</f>
        <v>2.0280331484483567E-2</v>
      </c>
      <c r="AM77" s="65">
        <f>AVERAGE(AB77:AF77)</f>
        <v>2.2017129319497349E-2</v>
      </c>
      <c r="AN77" s="66"/>
      <c r="AO77" s="65">
        <f>AVERAGE(AH77:AI77)</f>
        <v>0.10746140293395764</v>
      </c>
      <c r="AP77" s="65">
        <f>AVERAGE(AJ77:AK77)</f>
        <v>5.6781146605203947E-2</v>
      </c>
      <c r="AQ77" s="65">
        <f>AVERAGE(AL77:AM77)</f>
        <v>2.1148730401990459E-2</v>
      </c>
    </row>
    <row r="78" spans="1:43" s="9" customFormat="1" x14ac:dyDescent="0.25">
      <c r="A78" s="13" t="s">
        <v>399</v>
      </c>
      <c r="B78" s="13"/>
      <c r="C78" s="52">
        <f>SUM(C70:C71)</f>
        <v>9.1475150866556901E-2</v>
      </c>
      <c r="D78" s="52">
        <f t="shared" ref="D78:AF78" si="12">SUM(D70:D71)</f>
        <v>0.15351332062390399</v>
      </c>
      <c r="E78" s="52">
        <f t="shared" si="12"/>
        <v>0.1802121167697871</v>
      </c>
      <c r="F78" s="52">
        <f t="shared" si="12"/>
        <v>0.18505113989401156</v>
      </c>
      <c r="G78" s="52">
        <f t="shared" si="12"/>
        <v>0.186261700955834</v>
      </c>
      <c r="H78" s="52">
        <f t="shared" si="12"/>
        <v>0.18323523241743386</v>
      </c>
      <c r="I78" s="52">
        <f t="shared" si="12"/>
        <v>0.17692796695121374</v>
      </c>
      <c r="J78" s="52">
        <f t="shared" si="12"/>
        <v>0.17217818674502522</v>
      </c>
      <c r="K78" s="52">
        <f t="shared" si="12"/>
        <v>0.16665341217933</v>
      </c>
      <c r="L78" s="52">
        <f t="shared" si="12"/>
        <v>0.1562928456762801</v>
      </c>
      <c r="M78" s="52">
        <f t="shared" si="12"/>
        <v>0.12667694299376947</v>
      </c>
      <c r="N78" s="52">
        <f t="shared" si="12"/>
        <v>0.10787059218809958</v>
      </c>
      <c r="O78" s="52">
        <f t="shared" si="12"/>
        <v>0.10290623465577906</v>
      </c>
      <c r="P78" s="52">
        <f t="shared" si="12"/>
        <v>0.10580228698749493</v>
      </c>
      <c r="Q78" s="52">
        <f t="shared" si="12"/>
        <v>0.10485865450700543</v>
      </c>
      <c r="R78" s="52">
        <f t="shared" si="12"/>
        <v>0.10132716470406139</v>
      </c>
      <c r="S78" s="52">
        <f t="shared" si="12"/>
        <v>0.102461257174392</v>
      </c>
      <c r="T78" s="52">
        <f t="shared" si="12"/>
        <v>0.10386888925611253</v>
      </c>
      <c r="U78" s="52">
        <f t="shared" si="12"/>
        <v>0.10390429918083355</v>
      </c>
      <c r="V78" s="52">
        <f t="shared" si="12"/>
        <v>8.2202965519532684E-2</v>
      </c>
      <c r="W78" s="52">
        <f t="shared" si="12"/>
        <v>6.2221790064557213E-2</v>
      </c>
      <c r="X78" s="52">
        <f t="shared" si="12"/>
        <v>5.1749559970171589E-2</v>
      </c>
      <c r="Y78" s="52">
        <f t="shared" si="12"/>
        <v>4.5244914131654525E-2</v>
      </c>
      <c r="Z78" s="52">
        <f t="shared" si="12"/>
        <v>5.0469663443284449E-2</v>
      </c>
      <c r="AA78" s="52">
        <f t="shared" si="12"/>
        <v>5.1827383030731922E-2</v>
      </c>
      <c r="AB78" s="52">
        <f t="shared" si="12"/>
        <v>4.8732174390132943E-2</v>
      </c>
      <c r="AC78" s="52">
        <f t="shared" si="12"/>
        <v>4.2529310815894714E-2</v>
      </c>
      <c r="AD78" s="52">
        <f t="shared" si="12"/>
        <v>3.464972390982287E-2</v>
      </c>
      <c r="AE78" s="52">
        <f t="shared" si="12"/>
        <v>2.6151609731980274E-2</v>
      </c>
      <c r="AF78" s="52">
        <f t="shared" si="12"/>
        <v>1.7721362507004963E-2</v>
      </c>
      <c r="AG78" s="67"/>
      <c r="AH78" s="65">
        <f>AVERAGE(C78:G78)</f>
        <v>0.1593026858220187</v>
      </c>
      <c r="AI78" s="65">
        <f>AVERAGE(H78:L78)</f>
        <v>0.17105752879385655</v>
      </c>
      <c r="AJ78" s="65">
        <f>AVERAGE(M78:Q78)</f>
        <v>0.1096229422664297</v>
      </c>
      <c r="AK78" s="65">
        <f>AVERAGE(R78:V78)</f>
        <v>9.8752915166986435E-2</v>
      </c>
      <c r="AL78" s="65">
        <f>AVERAGE(W78:AA78)</f>
        <v>5.2302662128079935E-2</v>
      </c>
      <c r="AM78" s="65">
        <f>AVERAGE(AB78:AF78)</f>
        <v>3.3956836270967149E-2</v>
      </c>
      <c r="AN78" s="66"/>
      <c r="AO78" s="65">
        <f>AVERAGE(AH78:AI78)</f>
        <v>0.16518010730793764</v>
      </c>
      <c r="AP78" s="65">
        <f>AVERAGE(AJ78:AK78)</f>
        <v>0.10418792871670807</v>
      </c>
      <c r="AQ78" s="65">
        <f>AVERAGE(AL78:AM78)</f>
        <v>4.3129749199523545E-2</v>
      </c>
    </row>
    <row r="79" spans="1:43" s="9" customFormat="1" x14ac:dyDescent="0.25">
      <c r="A79" s="13" t="s">
        <v>421</v>
      </c>
      <c r="B79" s="13"/>
      <c r="C79" s="52">
        <f>SUM(C53:C58)</f>
        <v>1.6522494971177165E-2</v>
      </c>
      <c r="D79" s="52">
        <f t="shared" ref="D79:AF79" si="13">SUM(D53:D58)</f>
        <v>2.7232631453197757E-2</v>
      </c>
      <c r="E79" s="52">
        <f t="shared" si="13"/>
        <v>3.2037672857185055E-2</v>
      </c>
      <c r="F79" s="52">
        <f t="shared" si="13"/>
        <v>3.3173193699934107E-2</v>
      </c>
      <c r="G79" s="52">
        <f t="shared" si="13"/>
        <v>3.3399459976130003E-2</v>
      </c>
      <c r="H79" s="52">
        <f t="shared" si="13"/>
        <v>3.2209528646561236E-2</v>
      </c>
      <c r="I79" s="52">
        <f t="shared" si="13"/>
        <v>2.9733755742826162E-2</v>
      </c>
      <c r="J79" s="52">
        <f t="shared" si="13"/>
        <v>2.6930221830081535E-2</v>
      </c>
      <c r="K79" s="52">
        <f t="shared" si="13"/>
        <v>2.3495519140856843E-2</v>
      </c>
      <c r="L79" s="52">
        <f t="shared" si="13"/>
        <v>1.8899174800492399E-2</v>
      </c>
      <c r="M79" s="52">
        <f t="shared" si="13"/>
        <v>1.072692457735392E-2</v>
      </c>
      <c r="N79" s="52">
        <f t="shared" si="13"/>
        <v>4.6572746221502075E-3</v>
      </c>
      <c r="O79" s="52">
        <f t="shared" si="13"/>
        <v>1.1462071510998017E-3</v>
      </c>
      <c r="P79" s="52">
        <f t="shared" si="13"/>
        <v>-7.1274554997297936E-4</v>
      </c>
      <c r="Q79" s="52">
        <f t="shared" si="13"/>
        <v>-2.7988171999776207E-3</v>
      </c>
      <c r="R79" s="52">
        <f t="shared" si="13"/>
        <v>-4.700508879612323E-3</v>
      </c>
      <c r="S79" s="52">
        <f t="shared" si="13"/>
        <v>-5.1356065880697969E-3</v>
      </c>
      <c r="T79" s="52">
        <f t="shared" si="13"/>
        <v>-5.0041004849789572E-3</v>
      </c>
      <c r="U79" s="52">
        <f t="shared" si="13"/>
        <v>-4.6222036935478069E-3</v>
      </c>
      <c r="V79" s="52">
        <f t="shared" si="13"/>
        <v>-7.7250572848264138E-3</v>
      </c>
      <c r="W79" s="52">
        <f t="shared" si="13"/>
        <v>-1.0077833872758908E-2</v>
      </c>
      <c r="X79" s="52">
        <f t="shared" si="13"/>
        <v>-1.0568817303568481E-2</v>
      </c>
      <c r="Y79" s="52">
        <f t="shared" si="13"/>
        <v>-1.0269785834774272E-2</v>
      </c>
      <c r="Z79" s="52">
        <f t="shared" si="13"/>
        <v>-7.7011939676880307E-3</v>
      </c>
      <c r="AA79" s="52">
        <f t="shared" si="13"/>
        <v>-5.7097050468057683E-3</v>
      </c>
      <c r="AB79" s="52">
        <f t="shared" si="13"/>
        <v>-4.3082086009681806E-3</v>
      </c>
      <c r="AC79" s="52">
        <f t="shared" si="13"/>
        <v>-3.3376433084233732E-3</v>
      </c>
      <c r="AD79" s="52">
        <f t="shared" si="13"/>
        <v>-2.6616239121407571E-3</v>
      </c>
      <c r="AE79" s="52">
        <f t="shared" si="13"/>
        <v>-2.1889808537677176E-3</v>
      </c>
      <c r="AF79" s="52">
        <f t="shared" si="13"/>
        <v>-1.8586751486450342E-3</v>
      </c>
      <c r="AG79" s="67"/>
      <c r="AH79" s="65">
        <f t="shared" si="1"/>
        <v>2.8473090591524818E-2</v>
      </c>
      <c r="AI79" s="65">
        <f t="shared" si="2"/>
        <v>2.6253640032163638E-2</v>
      </c>
      <c r="AJ79" s="65">
        <f t="shared" si="3"/>
        <v>2.6037687201306654E-3</v>
      </c>
      <c r="AK79" s="65">
        <f t="shared" si="4"/>
        <v>-5.437495386207059E-3</v>
      </c>
      <c r="AL79" s="65">
        <f t="shared" si="5"/>
        <v>-8.865467205119092E-3</v>
      </c>
      <c r="AM79" s="65">
        <f t="shared" si="6"/>
        <v>-2.8710263647890128E-3</v>
      </c>
      <c r="AN79" s="66"/>
      <c r="AO79" s="65">
        <f t="shared" si="7"/>
        <v>2.7363365311844228E-2</v>
      </c>
      <c r="AP79" s="65">
        <f t="shared" si="8"/>
        <v>-1.4168633330381968E-3</v>
      </c>
      <c r="AQ79" s="65">
        <f t="shared" si="9"/>
        <v>-5.868246784954052E-3</v>
      </c>
    </row>
    <row r="80" spans="1:43" s="9" customFormat="1" x14ac:dyDescent="0.25">
      <c r="A80" s="13" t="s">
        <v>423</v>
      </c>
      <c r="B80" s="13"/>
      <c r="C80" s="52">
        <f>C59</f>
        <v>9.3161059923896556E-4</v>
      </c>
      <c r="D80" s="52">
        <f t="shared" ref="D80:AF80" si="14">D59</f>
        <v>1.8688265140762042E-3</v>
      </c>
      <c r="E80" s="52">
        <f t="shared" si="14"/>
        <v>2.461502638832234E-3</v>
      </c>
      <c r="F80" s="52">
        <f t="shared" si="14"/>
        <v>2.7450522281928002E-3</v>
      </c>
      <c r="G80" s="52">
        <f t="shared" si="14"/>
        <v>2.9196641134103859E-3</v>
      </c>
      <c r="H80" s="52">
        <f t="shared" si="14"/>
        <v>3.0401028410879782E-3</v>
      </c>
      <c r="I80" s="52">
        <f t="shared" si="14"/>
        <v>3.1277130747901726E-3</v>
      </c>
      <c r="J80" s="52">
        <f t="shared" si="14"/>
        <v>3.2320429519183363E-3</v>
      </c>
      <c r="K80" s="52">
        <f t="shared" si="14"/>
        <v>3.3383985931663175E-3</v>
      </c>
      <c r="L80" s="52">
        <f t="shared" si="14"/>
        <v>3.3944138620525706E-3</v>
      </c>
      <c r="M80" s="52">
        <f t="shared" si="14"/>
        <v>3.2298675246029505E-3</v>
      </c>
      <c r="N80" s="52">
        <f t="shared" si="14"/>
        <v>3.0906614871636338E-3</v>
      </c>
      <c r="O80" s="52">
        <f t="shared" si="14"/>
        <v>3.0806450596325584E-3</v>
      </c>
      <c r="P80" s="52">
        <f t="shared" si="14"/>
        <v>3.1671318412657148E-3</v>
      </c>
      <c r="Q80" s="52">
        <f t="shared" si="14"/>
        <v>3.2193348633514714E-3</v>
      </c>
      <c r="R80" s="52">
        <f t="shared" si="14"/>
        <v>3.2091139957579236E-3</v>
      </c>
      <c r="S80" s="52">
        <f t="shared" si="14"/>
        <v>3.2042866559219216E-3</v>
      </c>
      <c r="T80" s="52">
        <f t="shared" si="14"/>
        <v>3.1843841126150121E-3</v>
      </c>
      <c r="U80" s="52">
        <f t="shared" si="14"/>
        <v>3.1289864144510835E-3</v>
      </c>
      <c r="V80" s="52">
        <f t="shared" si="14"/>
        <v>2.8266875092965854E-3</v>
      </c>
      <c r="W80" s="52">
        <f t="shared" si="14"/>
        <v>2.4526362164035108E-3</v>
      </c>
      <c r="X80" s="52">
        <f t="shared" si="14"/>
        <v>2.1438125064532328E-3</v>
      </c>
      <c r="Y80" s="52">
        <f t="shared" si="14"/>
        <v>1.8870359459678069E-3</v>
      </c>
      <c r="Z80" s="52">
        <f t="shared" si="14"/>
        <v>1.7586668328664337E-3</v>
      </c>
      <c r="AA80" s="52">
        <f t="shared" si="14"/>
        <v>1.6275373118626445E-3</v>
      </c>
      <c r="AB80" s="52">
        <f t="shared" si="14"/>
        <v>1.4492615621690638E-3</v>
      </c>
      <c r="AC80" s="52">
        <f t="shared" si="14"/>
        <v>1.2273935464402949E-3</v>
      </c>
      <c r="AD80" s="52">
        <f t="shared" si="14"/>
        <v>9.802604372374337E-4</v>
      </c>
      <c r="AE80" s="52">
        <f t="shared" si="14"/>
        <v>7.2597302155109466E-4</v>
      </c>
      <c r="AF80" s="52">
        <f t="shared" si="14"/>
        <v>4.7799825014130734E-4</v>
      </c>
      <c r="AG80" s="67"/>
      <c r="AH80" s="65">
        <f t="shared" si="1"/>
        <v>2.1853312187501178E-3</v>
      </c>
      <c r="AI80" s="65">
        <f t="shared" si="2"/>
        <v>3.2265342646030752E-3</v>
      </c>
      <c r="AJ80" s="65">
        <f t="shared" si="3"/>
        <v>3.1575281552032658E-3</v>
      </c>
      <c r="AK80" s="65">
        <f t="shared" si="4"/>
        <v>3.1106917376085052E-3</v>
      </c>
      <c r="AL80" s="65">
        <f t="shared" si="5"/>
        <v>1.9739377627107256E-3</v>
      </c>
      <c r="AM80" s="65">
        <f t="shared" si="6"/>
        <v>9.7217736350783891E-4</v>
      </c>
      <c r="AN80" s="66"/>
      <c r="AO80" s="65">
        <f t="shared" si="7"/>
        <v>2.7059327416765963E-3</v>
      </c>
      <c r="AP80" s="65">
        <f t="shared" si="8"/>
        <v>3.1341099464058855E-3</v>
      </c>
      <c r="AQ80" s="65">
        <f t="shared" si="9"/>
        <v>1.4730575631092821E-3</v>
      </c>
    </row>
    <row r="81" spans="1:43" s="9" customFormat="1" x14ac:dyDescent="0.25">
      <c r="A81" s="13" t="s">
        <v>426</v>
      </c>
      <c r="B81" s="13"/>
      <c r="C81" s="52">
        <f>C72</f>
        <v>4.8079734174074577E-3</v>
      </c>
      <c r="D81" s="52">
        <f t="shared" ref="D81:AF81" si="15">D72</f>
        <v>9.1473851483143964E-3</v>
      </c>
      <c r="E81" s="52">
        <f t="shared" si="15"/>
        <v>1.2126924285397876E-2</v>
      </c>
      <c r="F81" s="52">
        <f t="shared" si="15"/>
        <v>1.4007129117129058E-2</v>
      </c>
      <c r="G81" s="52">
        <f t="shared" si="15"/>
        <v>1.5545077159493858E-2</v>
      </c>
      <c r="H81" s="52">
        <f t="shared" si="15"/>
        <v>1.6678955351859332E-2</v>
      </c>
      <c r="I81" s="52">
        <f t="shared" si="15"/>
        <v>1.7412466138724284E-2</v>
      </c>
      <c r="J81" s="52">
        <f t="shared" si="15"/>
        <v>1.7960086692255382E-2</v>
      </c>
      <c r="K81" s="52">
        <f t="shared" si="15"/>
        <v>1.8235698586537435E-2</v>
      </c>
      <c r="L81" s="52">
        <f t="shared" si="15"/>
        <v>1.8018496763768786E-2</v>
      </c>
      <c r="M81" s="52">
        <f t="shared" si="15"/>
        <v>1.650144028341053E-2</v>
      </c>
      <c r="N81" s="52">
        <f t="shared" si="15"/>
        <v>1.5083655418389699E-2</v>
      </c>
      <c r="O81" s="52">
        <f t="shared" si="15"/>
        <v>1.4122001838222806E-2</v>
      </c>
      <c r="P81" s="52">
        <f t="shared" si="15"/>
        <v>1.3490102028806026E-2</v>
      </c>
      <c r="Q81" s="52">
        <f t="shared" si="15"/>
        <v>1.2706701962917184E-2</v>
      </c>
      <c r="R81" s="52">
        <f t="shared" si="15"/>
        <v>1.1746391252558891E-2</v>
      </c>
      <c r="S81" s="52">
        <f t="shared" si="15"/>
        <v>1.1000719057244677E-2</v>
      </c>
      <c r="T81" s="52">
        <f t="shared" si="15"/>
        <v>1.0343052483372433E-2</v>
      </c>
      <c r="U81" s="52">
        <f t="shared" si="15"/>
        <v>9.7067397356104378E-3</v>
      </c>
      <c r="V81" s="52">
        <f t="shared" si="15"/>
        <v>7.9884212480906928E-3</v>
      </c>
      <c r="W81" s="52">
        <f t="shared" si="15"/>
        <v>6.2087601765972748E-3</v>
      </c>
      <c r="X81" s="52">
        <f t="shared" si="15"/>
        <v>4.8637614004516314E-3</v>
      </c>
      <c r="Y81" s="52">
        <f t="shared" si="15"/>
        <v>3.8018699090835435E-3</v>
      </c>
      <c r="Z81" s="52">
        <f t="shared" si="15"/>
        <v>3.4327708664424372E-3</v>
      </c>
      <c r="AA81" s="52">
        <f t="shared" si="15"/>
        <v>3.0998269063500215E-3</v>
      </c>
      <c r="AB81" s="52">
        <f t="shared" si="15"/>
        <v>2.6898425153191173E-3</v>
      </c>
      <c r="AC81" s="52">
        <f t="shared" si="15"/>
        <v>2.2227360032153554E-3</v>
      </c>
      <c r="AD81" s="52">
        <f t="shared" si="15"/>
        <v>1.7368930060379199E-3</v>
      </c>
      <c r="AE81" s="52">
        <f t="shared" si="15"/>
        <v>1.2650185587294205E-3</v>
      </c>
      <c r="AF81" s="52">
        <f t="shared" si="15"/>
        <v>8.2902619426613124E-4</v>
      </c>
      <c r="AG81" s="67"/>
      <c r="AH81" s="65">
        <f>AVERAGE(C81:G81)</f>
        <v>1.1126897825548529E-2</v>
      </c>
      <c r="AI81" s="65">
        <f>AVERAGE(H81:L81)</f>
        <v>1.7661140706629042E-2</v>
      </c>
      <c r="AJ81" s="65">
        <f>AVERAGE(M81:Q81)</f>
        <v>1.4380780306349251E-2</v>
      </c>
      <c r="AK81" s="65">
        <f>AVERAGE(R81:V81)</f>
        <v>1.0157064755375426E-2</v>
      </c>
      <c r="AL81" s="65">
        <f>AVERAGE(W81:AA81)</f>
        <v>4.2813978517849821E-3</v>
      </c>
      <c r="AM81" s="65">
        <f>AVERAGE(AB81:AF81)</f>
        <v>1.7487032555135889E-3</v>
      </c>
      <c r="AN81" s="66"/>
      <c r="AO81" s="65">
        <f>AVERAGE(AH81:AI81)</f>
        <v>1.4394019266088786E-2</v>
      </c>
      <c r="AP81" s="65">
        <f>AVERAGE(AJ81:AK81)</f>
        <v>1.2268922530862338E-2</v>
      </c>
      <c r="AQ81" s="65">
        <f>AVERAGE(AL81:AM81)</f>
        <v>3.0150505536492853E-3</v>
      </c>
    </row>
    <row r="82" spans="1:43" s="9" customFormat="1" x14ac:dyDescent="0.25">
      <c r="A82" s="13" t="s">
        <v>425</v>
      </c>
      <c r="B82" s="13"/>
      <c r="C82" s="52">
        <f>SUM(C51:C52)</f>
        <v>3.5030311186560496E-3</v>
      </c>
      <c r="D82" s="52">
        <f t="shared" ref="D82:AF82" si="16">SUM(D51:D52)</f>
        <v>6.0441828803653209E-3</v>
      </c>
      <c r="E82" s="52">
        <f t="shared" si="16"/>
        <v>7.3456677023481329E-3</v>
      </c>
      <c r="F82" s="52">
        <f t="shared" si="16"/>
        <v>7.7876550952897311E-3</v>
      </c>
      <c r="G82" s="52">
        <f t="shared" si="16"/>
        <v>7.9612467822592296E-3</v>
      </c>
      <c r="H82" s="52">
        <f t="shared" si="16"/>
        <v>7.8121370282474237E-3</v>
      </c>
      <c r="I82" s="52">
        <f t="shared" si="16"/>
        <v>7.3794438944784855E-3</v>
      </c>
      <c r="J82" s="52">
        <f t="shared" si="16"/>
        <v>6.8674638623472811E-3</v>
      </c>
      <c r="K82" s="52">
        <f t="shared" si="16"/>
        <v>6.2260381858022917E-3</v>
      </c>
      <c r="L82" s="52">
        <f t="shared" si="16"/>
        <v>5.3382324149797962E-3</v>
      </c>
      <c r="M82" s="52">
        <f t="shared" si="16"/>
        <v>3.6873141137140613E-3</v>
      </c>
      <c r="N82" s="52">
        <f t="shared" si="16"/>
        <v>2.3992743890770794E-3</v>
      </c>
      <c r="O82" s="52">
        <f t="shared" si="16"/>
        <v>1.638875194586316E-3</v>
      </c>
      <c r="P82" s="52">
        <f t="shared" si="16"/>
        <v>1.2461645627741657E-3</v>
      </c>
      <c r="Q82" s="52">
        <f t="shared" si="16"/>
        <v>8.2429298763259692E-4</v>
      </c>
      <c r="R82" s="52">
        <f t="shared" si="16"/>
        <v>4.2138743524085514E-4</v>
      </c>
      <c r="S82" s="52">
        <f t="shared" si="16"/>
        <v>2.9857914725512865E-4</v>
      </c>
      <c r="T82" s="52">
        <f t="shared" si="16"/>
        <v>2.9174634089751297E-4</v>
      </c>
      <c r="U82" s="52">
        <f t="shared" si="16"/>
        <v>3.3065784492315991E-4</v>
      </c>
      <c r="V82" s="52">
        <f t="shared" si="16"/>
        <v>-3.6767774495940543E-4</v>
      </c>
      <c r="W82" s="52">
        <f t="shared" si="16"/>
        <v>-9.8435927647147307E-4</v>
      </c>
      <c r="X82" s="52">
        <f t="shared" si="16"/>
        <v>-1.2343661344609786E-3</v>
      </c>
      <c r="Y82" s="52">
        <f t="shared" si="16"/>
        <v>-1.3008095709193192E-3</v>
      </c>
      <c r="Z82" s="52">
        <f t="shared" si="16"/>
        <v>-8.8417218890863767E-4</v>
      </c>
      <c r="AA82" s="52">
        <f t="shared" si="16"/>
        <v>-5.4667184541129532E-4</v>
      </c>
      <c r="AB82" s="52">
        <f t="shared" si="16"/>
        <v>-3.2769492324791964E-4</v>
      </c>
      <c r="AC82" s="52">
        <f t="shared" si="16"/>
        <v>-2.0515448193576661E-4</v>
      </c>
      <c r="AD82" s="52">
        <f t="shared" si="16"/>
        <v>-1.5000105402843166E-4</v>
      </c>
      <c r="AE82" s="52">
        <f t="shared" si="16"/>
        <v>-1.3901924947211375E-4</v>
      </c>
      <c r="AF82" s="52">
        <f t="shared" si="16"/>
        <v>-1.553244915189001E-4</v>
      </c>
      <c r="AG82" s="67"/>
      <c r="AH82" s="65">
        <f>AVERAGE(C82:G82)</f>
        <v>6.5283567157836927E-3</v>
      </c>
      <c r="AI82" s="65">
        <f>AVERAGE(H82:L82)</f>
        <v>6.7246630771710557E-3</v>
      </c>
      <c r="AJ82" s="65">
        <f>AVERAGE(M82:Q82)</f>
        <v>1.9591842495568436E-3</v>
      </c>
      <c r="AK82" s="65">
        <f>AVERAGE(R82:V82)</f>
        <v>1.9493860467145025E-4</v>
      </c>
      <c r="AL82" s="65">
        <f>AVERAGE(W82:AA82)</f>
        <v>-9.9007580323434057E-4</v>
      </c>
      <c r="AM82" s="65">
        <f>AVERAGE(AB82:AF82)</f>
        <v>-1.9543884004062634E-4</v>
      </c>
      <c r="AN82" s="66"/>
      <c r="AO82" s="65">
        <f>AVERAGE(AH82:AI82)</f>
        <v>6.6265098964773742E-3</v>
      </c>
      <c r="AP82" s="65">
        <f>AVERAGE(AJ82:AK82)</f>
        <v>1.0770614271141468E-3</v>
      </c>
      <c r="AQ82" s="65">
        <f>AVERAGE(AL82:AM82)</f>
        <v>-5.9275732163748343E-4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2.0170110259902948E-2</v>
      </c>
      <c r="D87" s="52">
        <f t="shared" ref="D87:AF92" si="20">D60</f>
        <v>2.8765811980588932E-2</v>
      </c>
      <c r="E87" s="52">
        <f t="shared" si="20"/>
        <v>3.2201538329220347E-2</v>
      </c>
      <c r="F87" s="52">
        <f t="shared" si="20"/>
        <v>3.3780650529484479E-2</v>
      </c>
      <c r="G87" s="52">
        <f t="shared" si="20"/>
        <v>3.6486974245301014E-2</v>
      </c>
      <c r="H87" s="52">
        <f t="shared" si="20"/>
        <v>3.8213281554657606E-2</v>
      </c>
      <c r="I87" s="52">
        <f t="shared" si="20"/>
        <v>3.9070735061953188E-2</v>
      </c>
      <c r="J87" s="52">
        <f t="shared" si="20"/>
        <v>3.9551823914789959E-2</v>
      </c>
      <c r="K87" s="52">
        <f t="shared" si="20"/>
        <v>3.9832067574010678E-2</v>
      </c>
      <c r="L87" s="52">
        <f t="shared" si="20"/>
        <v>3.6288312043354781E-2</v>
      </c>
      <c r="M87" s="52">
        <f t="shared" si="20"/>
        <v>3.1378728061812848E-2</v>
      </c>
      <c r="N87" s="52">
        <f t="shared" si="20"/>
        <v>2.9468410585121341E-2</v>
      </c>
      <c r="O87" s="52">
        <f t="shared" si="20"/>
        <v>2.857423523471668E-2</v>
      </c>
      <c r="P87" s="52">
        <f t="shared" si="20"/>
        <v>2.7981196732616339E-2</v>
      </c>
      <c r="Q87" s="52">
        <f t="shared" si="20"/>
        <v>2.2702294180428045E-2</v>
      </c>
      <c r="R87" s="52">
        <f t="shared" si="20"/>
        <v>1.8187873345750331E-2</v>
      </c>
      <c r="S87" s="52">
        <f t="shared" si="20"/>
        <v>1.6200395834504458E-2</v>
      </c>
      <c r="T87" s="52">
        <f t="shared" si="20"/>
        <v>1.5077076008700592E-2</v>
      </c>
      <c r="U87" s="52">
        <f t="shared" si="20"/>
        <v>1.424062764956683E-2</v>
      </c>
      <c r="V87" s="52">
        <f t="shared" si="20"/>
        <v>8.3090204605905174E-3</v>
      </c>
      <c r="W87" s="52">
        <f t="shared" si="20"/>
        <v>4.0420921512033785E-3</v>
      </c>
      <c r="X87" s="52">
        <f t="shared" si="20"/>
        <v>2.1004982990854622E-3</v>
      </c>
      <c r="Y87" s="52">
        <f t="shared" si="20"/>
        <v>9.7283149651419148E-4</v>
      </c>
      <c r="Z87" s="52">
        <f t="shared" si="20"/>
        <v>1.5025051150327647E-4</v>
      </c>
      <c r="AA87" s="52">
        <f t="shared" si="20"/>
        <v>-5.3983479291734224E-4</v>
      </c>
      <c r="AB87" s="52">
        <f t="shared" si="20"/>
        <v>-1.1527202213248726E-3</v>
      </c>
      <c r="AC87" s="52">
        <f t="shared" si="20"/>
        <v>-1.7056102239507301E-3</v>
      </c>
      <c r="AD87" s="52">
        <f t="shared" si="20"/>
        <v>-2.2040520783710668E-3</v>
      </c>
      <c r="AE87" s="52">
        <f t="shared" si="20"/>
        <v>-2.6505165346859903E-3</v>
      </c>
      <c r="AF87" s="52">
        <f t="shared" si="20"/>
        <v>-3.0470032519706392E-3</v>
      </c>
      <c r="AH87" s="65">
        <f t="shared" ref="AH87:AH93" si="21">AVERAGE(C87:G87)</f>
        <v>3.0281017068899546E-2</v>
      </c>
      <c r="AI87" s="65">
        <f t="shared" ref="AI87:AI93" si="22">AVERAGE(H87:L87)</f>
        <v>3.8591244029753238E-2</v>
      </c>
      <c r="AJ87" s="65">
        <f t="shared" ref="AJ87:AJ93" si="23">AVERAGE(M87:Q87)</f>
        <v>2.8020972958939051E-2</v>
      </c>
      <c r="AK87" s="65">
        <f t="shared" ref="AK87:AK93" si="24">AVERAGE(R87:V87)</f>
        <v>1.4402998659822547E-2</v>
      </c>
      <c r="AL87" s="65">
        <f t="shared" ref="AL87:AL93" si="25">AVERAGE(W87:AA87)</f>
        <v>1.3451675330777933E-3</v>
      </c>
      <c r="AM87" s="65">
        <f t="shared" ref="AM87:AM93" si="26">AVERAGE(AB87:AF87)</f>
        <v>-2.1519804620606597E-3</v>
      </c>
      <c r="AN87" s="66"/>
      <c r="AO87" s="65">
        <f t="shared" ref="AO87:AO93" si="27">AVERAGE(AH87:AI87)</f>
        <v>3.4436130549326392E-2</v>
      </c>
      <c r="AP87" s="65">
        <f t="shared" ref="AP87:AP93" si="28">AVERAGE(AJ87:AK87)</f>
        <v>2.1211985809380801E-2</v>
      </c>
      <c r="AQ87" s="65">
        <f t="shared" ref="AQ87:AQ93" si="29">AVERAGE(AL87:AM87)</f>
        <v>-4.034064644914332E-4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1.0312600445523153E-2</v>
      </c>
      <c r="D88" s="52">
        <f t="shared" ref="D88:R88" si="30">D61</f>
        <v>1.7197942827042852E-2</v>
      </c>
      <c r="E88" s="52">
        <f t="shared" si="30"/>
        <v>2.0472159353159769E-2</v>
      </c>
      <c r="F88" s="52">
        <f t="shared" si="30"/>
        <v>2.2065340525420068E-2</v>
      </c>
      <c r="G88" s="52">
        <f t="shared" si="30"/>
        <v>2.2966762358557307E-2</v>
      </c>
      <c r="H88" s="52">
        <f t="shared" si="30"/>
        <v>2.3550600760641978E-2</v>
      </c>
      <c r="I88" s="52">
        <f t="shared" si="30"/>
        <v>2.2850189615268402E-2</v>
      </c>
      <c r="J88" s="52">
        <f t="shared" si="30"/>
        <v>2.2686830330134723E-2</v>
      </c>
      <c r="K88" s="52">
        <f t="shared" si="30"/>
        <v>2.0262881353106159E-2</v>
      </c>
      <c r="L88" s="52">
        <f t="shared" si="30"/>
        <v>1.9355677505456359E-2</v>
      </c>
      <c r="M88" s="52">
        <f t="shared" si="30"/>
        <v>1.0472297182635296E-2</v>
      </c>
      <c r="N88" s="52">
        <f t="shared" si="30"/>
        <v>4.8653742768420749E-3</v>
      </c>
      <c r="O88" s="52">
        <f t="shared" si="30"/>
        <v>3.1018920380289161E-3</v>
      </c>
      <c r="P88" s="52">
        <f t="shared" si="30"/>
        <v>2.3359216946564113E-3</v>
      </c>
      <c r="Q88" s="52">
        <f t="shared" si="30"/>
        <v>1.8705474369906832E-3</v>
      </c>
      <c r="R88" s="52">
        <f t="shared" si="30"/>
        <v>1.5141207727609998E-3</v>
      </c>
      <c r="S88" s="52">
        <f t="shared" si="20"/>
        <v>2.3599577978815774E-3</v>
      </c>
      <c r="T88" s="52">
        <f t="shared" si="20"/>
        <v>2.519435436609558E-3</v>
      </c>
      <c r="U88" s="52">
        <f t="shared" si="20"/>
        <v>2.4178368807231346E-3</v>
      </c>
      <c r="V88" s="52">
        <f t="shared" si="20"/>
        <v>2.2439961542727103E-3</v>
      </c>
      <c r="W88" s="52">
        <f t="shared" si="20"/>
        <v>2.0605445602329769E-3</v>
      </c>
      <c r="X88" s="52">
        <f t="shared" si="20"/>
        <v>2.9321132893893619E-3</v>
      </c>
      <c r="Y88" s="52">
        <f t="shared" si="20"/>
        <v>3.1785361579640668E-3</v>
      </c>
      <c r="Z88" s="52">
        <f t="shared" si="20"/>
        <v>3.1829395958671864E-3</v>
      </c>
      <c r="AA88" s="52">
        <f t="shared" si="20"/>
        <v>3.1146715710423708E-3</v>
      </c>
      <c r="AB88" s="52">
        <f t="shared" si="20"/>
        <v>3.0292834678270729E-3</v>
      </c>
      <c r="AC88" s="52">
        <f t="shared" si="20"/>
        <v>2.9439077011293516E-3</v>
      </c>
      <c r="AD88" s="52">
        <f t="shared" si="20"/>
        <v>2.8635095798566733E-3</v>
      </c>
      <c r="AE88" s="52">
        <f t="shared" si="20"/>
        <v>2.7892776586283656E-3</v>
      </c>
      <c r="AF88" s="52">
        <f t="shared" si="20"/>
        <v>2.72124375577388E-3</v>
      </c>
      <c r="AH88" s="65">
        <f t="shared" si="21"/>
        <v>1.8602961101940631E-2</v>
      </c>
      <c r="AI88" s="65">
        <f t="shared" si="22"/>
        <v>2.1741235912921524E-2</v>
      </c>
      <c r="AJ88" s="65">
        <f t="shared" si="23"/>
        <v>4.5292065258306759E-3</v>
      </c>
      <c r="AK88" s="65">
        <f t="shared" si="24"/>
        <v>2.2110694084495957E-3</v>
      </c>
      <c r="AL88" s="65">
        <f t="shared" si="25"/>
        <v>2.8937610348991924E-3</v>
      </c>
      <c r="AM88" s="65">
        <f t="shared" si="26"/>
        <v>2.8694444326430686E-3</v>
      </c>
      <c r="AN88" s="66"/>
      <c r="AO88" s="65">
        <f t="shared" si="27"/>
        <v>2.0172098507431076E-2</v>
      </c>
      <c r="AP88" s="65">
        <f t="shared" si="28"/>
        <v>3.3701379671401358E-3</v>
      </c>
      <c r="AQ88" s="65">
        <f t="shared" si="29"/>
        <v>2.8816027337711303E-3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5.579369164618043E-3</v>
      </c>
      <c r="D89" s="52">
        <f t="shared" si="20"/>
        <v>8.3629510318862042E-3</v>
      </c>
      <c r="E89" s="52">
        <f t="shared" si="20"/>
        <v>9.5501187662759487E-3</v>
      </c>
      <c r="F89" s="52">
        <f t="shared" si="20"/>
        <v>1.0111159218710839E-2</v>
      </c>
      <c r="G89" s="52">
        <f t="shared" si="20"/>
        <v>1.1173250868076509E-2</v>
      </c>
      <c r="H89" s="52">
        <f t="shared" si="20"/>
        <v>1.1684809844886483E-2</v>
      </c>
      <c r="I89" s="52">
        <f t="shared" si="20"/>
        <v>1.1885898918037591E-2</v>
      </c>
      <c r="J89" s="52">
        <f t="shared" si="20"/>
        <v>1.2017921978722928E-2</v>
      </c>
      <c r="K89" s="52">
        <f t="shared" si="20"/>
        <v>1.1971661594442214E-2</v>
      </c>
      <c r="L89" s="52">
        <f t="shared" si="20"/>
        <v>1.0917117377165506E-2</v>
      </c>
      <c r="M89" s="52">
        <f t="shared" si="20"/>
        <v>9.4720911167638817E-3</v>
      </c>
      <c r="N89" s="52">
        <f t="shared" si="20"/>
        <v>8.7347618964853119E-3</v>
      </c>
      <c r="O89" s="52">
        <f t="shared" si="20"/>
        <v>8.3972526391336219E-3</v>
      </c>
      <c r="P89" s="52">
        <f t="shared" si="20"/>
        <v>8.1839024754656094E-3</v>
      </c>
      <c r="Q89" s="52">
        <f t="shared" si="20"/>
        <v>6.5462263657064795E-3</v>
      </c>
      <c r="R89" s="52">
        <f t="shared" si="20"/>
        <v>5.859712496193055E-3</v>
      </c>
      <c r="S89" s="52">
        <f t="shared" si="20"/>
        <v>5.5911640599711088E-3</v>
      </c>
      <c r="T89" s="52">
        <f t="shared" si="20"/>
        <v>5.3724947303255971E-3</v>
      </c>
      <c r="U89" s="52">
        <f t="shared" si="20"/>
        <v>5.1705100475011728E-3</v>
      </c>
      <c r="V89" s="52">
        <f t="shared" si="20"/>
        <v>3.90279602775798E-3</v>
      </c>
      <c r="W89" s="52">
        <f t="shared" si="20"/>
        <v>3.3394851417381283E-3</v>
      </c>
      <c r="X89" s="52">
        <f t="shared" si="20"/>
        <v>3.1113270923391772E-3</v>
      </c>
      <c r="Y89" s="52">
        <f t="shared" si="20"/>
        <v>2.9169415479622638E-3</v>
      </c>
      <c r="Z89" s="52">
        <f t="shared" si="20"/>
        <v>2.7392890036255749E-3</v>
      </c>
      <c r="AA89" s="52">
        <f t="shared" si="20"/>
        <v>2.5740880730556427E-3</v>
      </c>
      <c r="AB89" s="52">
        <f t="shared" si="20"/>
        <v>2.4198214598646168E-3</v>
      </c>
      <c r="AC89" s="52">
        <f t="shared" si="20"/>
        <v>2.27590148030759E-3</v>
      </c>
      <c r="AD89" s="52">
        <f t="shared" si="20"/>
        <v>2.141995687238077E-3</v>
      </c>
      <c r="AE89" s="52">
        <f t="shared" si="20"/>
        <v>2.0177892532902988E-3</v>
      </c>
      <c r="AF89" s="52">
        <f t="shared" si="20"/>
        <v>1.9029226309114681E-3</v>
      </c>
      <c r="AH89" s="65">
        <f t="shared" si="21"/>
        <v>8.955369809913509E-3</v>
      </c>
      <c r="AI89" s="65">
        <f t="shared" si="22"/>
        <v>1.1695481942650944E-2</v>
      </c>
      <c r="AJ89" s="65">
        <f t="shared" si="23"/>
        <v>8.2668468987109819E-3</v>
      </c>
      <c r="AK89" s="65">
        <f t="shared" si="24"/>
        <v>5.1793354723497827E-3</v>
      </c>
      <c r="AL89" s="65">
        <f t="shared" si="25"/>
        <v>2.9362261717441572E-3</v>
      </c>
      <c r="AM89" s="65">
        <f t="shared" si="26"/>
        <v>2.15168610232241E-3</v>
      </c>
      <c r="AN89" s="66"/>
      <c r="AO89" s="65">
        <f t="shared" si="27"/>
        <v>1.0325425876282227E-2</v>
      </c>
      <c r="AP89" s="65">
        <f t="shared" si="28"/>
        <v>6.7230911855303823E-3</v>
      </c>
      <c r="AQ89" s="65">
        <f t="shared" si="29"/>
        <v>2.5439561370332836E-3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-2.7146364884696856E-3</v>
      </c>
      <c r="D90" s="52">
        <f t="shared" si="20"/>
        <v>-3.5220332461840379E-3</v>
      </c>
      <c r="E90" s="52">
        <f t="shared" si="20"/>
        <v>-3.6525185224293003E-3</v>
      </c>
      <c r="F90" s="52">
        <f t="shared" si="20"/>
        <v>-3.5620628906558481E-3</v>
      </c>
      <c r="G90" s="52">
        <f t="shared" si="20"/>
        <v>-1.670014272718158E-3</v>
      </c>
      <c r="H90" s="52">
        <f t="shared" si="20"/>
        <v>-7.8664249503624143E-4</v>
      </c>
      <c r="I90" s="52">
        <f t="shared" si="20"/>
        <v>-2.9014689362356227E-4</v>
      </c>
      <c r="J90" s="52">
        <f t="shared" si="20"/>
        <v>8.4295027541965716E-5</v>
      </c>
      <c r="K90" s="52">
        <f t="shared" si="20"/>
        <v>-2.8983451060666078E-4</v>
      </c>
      <c r="L90" s="52">
        <f t="shared" si="20"/>
        <v>1.8901742775284584E-3</v>
      </c>
      <c r="M90" s="52">
        <f t="shared" si="20"/>
        <v>-9.235353194636894E-4</v>
      </c>
      <c r="N90" s="52">
        <f t="shared" si="20"/>
        <v>-1.9360992136825824E-3</v>
      </c>
      <c r="O90" s="52">
        <f t="shared" si="20"/>
        <v>-2.2715437518179928E-3</v>
      </c>
      <c r="P90" s="52">
        <f t="shared" si="20"/>
        <v>-2.3831364213590962E-3</v>
      </c>
      <c r="Q90" s="52">
        <f t="shared" si="20"/>
        <v>-1.6394289859347946E-3</v>
      </c>
      <c r="R90" s="52">
        <f t="shared" si="20"/>
        <v>-1.3514271600273404E-3</v>
      </c>
      <c r="S90" s="52">
        <f t="shared" si="20"/>
        <v>-1.2364514121692087E-3</v>
      </c>
      <c r="T90" s="52">
        <f t="shared" si="20"/>
        <v>-1.1784657462972678E-3</v>
      </c>
      <c r="U90" s="52">
        <f t="shared" si="20"/>
        <v>-1.141434781019671E-3</v>
      </c>
      <c r="V90" s="52">
        <f t="shared" si="20"/>
        <v>2.9243781815291244E-4</v>
      </c>
      <c r="W90" s="52">
        <f t="shared" si="20"/>
        <v>8.5101471909968484E-4</v>
      </c>
      <c r="X90" s="52">
        <f t="shared" si="20"/>
        <v>1.0813594379571149E-3</v>
      </c>
      <c r="Y90" s="52">
        <f t="shared" si="20"/>
        <v>1.2001127793304647E-3</v>
      </c>
      <c r="Z90" s="52">
        <f t="shared" si="20"/>
        <v>1.2807209450291684E-3</v>
      </c>
      <c r="AA90" s="52">
        <f t="shared" si="20"/>
        <v>1.5794977585203752E-3</v>
      </c>
      <c r="AB90" s="52">
        <f t="shared" si="20"/>
        <v>9.2640992733087799E-4</v>
      </c>
      <c r="AC90" s="52">
        <f t="shared" si="20"/>
        <v>6.7777251116658854E-4</v>
      </c>
      <c r="AD90" s="52">
        <f t="shared" si="20"/>
        <v>5.7908824378806705E-4</v>
      </c>
      <c r="AE90" s="52">
        <f t="shared" si="20"/>
        <v>5.2676422130883279E-4</v>
      </c>
      <c r="AF90" s="52">
        <f t="shared" si="20"/>
        <v>4.8617205781021321E-4</v>
      </c>
      <c r="AH90" s="65">
        <f t="shared" si="21"/>
        <v>-3.0242530840914059E-3</v>
      </c>
      <c r="AI90" s="65">
        <f t="shared" si="22"/>
        <v>1.2156908116079196E-4</v>
      </c>
      <c r="AJ90" s="65">
        <f t="shared" si="23"/>
        <v>-1.8307487384516309E-3</v>
      </c>
      <c r="AK90" s="65">
        <f t="shared" si="24"/>
        <v>-9.2306825627211516E-4</v>
      </c>
      <c r="AL90" s="65">
        <f t="shared" si="25"/>
        <v>1.1985411279873616E-3</v>
      </c>
      <c r="AM90" s="65">
        <f t="shared" si="26"/>
        <v>6.3924139228091589E-4</v>
      </c>
      <c r="AN90" s="66"/>
      <c r="AO90" s="65">
        <f t="shared" si="27"/>
        <v>-1.451342001465307E-3</v>
      </c>
      <c r="AP90" s="65">
        <f t="shared" si="28"/>
        <v>-1.3769084973618731E-3</v>
      </c>
      <c r="AQ90" s="65">
        <f t="shared" si="29"/>
        <v>9.1889126013413875E-4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2.2108182599520822E-3</v>
      </c>
      <c r="D91" s="52">
        <f t="shared" si="20"/>
        <v>3.0368951503459141E-3</v>
      </c>
      <c r="E91" s="52">
        <f t="shared" si="20"/>
        <v>3.2610075943589529E-3</v>
      </c>
      <c r="F91" s="52">
        <f t="shared" si="20"/>
        <v>3.3091195365401609E-3</v>
      </c>
      <c r="G91" s="52">
        <f t="shared" si="20"/>
        <v>3.8810623626280068E-3</v>
      </c>
      <c r="H91" s="52">
        <f t="shared" si="20"/>
        <v>4.0608529106026334E-3</v>
      </c>
      <c r="I91" s="52">
        <f t="shared" si="20"/>
        <v>3.9600621693497698E-3</v>
      </c>
      <c r="J91" s="52">
        <f t="shared" si="20"/>
        <v>3.8244915693561093E-3</v>
      </c>
      <c r="K91" s="52">
        <f t="shared" si="20"/>
        <v>3.6464984590706736E-3</v>
      </c>
      <c r="L91" s="52">
        <f t="shared" si="20"/>
        <v>4.0783808367107991E-3</v>
      </c>
      <c r="M91" s="52">
        <f t="shared" si="20"/>
        <v>4.3803625514114986E-3</v>
      </c>
      <c r="N91" s="52">
        <f t="shared" si="20"/>
        <v>4.1304058697067174E-3</v>
      </c>
      <c r="O91" s="52">
        <f t="shared" si="20"/>
        <v>3.9884703856337108E-3</v>
      </c>
      <c r="P91" s="52">
        <f t="shared" si="20"/>
        <v>3.8854063146687187E-3</v>
      </c>
      <c r="Q91" s="52">
        <f t="shared" si="20"/>
        <v>5.8842505457816765E-3</v>
      </c>
      <c r="R91" s="52">
        <f t="shared" si="20"/>
        <v>6.6053369337473579E-3</v>
      </c>
      <c r="S91" s="52">
        <f t="shared" si="20"/>
        <v>6.9810906323693311E-3</v>
      </c>
      <c r="T91" s="52">
        <f t="shared" si="20"/>
        <v>7.0766991693418093E-3</v>
      </c>
      <c r="U91" s="52">
        <f t="shared" si="20"/>
        <v>7.0654690045300669E-3</v>
      </c>
      <c r="V91" s="52">
        <f t="shared" si="20"/>
        <v>4.1426774481403989E-3</v>
      </c>
      <c r="W91" s="52">
        <f t="shared" si="20"/>
        <v>3.050595751418654E-3</v>
      </c>
      <c r="X91" s="52">
        <f t="shared" si="20"/>
        <v>2.7410643235332159E-3</v>
      </c>
      <c r="Y91" s="52">
        <f t="shared" si="20"/>
        <v>2.5222391222905834E-3</v>
      </c>
      <c r="Z91" s="52">
        <f t="shared" si="20"/>
        <v>3.2898720134539269E-3</v>
      </c>
      <c r="AA91" s="52">
        <f t="shared" si="20"/>
        <v>3.4729494064992652E-3</v>
      </c>
      <c r="AB91" s="52">
        <f t="shared" si="20"/>
        <v>3.4357962950748613E-3</v>
      </c>
      <c r="AC91" s="52">
        <f t="shared" si="20"/>
        <v>3.3275667062163217E-3</v>
      </c>
      <c r="AD91" s="52">
        <f t="shared" si="20"/>
        <v>3.1974351366126103E-3</v>
      </c>
      <c r="AE91" s="52">
        <f t="shared" si="20"/>
        <v>3.0613894629493059E-3</v>
      </c>
      <c r="AF91" s="52">
        <f t="shared" si="20"/>
        <v>2.9248099875807038E-3</v>
      </c>
      <c r="AH91" s="65">
        <f t="shared" si="21"/>
        <v>3.1397805807650233E-3</v>
      </c>
      <c r="AI91" s="65">
        <f t="shared" si="22"/>
        <v>3.9140571890179969E-3</v>
      </c>
      <c r="AJ91" s="65">
        <f t="shared" si="23"/>
        <v>4.4537791334404641E-3</v>
      </c>
      <c r="AK91" s="65">
        <f t="shared" si="24"/>
        <v>6.3742546376257926E-3</v>
      </c>
      <c r="AL91" s="65">
        <f t="shared" si="25"/>
        <v>3.0153441234391288E-3</v>
      </c>
      <c r="AM91" s="65">
        <f t="shared" si="26"/>
        <v>3.1893995176867605E-3</v>
      </c>
      <c r="AN91" s="66"/>
      <c r="AO91" s="65">
        <f t="shared" si="27"/>
        <v>3.5269188848915103E-3</v>
      </c>
      <c r="AP91" s="65">
        <f t="shared" si="28"/>
        <v>5.4140168855331284E-3</v>
      </c>
      <c r="AQ91" s="65">
        <f t="shared" si="29"/>
        <v>3.1023718205629445E-3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3.9072053922667837E-6</v>
      </c>
      <c r="D92" s="52">
        <f t="shared" si="20"/>
        <v>7.7272311021782257E-6</v>
      </c>
      <c r="E92" s="52">
        <f t="shared" si="20"/>
        <v>9.9114741065297553E-6</v>
      </c>
      <c r="F92" s="52">
        <f t="shared" si="20"/>
        <v>1.0682810276354499E-5</v>
      </c>
      <c r="G92" s="52">
        <f t="shared" si="20"/>
        <v>1.098784808589217E-5</v>
      </c>
      <c r="H92" s="52">
        <f t="shared" si="20"/>
        <v>1.113295620722761E-5</v>
      </c>
      <c r="I92" s="52">
        <f t="shared" si="20"/>
        <v>1.1241756102626664E-5</v>
      </c>
      <c r="J92" s="52">
        <f t="shared" si="20"/>
        <v>1.1532893026664572E-5</v>
      </c>
      <c r="K92" s="52">
        <f t="shared" si="20"/>
        <v>1.193713243220172E-5</v>
      </c>
      <c r="L92" s="52">
        <f t="shared" si="20"/>
        <v>1.221477939071156E-5</v>
      </c>
      <c r="M92" s="52">
        <f t="shared" si="20"/>
        <v>1.1639122028188134E-5</v>
      </c>
      <c r="N92" s="52">
        <f t="shared" si="20"/>
        <v>1.1249068022634673E-5</v>
      </c>
      <c r="O92" s="52">
        <f t="shared" si="20"/>
        <v>1.1474980571951384E-5</v>
      </c>
      <c r="P92" s="52">
        <f t="shared" si="20"/>
        <v>1.2136035037520577E-5</v>
      </c>
      <c r="Q92" s="52">
        <f t="shared" si="20"/>
        <v>1.2630354000850344E-5</v>
      </c>
      <c r="R92" s="52">
        <f t="shared" si="20"/>
        <v>1.2816014305916947E-5</v>
      </c>
      <c r="S92" s="52">
        <f t="shared" si="20"/>
        <v>1.2974392280258417E-5</v>
      </c>
      <c r="T92" s="52">
        <f t="shared" si="20"/>
        <v>1.3015475087952487E-5</v>
      </c>
      <c r="U92" s="52">
        <f t="shared" si="20"/>
        <v>1.2848509905513862E-5</v>
      </c>
      <c r="V92" s="52">
        <f t="shared" si="20"/>
        <v>1.1594914616435344E-5</v>
      </c>
      <c r="W92" s="52">
        <f t="shared" si="20"/>
        <v>1.0020627914416637E-5</v>
      </c>
      <c r="X92" s="52">
        <f t="shared" si="20"/>
        <v>8.7306005042590566E-6</v>
      </c>
      <c r="Y92" s="52">
        <f t="shared" si="20"/>
        <v>7.6633386006445296E-6</v>
      </c>
      <c r="Z92" s="52">
        <f t="shared" si="20"/>
        <v>7.1288557232179806E-6</v>
      </c>
      <c r="AA92" s="52">
        <f t="shared" si="20"/>
        <v>6.5465018476673175E-6</v>
      </c>
      <c r="AB92" s="52">
        <f t="shared" si="20"/>
        <v>5.7159060202062381E-6</v>
      </c>
      <c r="AC92" s="52">
        <f t="shared" si="20"/>
        <v>4.6617230591955144E-6</v>
      </c>
      <c r="AD92" s="52">
        <f t="shared" si="20"/>
        <v>3.4794854356026064E-6</v>
      </c>
      <c r="AE92" s="52">
        <f t="shared" si="20"/>
        <v>2.2624629269559439E-6</v>
      </c>
      <c r="AF92" s="52">
        <f t="shared" si="20"/>
        <v>1.0794344606802884E-6</v>
      </c>
      <c r="AH92" s="65">
        <f t="shared" si="21"/>
        <v>8.6433137926442871E-6</v>
      </c>
      <c r="AI92" s="65">
        <f t="shared" si="22"/>
        <v>1.1611903431886424E-5</v>
      </c>
      <c r="AJ92" s="65">
        <f t="shared" si="23"/>
        <v>1.1825911932229024E-5</v>
      </c>
      <c r="AK92" s="65">
        <f t="shared" si="24"/>
        <v>1.2649861239215412E-5</v>
      </c>
      <c r="AL92" s="65">
        <f t="shared" si="25"/>
        <v>8.0179849180411047E-6</v>
      </c>
      <c r="AM92" s="65">
        <f t="shared" si="26"/>
        <v>3.4398023805281185E-6</v>
      </c>
      <c r="AN92" s="66"/>
      <c r="AO92" s="65">
        <f t="shared" si="27"/>
        <v>1.0127608612265355E-5</v>
      </c>
      <c r="AP92" s="65">
        <f t="shared" si="28"/>
        <v>1.2237886585722218E-5</v>
      </c>
      <c r="AQ92" s="65">
        <f t="shared" si="29"/>
        <v>5.7288936492846112E-6</v>
      </c>
    </row>
    <row r="93" spans="1:43" s="9" customFormat="1" x14ac:dyDescent="0.25">
      <c r="A93" s="71" t="s">
        <v>442</v>
      </c>
      <c r="B93" s="13"/>
      <c r="C93" s="52">
        <f>SUM(C66:C69)</f>
        <v>2.5302575230839223E-2</v>
      </c>
      <c r="D93" s="52">
        <f t="shared" ref="D93:AF93" si="31">SUM(D66:D69)</f>
        <v>3.5957023497037381E-2</v>
      </c>
      <c r="E93" s="52">
        <f t="shared" si="31"/>
        <v>4.0200404953282538E-2</v>
      </c>
      <c r="F93" s="52">
        <f t="shared" si="31"/>
        <v>4.213764161468242E-2</v>
      </c>
      <c r="G93" s="52">
        <f t="shared" si="31"/>
        <v>4.3152796304344217E-2</v>
      </c>
      <c r="H93" s="52">
        <f t="shared" si="31"/>
        <v>4.4022459815229925E-2</v>
      </c>
      <c r="I93" s="52">
        <f t="shared" si="31"/>
        <v>4.4387642723560029E-2</v>
      </c>
      <c r="J93" s="52">
        <f t="shared" si="31"/>
        <v>4.4626422242548758E-2</v>
      </c>
      <c r="K93" s="52">
        <f t="shared" si="31"/>
        <v>4.4454011292891185E-2</v>
      </c>
      <c r="L93" s="52">
        <f t="shared" si="31"/>
        <v>4.0179457414379151E-2</v>
      </c>
      <c r="M93" s="52">
        <f t="shared" si="31"/>
        <v>3.1040319146434271E-2</v>
      </c>
      <c r="N93" s="52">
        <f t="shared" si="31"/>
        <v>2.6984428674513811E-2</v>
      </c>
      <c r="O93" s="52">
        <f t="shared" si="31"/>
        <v>2.5205306596955607E-2</v>
      </c>
      <c r="P93" s="52">
        <f t="shared" si="31"/>
        <v>2.4170547804854153E-2</v>
      </c>
      <c r="Q93" s="52">
        <f t="shared" si="31"/>
        <v>2.2093523230077031E-2</v>
      </c>
      <c r="R93" s="52">
        <f t="shared" si="31"/>
        <v>1.984836123577035E-2</v>
      </c>
      <c r="S93" s="52">
        <f t="shared" si="31"/>
        <v>1.8785821584783001E-2</v>
      </c>
      <c r="T93" s="52">
        <f t="shared" si="31"/>
        <v>1.7937772715271069E-2</v>
      </c>
      <c r="U93" s="52">
        <f t="shared" si="31"/>
        <v>1.7162372824147093E-2</v>
      </c>
      <c r="V93" s="52">
        <f t="shared" si="31"/>
        <v>1.1037399871150115E-2</v>
      </c>
      <c r="W93" s="52">
        <f t="shared" si="31"/>
        <v>7.517993785891572E-3</v>
      </c>
      <c r="X93" s="52">
        <f t="shared" si="31"/>
        <v>5.9774717878399034E-3</v>
      </c>
      <c r="Y93" s="52">
        <f t="shared" si="31"/>
        <v>4.9322885355473165E-3</v>
      </c>
      <c r="Z93" s="52">
        <f t="shared" si="31"/>
        <v>1.1875948293041992E-2</v>
      </c>
      <c r="AA93" s="52">
        <f t="shared" si="31"/>
        <v>1.411266513976866E-2</v>
      </c>
      <c r="AB93" s="52">
        <f t="shared" si="31"/>
        <v>1.5350572553966324E-2</v>
      </c>
      <c r="AC93" s="52">
        <f t="shared" si="31"/>
        <v>1.5585285303685283E-2</v>
      </c>
      <c r="AD93" s="52">
        <f t="shared" si="31"/>
        <v>1.5463251783565351E-2</v>
      </c>
      <c r="AE93" s="52">
        <f t="shared" si="31"/>
        <v>1.5226094421574325E-2</v>
      </c>
      <c r="AF93" s="52">
        <f t="shared" si="31"/>
        <v>1.495428860843036E-2</v>
      </c>
      <c r="AH93" s="65">
        <f t="shared" si="21"/>
        <v>3.7350088320037153E-2</v>
      </c>
      <c r="AI93" s="65">
        <f t="shared" si="22"/>
        <v>4.3533998697721801E-2</v>
      </c>
      <c r="AJ93" s="65">
        <f t="shared" si="23"/>
        <v>2.5898825090566974E-2</v>
      </c>
      <c r="AK93" s="65">
        <f t="shared" si="24"/>
        <v>1.6954345646224327E-2</v>
      </c>
      <c r="AL93" s="65">
        <f t="shared" si="25"/>
        <v>8.8832735084178882E-3</v>
      </c>
      <c r="AM93" s="65">
        <f t="shared" si="26"/>
        <v>1.5315898534244329E-2</v>
      </c>
      <c r="AN93" s="66"/>
      <c r="AO93" s="65">
        <f t="shared" si="27"/>
        <v>4.0442043508879477E-2</v>
      </c>
      <c r="AP93" s="65">
        <f t="shared" si="28"/>
        <v>2.1426585368395652E-2</v>
      </c>
      <c r="AQ93" s="65">
        <f t="shared" si="29"/>
        <v>1.2099586021331109E-2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0.4776267199207096</v>
      </c>
      <c r="I2">
        <v>0.52576187961643761</v>
      </c>
      <c r="J2">
        <v>0.55986747640155432</v>
      </c>
      <c r="K2">
        <v>0.57385579596138658</v>
      </c>
      <c r="L2">
        <v>0.60918992061764765</v>
      </c>
      <c r="M2">
        <v>0.60755735154776058</v>
      </c>
      <c r="N2">
        <v>0.58672453496726451</v>
      </c>
      <c r="O2">
        <v>0.56938406239710471</v>
      </c>
      <c r="P2">
        <v>0.53223639658566135</v>
      </c>
      <c r="Q2">
        <v>0.46899973938536732</v>
      </c>
      <c r="R2">
        <v>0.31567686921998295</v>
      </c>
      <c r="S2">
        <v>0.2617778103187085</v>
      </c>
      <c r="T2">
        <v>0.23540117480156386</v>
      </c>
      <c r="U2">
        <v>0.21784157366770973</v>
      </c>
      <c r="V2">
        <v>0.17453935285882682</v>
      </c>
      <c r="W2">
        <v>0.13887008522539546</v>
      </c>
      <c r="X2">
        <v>0.14112591098649485</v>
      </c>
      <c r="Y2">
        <v>0.1370404300285788</v>
      </c>
      <c r="Z2">
        <v>0.13539787276506399</v>
      </c>
      <c r="AA2">
        <v>3.1631438275492307E-2</v>
      </c>
      <c r="AB2">
        <v>1.4109399205652906E-3</v>
      </c>
      <c r="AC2">
        <v>3.9634200105220785E-3</v>
      </c>
      <c r="AD2">
        <v>1.4519189339035066E-3</v>
      </c>
      <c r="AE2">
        <v>5.0614680658389588E-2</v>
      </c>
      <c r="AF2">
        <v>5.7793752454138314E-2</v>
      </c>
      <c r="AG2">
        <v>6.4021641793643447E-2</v>
      </c>
      <c r="AH2">
        <v>6.8525495472804288E-2</v>
      </c>
      <c r="AI2">
        <v>7.1467228986166198E-2</v>
      </c>
      <c r="AJ2">
        <v>7.3228987450146832E-2</v>
      </c>
      <c r="AK2">
        <v>7.4129107470155553E-2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0.12108374286021739</v>
      </c>
      <c r="I3">
        <v>0.25774804614007163</v>
      </c>
      <c r="J3">
        <v>0.36701893432569133</v>
      </c>
      <c r="K3">
        <v>0.44188452309936732</v>
      </c>
      <c r="L3">
        <v>0.49880719147770147</v>
      </c>
      <c r="M3">
        <v>0.5378859970583072</v>
      </c>
      <c r="N3">
        <v>0.55898394662832196</v>
      </c>
      <c r="O3">
        <v>0.56786146909915125</v>
      </c>
      <c r="P3">
        <v>0.56367592549817491</v>
      </c>
      <c r="Q3">
        <v>0.54259481407112897</v>
      </c>
      <c r="R3">
        <v>0.48355346112691766</v>
      </c>
      <c r="S3">
        <v>0.41874026326285119</v>
      </c>
      <c r="T3">
        <v>0.36418412324652483</v>
      </c>
      <c r="U3">
        <v>0.32137966452165934</v>
      </c>
      <c r="V3">
        <v>0.27957025898319721</v>
      </c>
      <c r="W3">
        <v>0.23723232604653255</v>
      </c>
      <c r="X3">
        <v>0.2042485889567569</v>
      </c>
      <c r="Y3">
        <v>0.17903176594300518</v>
      </c>
      <c r="Z3">
        <v>0.1595196618052519</v>
      </c>
      <c r="AA3">
        <v>0.11640652190443301</v>
      </c>
      <c r="AB3">
        <v>6.9597331215054403E-2</v>
      </c>
      <c r="AC3">
        <v>3.443997713936664E-2</v>
      </c>
      <c r="AD3">
        <v>9.8869832577008765E-3</v>
      </c>
      <c r="AE3">
        <v>4.9104669124444555E-3</v>
      </c>
      <c r="AF3">
        <v>6.7611211049811715E-3</v>
      </c>
      <c r="AG3">
        <v>9.7460116408321085E-3</v>
      </c>
      <c r="AH3">
        <v>1.2571679863104812E-2</v>
      </c>
      <c r="AI3">
        <v>1.5162583341865599E-2</v>
      </c>
      <c r="AJ3">
        <v>1.7695628468517022E-2</v>
      </c>
      <c r="AK3">
        <v>2.0293489780942586E-2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0.17810499677628489</v>
      </c>
      <c r="I4">
        <v>0.28761266601857738</v>
      </c>
      <c r="J4">
        <v>0.33622650642737284</v>
      </c>
      <c r="K4">
        <v>0.3506166984603043</v>
      </c>
      <c r="L4">
        <v>0.36208896920113531</v>
      </c>
      <c r="M4">
        <v>0.36373246464451725</v>
      </c>
      <c r="N4">
        <v>0.35645699558650712</v>
      </c>
      <c r="O4">
        <v>0.34997132251761709</v>
      </c>
      <c r="P4">
        <v>0.33783827637039465</v>
      </c>
      <c r="Q4">
        <v>0.31466450878936403</v>
      </c>
      <c r="R4">
        <v>0.24665439985622761</v>
      </c>
      <c r="S4">
        <v>0.20535999056243703</v>
      </c>
      <c r="T4">
        <v>0.1899010585459715</v>
      </c>
      <c r="U4">
        <v>0.18717890905335377</v>
      </c>
      <c r="V4">
        <v>0.17628019696509512</v>
      </c>
      <c r="W4">
        <v>0.162680340828536</v>
      </c>
      <c r="X4">
        <v>0.16052417338647818</v>
      </c>
      <c r="Y4">
        <v>0.15950200688863436</v>
      </c>
      <c r="Z4">
        <v>0.1573767197111664</v>
      </c>
      <c r="AA4">
        <v>0.11486525690558302</v>
      </c>
      <c r="AB4">
        <v>8.0692749238808759E-2</v>
      </c>
      <c r="AC4">
        <v>6.4906511455475879E-2</v>
      </c>
      <c r="AD4">
        <v>5.5093849745624368E-2</v>
      </c>
      <c r="AE4">
        <v>6.960187717450772E-2</v>
      </c>
      <c r="AF4">
        <v>7.4618966339845549E-2</v>
      </c>
      <c r="AG4">
        <v>7.225024923362966E-2</v>
      </c>
      <c r="AH4">
        <v>6.5546120829562682E-2</v>
      </c>
      <c r="AI4">
        <v>5.6599947977331588E-2</v>
      </c>
      <c r="AJ4">
        <v>4.6787663713576677E-2</v>
      </c>
      <c r="AK4">
        <v>3.6957907422374703E-2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-8.4498599438820321E-3</v>
      </c>
      <c r="I5">
        <v>-2.9203454128556849E-2</v>
      </c>
      <c r="J5">
        <v>-6.1555869436513699E-2</v>
      </c>
      <c r="K5">
        <v>-0.10224587961112919</v>
      </c>
      <c r="L5">
        <v>-0.14795148445296835</v>
      </c>
      <c r="M5">
        <v>-0.19537497213912847</v>
      </c>
      <c r="N5">
        <v>-0.24146607691585276</v>
      </c>
      <c r="O5">
        <v>-0.28393959053987228</v>
      </c>
      <c r="P5">
        <v>-0.32099862624986875</v>
      </c>
      <c r="Q5">
        <v>-0.35095862814872314</v>
      </c>
      <c r="R5">
        <v>-0.37091596022993389</v>
      </c>
      <c r="S5">
        <v>-0.37996737726179175</v>
      </c>
      <c r="T5">
        <v>-0.37914823134963527</v>
      </c>
      <c r="U5">
        <v>-0.37045285934690364</v>
      </c>
      <c r="V5">
        <v>-0.3554859893766471</v>
      </c>
      <c r="W5">
        <v>-0.33554435012086437</v>
      </c>
      <c r="X5">
        <v>-0.31235150986107518</v>
      </c>
      <c r="Y5">
        <v>-0.28753919680170048</v>
      </c>
      <c r="Z5">
        <v>-0.26246034162220599</v>
      </c>
      <c r="AA5">
        <v>-0.23614980124370133</v>
      </c>
      <c r="AB5">
        <v>-0.20812743097939901</v>
      </c>
      <c r="AC5">
        <v>-0.17910396998418454</v>
      </c>
      <c r="AD5">
        <v>-0.15020566246768396</v>
      </c>
      <c r="AE5">
        <v>-0.12337785786147304</v>
      </c>
      <c r="AF5">
        <v>-9.981838503153595E-2</v>
      </c>
      <c r="AG5">
        <v>-7.9989562327620334E-2</v>
      </c>
      <c r="AH5">
        <v>-6.3866158508174564E-2</v>
      </c>
      <c r="AI5">
        <v>-5.1156655702644382E-2</v>
      </c>
      <c r="AJ5">
        <v>-4.145322155277853E-2</v>
      </c>
      <c r="AK5">
        <v>-3.4319414396921655E-2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0.31044184540283126</v>
      </c>
      <c r="I6">
        <v>0.44203098425041887</v>
      </c>
      <c r="J6">
        <v>0.51288662884840797</v>
      </c>
      <c r="K6">
        <v>0.55650116043268749</v>
      </c>
      <c r="L6">
        <v>0.6069369429628102</v>
      </c>
      <c r="M6">
        <v>0.63653248180222111</v>
      </c>
      <c r="N6">
        <v>0.64766173262826854</v>
      </c>
      <c r="O6">
        <v>0.65481092649459782</v>
      </c>
      <c r="P6">
        <v>0.64599800286626596</v>
      </c>
      <c r="Q6">
        <v>0.61145272853881938</v>
      </c>
      <c r="R6">
        <v>0.50711305170196841</v>
      </c>
      <c r="S6">
        <v>0.44842731786789436</v>
      </c>
      <c r="T6">
        <v>0.41459511121484383</v>
      </c>
      <c r="U6">
        <v>0.39001277467918261</v>
      </c>
      <c r="V6">
        <v>0.34738440412063198</v>
      </c>
      <c r="W6">
        <v>0.30490394863178505</v>
      </c>
      <c r="X6">
        <v>0.2854332656211378</v>
      </c>
      <c r="Y6">
        <v>0.26749616772900886</v>
      </c>
      <c r="Z6">
        <v>0.25150317980844328</v>
      </c>
      <c r="AA6">
        <v>0.16875263366273874</v>
      </c>
      <c r="AB6">
        <v>0.11619808846741186</v>
      </c>
      <c r="AC6">
        <v>9.1832556892579298E-2</v>
      </c>
      <c r="AD6">
        <v>7.2096899729889863E-2</v>
      </c>
      <c r="AE6">
        <v>9.2018662269022222E-2</v>
      </c>
      <c r="AF6">
        <v>9.2793224835263644E-2</v>
      </c>
      <c r="AG6">
        <v>8.9903141902869521E-2</v>
      </c>
      <c r="AH6">
        <v>8.582359408271234E-2</v>
      </c>
      <c r="AI6">
        <v>8.1715775840884852E-2</v>
      </c>
      <c r="AJ6">
        <v>7.802318815790521E-2</v>
      </c>
      <c r="AK6">
        <v>7.4922168679680823E-2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0.17811712789050915</v>
      </c>
      <c r="I7">
        <v>0.30700723243830552</v>
      </c>
      <c r="J7">
        <v>0.39029545252977638</v>
      </c>
      <c r="K7">
        <v>0.4427653985488611</v>
      </c>
      <c r="L7">
        <v>0.49098471978652469</v>
      </c>
      <c r="M7">
        <v>0.52371964513751035</v>
      </c>
      <c r="N7">
        <v>0.54009718479490765</v>
      </c>
      <c r="O7">
        <v>0.5482200729497233</v>
      </c>
      <c r="P7">
        <v>0.54308709809862687</v>
      </c>
      <c r="Q7">
        <v>0.51950987092297396</v>
      </c>
      <c r="R7">
        <v>0.44873135778309425</v>
      </c>
      <c r="S7">
        <v>0.39041957807068872</v>
      </c>
      <c r="T7">
        <v>0.34817755219458402</v>
      </c>
      <c r="U7">
        <v>0.31513096932858087</v>
      </c>
      <c r="V7">
        <v>0.27543714877902303</v>
      </c>
      <c r="W7">
        <v>0.23393765613177742</v>
      </c>
      <c r="X7">
        <v>0.20622054798127287</v>
      </c>
      <c r="Y7">
        <v>0.18413163914632324</v>
      </c>
      <c r="Z7">
        <v>0.16595075780334589</v>
      </c>
      <c r="AA7">
        <v>0.11002659749959065</v>
      </c>
      <c r="AB7">
        <v>6.3160460658351347E-2</v>
      </c>
      <c r="AC7">
        <v>3.518180807982052E-2</v>
      </c>
      <c r="AD7">
        <v>1.5417260255756737E-2</v>
      </c>
      <c r="AE7">
        <v>1.8188017961406899E-2</v>
      </c>
      <c r="AF7">
        <v>1.9737288693733035E-2</v>
      </c>
      <c r="AG7">
        <v>1.9821597893510123E-2</v>
      </c>
      <c r="AH7">
        <v>1.9905591826008262E-2</v>
      </c>
      <c r="AI7">
        <v>2.0444913820805155E-2</v>
      </c>
      <c r="AJ7">
        <v>2.1552744707253879E-2</v>
      </c>
      <c r="AK7">
        <v>2.3160267965427472E-2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4.8160499999999606E-2</v>
      </c>
      <c r="I8">
        <v>4.1544350000000119E-2</v>
      </c>
      <c r="J8">
        <v>1.9615530000000048E-2</v>
      </c>
      <c r="K8">
        <v>7.4193999999860871E-4</v>
      </c>
      <c r="L8">
        <v>-6.5858299999999037E-3</v>
      </c>
      <c r="M8">
        <v>-1.1923140000000276E-2</v>
      </c>
      <c r="N8">
        <v>-1.5893689999998961E-2</v>
      </c>
      <c r="O8">
        <v>-1.6527559999998664E-2</v>
      </c>
      <c r="P8">
        <v>-1.7325770000001239E-2</v>
      </c>
      <c r="Q8">
        <v>-1.9431089999999429E-2</v>
      </c>
      <c r="R8">
        <v>-2.9331390000000845E-2</v>
      </c>
      <c r="S8">
        <v>-2.3869260000000669E-2</v>
      </c>
      <c r="T8">
        <v>-1.3496520000000345E-2</v>
      </c>
      <c r="U8">
        <v>-5.2706700000015871E-3</v>
      </c>
      <c r="V8">
        <v>-3.4876500000002864E-3</v>
      </c>
      <c r="W8">
        <v>-2.7813600000009542E-3</v>
      </c>
      <c r="X8">
        <v>1.6652600000000017E-3</v>
      </c>
      <c r="Y8">
        <v>4.3076500000016615E-3</v>
      </c>
      <c r="Z8">
        <v>5.4331500000004418E-3</v>
      </c>
      <c r="AA8">
        <v>-5.3931099999987575E-3</v>
      </c>
      <c r="AB8">
        <v>-5.4438199999978787E-3</v>
      </c>
      <c r="AC8">
        <v>6.2756000000219192E-4</v>
      </c>
      <c r="AD8">
        <v>4.6794400000021996E-3</v>
      </c>
      <c r="AE8">
        <v>1.1234590000000488E-2</v>
      </c>
      <c r="AF8">
        <v>1.097946999999988E-2</v>
      </c>
      <c r="AG8">
        <v>8.5250999999980648E-3</v>
      </c>
      <c r="AH8">
        <v>6.2052600000001013E-3</v>
      </c>
      <c r="AI8">
        <v>4.4693200000001099E-3</v>
      </c>
      <c r="AJ8">
        <v>3.2633599999998264E-3</v>
      </c>
      <c r="AK8">
        <v>2.4254099999981849E-3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4.878626780355777E-2</v>
      </c>
      <c r="I9">
        <v>0.13468057961973923</v>
      </c>
      <c r="J9">
        <v>0.23675499127622235</v>
      </c>
      <c r="K9">
        <v>0.33842082262061091</v>
      </c>
      <c r="L9">
        <v>0.43398223513526624</v>
      </c>
      <c r="M9">
        <v>0.51847569072562827</v>
      </c>
      <c r="N9">
        <v>0.58816776374754909</v>
      </c>
      <c r="O9">
        <v>0.64262463325219787</v>
      </c>
      <c r="P9">
        <v>0.68101477538156097</v>
      </c>
      <c r="Q9">
        <v>0.70100054561514913</v>
      </c>
      <c r="R9">
        <v>0.69256659916068219</v>
      </c>
      <c r="S9">
        <v>0.66235955980726846</v>
      </c>
      <c r="T9">
        <v>0.62041006871176307</v>
      </c>
      <c r="U9">
        <v>0.57413272647712787</v>
      </c>
      <c r="V9">
        <v>0.5244582718237023</v>
      </c>
      <c r="W9">
        <v>0.47197082834711246</v>
      </c>
      <c r="X9">
        <v>0.42115216737983463</v>
      </c>
      <c r="Y9">
        <v>0.3743202942330548</v>
      </c>
      <c r="Z9">
        <v>0.33250020401123237</v>
      </c>
      <c r="AA9">
        <v>0.28438678808448969</v>
      </c>
      <c r="AB9">
        <v>0.23104943446836668</v>
      </c>
      <c r="AC9">
        <v>0.17884348309258336</v>
      </c>
      <c r="AD9">
        <v>0.13157831132073472</v>
      </c>
      <c r="AE9">
        <v>9.5825276241834345E-2</v>
      </c>
      <c r="AF9">
        <v>7.0517531739255901E-2</v>
      </c>
      <c r="AG9">
        <v>5.3194431701708567E-2</v>
      </c>
      <c r="AH9">
        <v>4.1698332848039144E-2</v>
      </c>
      <c r="AI9">
        <v>3.4444632381092077E-2</v>
      </c>
      <c r="AJ9">
        <v>3.0333728339027033E-2</v>
      </c>
      <c r="AK9">
        <v>2.859609542651409E-2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7.8448796232954976E-2</v>
      </c>
      <c r="I10">
        <v>0.18543472944523298</v>
      </c>
      <c r="J10">
        <v>0.29903097701327042</v>
      </c>
      <c r="K10">
        <v>0.40794491722950799</v>
      </c>
      <c r="L10">
        <v>0.5121424824824139</v>
      </c>
      <c r="M10">
        <v>0.60561312881033391</v>
      </c>
      <c r="N10">
        <v>0.68382478595085949</v>
      </c>
      <c r="O10">
        <v>0.74649608560428682</v>
      </c>
      <c r="P10">
        <v>0.79150413413988652</v>
      </c>
      <c r="Q10">
        <v>0.8148690291501115</v>
      </c>
      <c r="R10">
        <v>0.80302746111271528</v>
      </c>
      <c r="S10">
        <v>0.76843694940127438</v>
      </c>
      <c r="T10">
        <v>0.72210206796523568</v>
      </c>
      <c r="U10">
        <v>0.67121694125789055</v>
      </c>
      <c r="V10">
        <v>0.61468445122980775</v>
      </c>
      <c r="W10">
        <v>0.55352891274746963</v>
      </c>
      <c r="X10">
        <v>0.49478029803944334</v>
      </c>
      <c r="Y10">
        <v>0.44035719720627586</v>
      </c>
      <c r="Z10">
        <v>0.39121657552694256</v>
      </c>
      <c r="AA10">
        <v>0.33095090245298664</v>
      </c>
      <c r="AB10">
        <v>0.26617995661843974</v>
      </c>
      <c r="AC10">
        <v>0.20539200054996432</v>
      </c>
      <c r="AD10">
        <v>0.1512199799934999</v>
      </c>
      <c r="AE10">
        <v>0.11196125075203511</v>
      </c>
      <c r="AF10">
        <v>8.3429514068589228E-2</v>
      </c>
      <c r="AG10">
        <v>6.2847369366081374E-2</v>
      </c>
      <c r="AH10">
        <v>4.8418500881730608E-2</v>
      </c>
      <c r="AI10">
        <v>3.8869083807990812E-2</v>
      </c>
      <c r="AJ10">
        <v>3.3202701310819371E-2</v>
      </c>
      <c r="AK10">
        <v>3.0614112168447782E-2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0.10087526600492946</v>
      </c>
      <c r="I11">
        <v>0.22950662258183208</v>
      </c>
      <c r="J11">
        <v>0.36220537844429135</v>
      </c>
      <c r="K11">
        <v>0.48816157832569651</v>
      </c>
      <c r="L11">
        <v>0.60953043777813853</v>
      </c>
      <c r="M11">
        <v>0.71898311773690438</v>
      </c>
      <c r="N11">
        <v>0.81107870377832292</v>
      </c>
      <c r="O11">
        <v>0.88552489051620942</v>
      </c>
      <c r="P11">
        <v>0.93938926108378951</v>
      </c>
      <c r="Q11">
        <v>0.96753522219434895</v>
      </c>
      <c r="R11">
        <v>0.95333972812856604</v>
      </c>
      <c r="S11">
        <v>0.91286352055466313</v>
      </c>
      <c r="T11">
        <v>0.85888110131806528</v>
      </c>
      <c r="U11">
        <v>0.79954097223970955</v>
      </c>
      <c r="V11">
        <v>0.73291835945266115</v>
      </c>
      <c r="W11">
        <v>0.66029947124857102</v>
      </c>
      <c r="X11">
        <v>0.59064141039784079</v>
      </c>
      <c r="Y11">
        <v>0.52597061649368726</v>
      </c>
      <c r="Z11">
        <v>0.46736307733648008</v>
      </c>
      <c r="AA11">
        <v>0.39437538442743669</v>
      </c>
      <c r="AB11">
        <v>0.31660488816329657</v>
      </c>
      <c r="AC11">
        <v>0.24441387712113016</v>
      </c>
      <c r="AD11">
        <v>0.1803107439169338</v>
      </c>
      <c r="AE11">
        <v>0.13425753147737751</v>
      </c>
      <c r="AF11">
        <v>0.10047755146254111</v>
      </c>
      <c r="AG11">
        <v>7.5740883545849513E-2</v>
      </c>
      <c r="AH11">
        <v>5.8151063131273162E-2</v>
      </c>
      <c r="AI11">
        <v>4.6368333716806376E-2</v>
      </c>
      <c r="AJ11">
        <v>3.9287265200416144E-2</v>
      </c>
      <c r="AK11">
        <v>3.5973844649084263E-2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5.5037309651018163E-2</v>
      </c>
      <c r="I12">
        <v>0.13941333403080236</v>
      </c>
      <c r="J12">
        <v>0.23310577686963541</v>
      </c>
      <c r="K12">
        <v>0.32427422348941803</v>
      </c>
      <c r="L12">
        <v>0.41059642312482048</v>
      </c>
      <c r="M12">
        <v>0.48742999444524315</v>
      </c>
      <c r="N12">
        <v>0.55118867961527762</v>
      </c>
      <c r="O12">
        <v>0.60159937324053558</v>
      </c>
      <c r="P12">
        <v>0.63738162149460376</v>
      </c>
      <c r="Q12">
        <v>0.65575711768259826</v>
      </c>
      <c r="R12">
        <v>0.64634857704433113</v>
      </c>
      <c r="S12">
        <v>0.61786817899180946</v>
      </c>
      <c r="T12">
        <v>0.5794880098605848</v>
      </c>
      <c r="U12">
        <v>0.53740360652099195</v>
      </c>
      <c r="V12">
        <v>0.49137688078684238</v>
      </c>
      <c r="W12">
        <v>0.44216120304241269</v>
      </c>
      <c r="X12">
        <v>0.39477927914910449</v>
      </c>
      <c r="Y12">
        <v>0.3510371372174248</v>
      </c>
      <c r="Z12">
        <v>0.31176563845261018</v>
      </c>
      <c r="AA12">
        <v>0.26476641364097109</v>
      </c>
      <c r="AB12">
        <v>0.21355662311210999</v>
      </c>
      <c r="AC12">
        <v>0.16466717955085919</v>
      </c>
      <c r="AD12">
        <v>0.12085787106130841</v>
      </c>
      <c r="AE12">
        <v>8.8685634622431841E-2</v>
      </c>
      <c r="AF12">
        <v>6.5625539044256165E-2</v>
      </c>
      <c r="AG12">
        <v>4.937611682604981E-2</v>
      </c>
      <c r="AH12">
        <v>3.8244267690590306E-2</v>
      </c>
      <c r="AI12">
        <v>3.1024149253755517E-2</v>
      </c>
      <c r="AJ12">
        <v>2.6832866349857376E-2</v>
      </c>
      <c r="AK12">
        <v>2.4999565869654461E-2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4.6952163439373251E-2</v>
      </c>
      <c r="I13">
        <v>0.12947610186158087</v>
      </c>
      <c r="J13">
        <v>0.22874243788602033</v>
      </c>
      <c r="K13">
        <v>0.3293889546155393</v>
      </c>
      <c r="L13">
        <v>0.42562033622448592</v>
      </c>
      <c r="M13">
        <v>0.51197499566357774</v>
      </c>
      <c r="N13">
        <v>0.58425164456905598</v>
      </c>
      <c r="O13">
        <v>0.64155320486862788</v>
      </c>
      <c r="P13">
        <v>0.68272488294669476</v>
      </c>
      <c r="Q13">
        <v>0.70533299225203905</v>
      </c>
      <c r="R13">
        <v>0.69966667868932575</v>
      </c>
      <c r="S13">
        <v>0.67206133567689896</v>
      </c>
      <c r="T13">
        <v>0.63190083102016015</v>
      </c>
      <c r="U13">
        <v>0.58633393160516523</v>
      </c>
      <c r="V13">
        <v>0.53654723963214579</v>
      </c>
      <c r="W13">
        <v>0.48352422513402438</v>
      </c>
      <c r="X13">
        <v>0.43184124408044422</v>
      </c>
      <c r="Y13">
        <v>0.38387346416202117</v>
      </c>
      <c r="Z13">
        <v>0.34078971873023889</v>
      </c>
      <c r="AA13">
        <v>0.29189849528297174</v>
      </c>
      <c r="AB13">
        <v>0.23830499654660109</v>
      </c>
      <c r="AC13">
        <v>0.18585836494164898</v>
      </c>
      <c r="AD13">
        <v>0.1380585357356523</v>
      </c>
      <c r="AE13">
        <v>0.10133494304684909</v>
      </c>
      <c r="AF13">
        <v>7.4752771381514371E-2</v>
      </c>
      <c r="AG13">
        <v>5.620399366645934E-2</v>
      </c>
      <c r="AH13">
        <v>4.3740292694405269E-2</v>
      </c>
      <c r="AI13">
        <v>3.5835249588744844E-2</v>
      </c>
      <c r="AJ13">
        <v>3.1355013484035688E-2</v>
      </c>
      <c r="AK13">
        <v>2.9459952270438627E-2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4.4825839637363529E-2</v>
      </c>
      <c r="I15">
        <v>0.12241212089565412</v>
      </c>
      <c r="J15">
        <v>0.22143393454856497</v>
      </c>
      <c r="K15">
        <v>0.33266393144006923</v>
      </c>
      <c r="L15">
        <v>0.45051899290207142</v>
      </c>
      <c r="M15">
        <v>0.56684317069295442</v>
      </c>
      <c r="N15">
        <v>0.67325446810153622</v>
      </c>
      <c r="O15">
        <v>0.76553972541020254</v>
      </c>
      <c r="P15">
        <v>0.83899239812657012</v>
      </c>
      <c r="Q15">
        <v>0.89004538426626922</v>
      </c>
      <c r="R15">
        <v>0.90687300080831701</v>
      </c>
      <c r="S15">
        <v>0.89679420709505298</v>
      </c>
      <c r="T15">
        <v>0.86674574622778167</v>
      </c>
      <c r="U15">
        <v>0.82199239538838231</v>
      </c>
      <c r="V15">
        <v>0.76477833432768705</v>
      </c>
      <c r="W15">
        <v>0.69900438124468334</v>
      </c>
      <c r="X15">
        <v>0.63089193500418528</v>
      </c>
      <c r="Y15">
        <v>0.56379934898209694</v>
      </c>
      <c r="Z15">
        <v>0.50035067702611791</v>
      </c>
      <c r="AA15">
        <v>0.43248495995096281</v>
      </c>
      <c r="AB15">
        <v>0.36206258011362014</v>
      </c>
      <c r="AC15">
        <v>0.29349473001416548</v>
      </c>
      <c r="AD15">
        <v>0.22847112961335014</v>
      </c>
      <c r="AE15">
        <v>0.17422450755595342</v>
      </c>
      <c r="AF15">
        <v>0.12914252685429783</v>
      </c>
      <c r="AG15">
        <v>9.3481386896199226E-2</v>
      </c>
      <c r="AH15">
        <v>6.675443374919432E-2</v>
      </c>
      <c r="AI15">
        <v>4.8012113003137458E-2</v>
      </c>
      <c r="AJ15">
        <v>3.5953746735262193E-2</v>
      </c>
      <c r="AK15">
        <v>2.92223681634729E-2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-5.3457832196979194E-2</v>
      </c>
      <c r="I16">
        <v>-0.10264630598001423</v>
      </c>
      <c r="J16">
        <v>-0.13521720130893478</v>
      </c>
      <c r="K16">
        <v>-0.14940403414351877</v>
      </c>
      <c r="L16">
        <v>-0.152432817399073</v>
      </c>
      <c r="M16">
        <v>-0.14538167534859925</v>
      </c>
      <c r="N16">
        <v>-0.13118543251103842</v>
      </c>
      <c r="O16">
        <v>-0.1135643050007018</v>
      </c>
      <c r="P16">
        <v>-9.4382943155024712E-2</v>
      </c>
      <c r="Q16">
        <v>-7.215680439661698E-2</v>
      </c>
      <c r="R16">
        <v>-4.2490556690433223E-2</v>
      </c>
      <c r="S16">
        <v>-1.3033392477845851E-2</v>
      </c>
      <c r="T16">
        <v>1.0403781677204016E-2</v>
      </c>
      <c r="U16">
        <v>2.4753665353216547E-2</v>
      </c>
      <c r="V16">
        <v>3.3586173223132398E-2</v>
      </c>
      <c r="W16">
        <v>3.9943724250490753E-2</v>
      </c>
      <c r="X16">
        <v>4.135629576953459E-2</v>
      </c>
      <c r="Y16">
        <v>3.8924615906688054E-2</v>
      </c>
      <c r="Z16">
        <v>3.4122146334292225E-2</v>
      </c>
      <c r="AA16">
        <v>3.8735931261246748E-2</v>
      </c>
      <c r="AB16">
        <v>4.5679088700278925E-2</v>
      </c>
      <c r="AC16">
        <v>4.9209201379829537E-2</v>
      </c>
      <c r="AD16">
        <v>4.829112305251293E-2</v>
      </c>
      <c r="AE16">
        <v>4.0024558757290052E-2</v>
      </c>
      <c r="AF16">
        <v>2.8709574848773123E-2</v>
      </c>
      <c r="AG16">
        <v>1.7764917080609344E-2</v>
      </c>
      <c r="AH16">
        <v>8.6270778326902331E-3</v>
      </c>
      <c r="AI16">
        <v>1.6747204027334206E-3</v>
      </c>
      <c r="AJ16">
        <v>-3.2935915913134828E-3</v>
      </c>
      <c r="AK16">
        <v>-6.7037476138676055E-3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71.694139999999607</v>
      </c>
      <c r="I17">
        <v>129.18457000000126</v>
      </c>
      <c r="J17">
        <v>166.38703000000169</v>
      </c>
      <c r="K17">
        <v>186.47323999999935</v>
      </c>
      <c r="L17">
        <v>200.80256000000008</v>
      </c>
      <c r="M17">
        <v>205.55423000000155</v>
      </c>
      <c r="N17">
        <v>201.57935999999972</v>
      </c>
      <c r="O17">
        <v>193.39784000000145</v>
      </c>
      <c r="P17">
        <v>180.21545999999944</v>
      </c>
      <c r="Q17">
        <v>160.26311999999962</v>
      </c>
      <c r="R17">
        <v>121.59943000000203</v>
      </c>
      <c r="S17">
        <v>89.755980000001728</v>
      </c>
      <c r="T17">
        <v>67.884810000003199</v>
      </c>
      <c r="U17">
        <v>53.690009999998438</v>
      </c>
      <c r="V17">
        <v>39.838619999998627</v>
      </c>
      <c r="W17">
        <v>27.136029999997845</v>
      </c>
      <c r="X17">
        <v>21.911349999998492</v>
      </c>
      <c r="Y17">
        <v>20.541249999998399</v>
      </c>
      <c r="Z17">
        <v>21.587849999999889</v>
      </c>
      <c r="AA17">
        <v>5.2087800000008428</v>
      </c>
      <c r="AB17">
        <v>-8.3639899999980116</v>
      </c>
      <c r="AC17">
        <v>-13.771280000000843</v>
      </c>
      <c r="AD17">
        <v>-14.945819999997184</v>
      </c>
      <c r="AE17">
        <v>-6.5878599999996368</v>
      </c>
      <c r="AF17">
        <v>1.9108500000002095</v>
      </c>
      <c r="AG17">
        <v>8.9639900000001944</v>
      </c>
      <c r="AH17">
        <v>14.756989999998041</v>
      </c>
      <c r="AI17">
        <v>19.27900000000227</v>
      </c>
      <c r="AJ17">
        <v>22.643860000000132</v>
      </c>
      <c r="AK17">
        <v>25.009769999996934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-0.19191281999999948</v>
      </c>
      <c r="I18">
        <v>-0.32884482999999964</v>
      </c>
      <c r="J18">
        <v>-0.4073624900000003</v>
      </c>
      <c r="K18">
        <v>-0.44294200000000034</v>
      </c>
      <c r="L18">
        <v>-0.46797984999999986</v>
      </c>
      <c r="M18">
        <v>-0.47101023999999991</v>
      </c>
      <c r="N18">
        <v>-0.45465489000000026</v>
      </c>
      <c r="O18">
        <v>-0.43076167000000026</v>
      </c>
      <c r="P18">
        <v>-0.39635156999999893</v>
      </c>
      <c r="Q18">
        <v>-0.34671057000000005</v>
      </c>
      <c r="R18">
        <v>-0.25151375999999948</v>
      </c>
      <c r="S18">
        <v>-0.17929302000000008</v>
      </c>
      <c r="T18">
        <v>-0.13367571000000023</v>
      </c>
      <c r="U18">
        <v>-0.10613665000000078</v>
      </c>
      <c r="V18">
        <v>-7.7321299999999482E-2</v>
      </c>
      <c r="W18">
        <v>-5.0555130000000392E-2</v>
      </c>
      <c r="X18">
        <v>-4.2174930000000999E-2</v>
      </c>
      <c r="Y18">
        <v>-4.175094999999962E-2</v>
      </c>
      <c r="Z18">
        <v>-4.5862160000000041E-2</v>
      </c>
      <c r="AA18">
        <v>-5.1653200000001398E-3</v>
      </c>
      <c r="AB18">
        <v>2.5261539999998917E-2</v>
      </c>
      <c r="AC18">
        <v>3.4473020000000409E-2</v>
      </c>
      <c r="AD18">
        <v>3.4461289999999922E-2</v>
      </c>
      <c r="AE18">
        <v>1.2210790000000138E-2</v>
      </c>
      <c r="AF18">
        <v>-7.7851800000000582E-3</v>
      </c>
      <c r="AG18">
        <v>-2.3046629999999568E-2</v>
      </c>
      <c r="AH18">
        <v>-3.4976500000000188E-2</v>
      </c>
      <c r="AI18">
        <v>-4.3916109999998787E-2</v>
      </c>
      <c r="AJ18">
        <v>-5.0310870000000452E-2</v>
      </c>
      <c r="AK18">
        <v>-5.4602580000000234E-2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-7.5612004000000066E-2</v>
      </c>
      <c r="I19">
        <v>-9.5250779000000035E-2</v>
      </c>
      <c r="J19">
        <v>-9.5736531000000041E-2</v>
      </c>
      <c r="K19">
        <v>-9.0504975000000029E-2</v>
      </c>
      <c r="L19">
        <v>-8.9856019999999967E-2</v>
      </c>
      <c r="M19">
        <v>-8.6830661999999934E-2</v>
      </c>
      <c r="N19">
        <v>-8.2332235999999989E-2</v>
      </c>
      <c r="O19">
        <v>-7.9993419000000052E-2</v>
      </c>
      <c r="P19">
        <v>-7.6322438000000006E-2</v>
      </c>
      <c r="Q19">
        <v>-6.8755678000000015E-2</v>
      </c>
      <c r="R19">
        <v>-4.6931593000000028E-2</v>
      </c>
      <c r="S19">
        <v>-4.0917083999999965E-2</v>
      </c>
      <c r="T19">
        <v>-4.2748412999999999E-2</v>
      </c>
      <c r="U19">
        <v>-4.6516928000000027E-2</v>
      </c>
      <c r="V19">
        <v>-4.464841399999999E-2</v>
      </c>
      <c r="W19">
        <v>-4.2302271000000009E-2</v>
      </c>
      <c r="X19">
        <v>-4.5083170999999936E-2</v>
      </c>
      <c r="Y19">
        <v>-4.6808666000000033E-2</v>
      </c>
      <c r="Z19">
        <v>-4.7587902999999925E-2</v>
      </c>
      <c r="AA19">
        <v>-3.0961989999999957E-2</v>
      </c>
      <c r="AB19">
        <v>-2.353763699999992E-2</v>
      </c>
      <c r="AC19">
        <v>-2.3499789000000059E-2</v>
      </c>
      <c r="AD19">
        <v>-2.3520229000000004E-2</v>
      </c>
      <c r="AE19">
        <v>-3.2128171999999941E-2</v>
      </c>
      <c r="AF19">
        <v>-3.3377352000000041E-2</v>
      </c>
      <c r="AG19">
        <v>-3.2276397000000068E-2</v>
      </c>
      <c r="AH19">
        <v>-3.0114997999999924E-2</v>
      </c>
      <c r="AI19">
        <v>-2.7592508999999942E-2</v>
      </c>
      <c r="AJ19">
        <v>-2.5050135999999962E-2</v>
      </c>
      <c r="AK19">
        <v>-2.2658275999999991E-2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-0.24577100999999996</v>
      </c>
      <c r="I20">
        <v>-0.12842957999999999</v>
      </c>
      <c r="J20">
        <v>-5.5194289999999958E-2</v>
      </c>
      <c r="K20">
        <v>-1.2543079999999956E-2</v>
      </c>
      <c r="L20">
        <v>-6.8789599999998993E-3</v>
      </c>
      <c r="M20">
        <v>9.8645899999999509E-3</v>
      </c>
      <c r="N20">
        <v>2.3085309999999921E-2</v>
      </c>
      <c r="O20">
        <v>2.2961099999999936E-2</v>
      </c>
      <c r="P20">
        <v>2.822342999999998E-2</v>
      </c>
      <c r="Q20">
        <v>3.9882349999999928E-2</v>
      </c>
      <c r="R20">
        <v>8.3209180000000035E-2</v>
      </c>
      <c r="S20">
        <v>4.8409429999999969E-2</v>
      </c>
      <c r="T20">
        <v>1.402159000000007E-2</v>
      </c>
      <c r="U20">
        <v>-9.3655100000001115E-3</v>
      </c>
      <c r="V20">
        <v>-9.8408099999999082E-3</v>
      </c>
      <c r="W20">
        <v>-1.6936929999999961E-2</v>
      </c>
      <c r="X20">
        <v>-4.2130230000000067E-2</v>
      </c>
      <c r="Y20">
        <v>-5.2781229999999957E-2</v>
      </c>
      <c r="Z20">
        <v>-6.0433090000000002E-2</v>
      </c>
      <c r="AA20">
        <v>-1.6224449999999863E-2</v>
      </c>
      <c r="AB20">
        <v>-3.5390279999999996E-2</v>
      </c>
      <c r="AC20">
        <v>-6.3147579999999967E-2</v>
      </c>
      <c r="AD20">
        <v>-7.3761499999999869E-2</v>
      </c>
      <c r="AE20">
        <v>-0.10506979000000014</v>
      </c>
      <c r="AF20">
        <v>-9.635974999999998E-2</v>
      </c>
      <c r="AG20">
        <v>-9.0204460000000042E-2</v>
      </c>
      <c r="AH20">
        <v>-8.5234560000000015E-2</v>
      </c>
      <c r="AI20">
        <v>-8.0977910000000139E-2</v>
      </c>
      <c r="AJ20">
        <v>-7.7111829999999992E-2</v>
      </c>
      <c r="AK20">
        <v>-7.3428189999999977E-2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-0.30295847999999292</v>
      </c>
      <c r="I21">
        <v>-0.31962183000000532</v>
      </c>
      <c r="J21">
        <v>-0.37869899000000373</v>
      </c>
      <c r="K21">
        <v>-0.43751966999999725</v>
      </c>
      <c r="L21">
        <v>-0.50748568999999799</v>
      </c>
      <c r="M21">
        <v>-0.54165415000000383</v>
      </c>
      <c r="N21">
        <v>-0.55294051000001065</v>
      </c>
      <c r="O21">
        <v>-0.55334880999999836</v>
      </c>
      <c r="P21">
        <v>-0.52542986000000402</v>
      </c>
      <c r="Q21">
        <v>-0.46665244000000383</v>
      </c>
      <c r="R21">
        <v>-0.33307893999999783</v>
      </c>
      <c r="S21">
        <v>-0.25117115999999662</v>
      </c>
      <c r="T21">
        <v>-0.16341176999999929</v>
      </c>
      <c r="U21">
        <v>-6.7580109999998417E-2</v>
      </c>
      <c r="V21">
        <v>5.2456839999992511E-2</v>
      </c>
      <c r="W21">
        <v>0.17099726000000537</v>
      </c>
      <c r="X21">
        <v>0.26883981999999973</v>
      </c>
      <c r="Y21">
        <v>0.37543107999999936</v>
      </c>
      <c r="Z21">
        <v>0.47986504000000485</v>
      </c>
      <c r="AA21">
        <v>0.65502008000000167</v>
      </c>
      <c r="AB21">
        <v>0.77682890999999366</v>
      </c>
      <c r="AC21">
        <v>0.8836554000000163</v>
      </c>
      <c r="AD21">
        <v>0.99538109999999236</v>
      </c>
      <c r="AE21">
        <v>1.0679340999999898</v>
      </c>
      <c r="AF21">
        <v>1.1642984000000078</v>
      </c>
      <c r="AG21">
        <v>1.2500662999999967</v>
      </c>
      <c r="AH21">
        <v>1.3291268999999994</v>
      </c>
      <c r="AI21">
        <v>1.4028681000000098</v>
      </c>
      <c r="AJ21">
        <v>1.4717469999999899</v>
      </c>
      <c r="AK21">
        <v>1.5359333000000142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6.6476154935056472E-2</v>
      </c>
      <c r="I22">
        <v>0.14150483395235783</v>
      </c>
      <c r="J22">
        <v>0.20148764419064968</v>
      </c>
      <c r="K22">
        <v>0.24257589606912472</v>
      </c>
      <c r="L22">
        <v>0.27381085089669943</v>
      </c>
      <c r="M22">
        <v>0.2952506593020609</v>
      </c>
      <c r="N22">
        <v>0.30682347313237185</v>
      </c>
      <c r="O22">
        <v>0.31169300380437237</v>
      </c>
      <c r="P22">
        <v>0.30939766400518032</v>
      </c>
      <c r="Q22">
        <v>0.29783344566733361</v>
      </c>
      <c r="R22">
        <v>0.26543582157685003</v>
      </c>
      <c r="S22">
        <v>0.22987053176448316</v>
      </c>
      <c r="T22">
        <v>0.19993466858260403</v>
      </c>
      <c r="U22">
        <v>0.17644832918125056</v>
      </c>
      <c r="V22">
        <v>0.15350567485759603</v>
      </c>
      <c r="W22">
        <v>0.13026939761821155</v>
      </c>
      <c r="X22">
        <v>0.11216609240690339</v>
      </c>
      <c r="Y22">
        <v>9.8325025820204165E-2</v>
      </c>
      <c r="Z22">
        <v>8.7614430152153963E-2</v>
      </c>
      <c r="AA22">
        <v>6.3938193684488026E-2</v>
      </c>
      <c r="AB22">
        <v>3.8228734211525388E-2</v>
      </c>
      <c r="AC22">
        <v>1.8917614575437485E-2</v>
      </c>
      <c r="AD22">
        <v>5.43079999821699E-3</v>
      </c>
      <c r="AE22">
        <v>2.6971759679120513E-3</v>
      </c>
      <c r="AF22">
        <v>3.7134826807655721E-3</v>
      </c>
      <c r="AG22">
        <v>5.352491596457616E-3</v>
      </c>
      <c r="AH22">
        <v>6.9036652050654497E-3</v>
      </c>
      <c r="AI22">
        <v>8.3254692443071217E-3</v>
      </c>
      <c r="AJ22">
        <v>9.7150166147088029E-3</v>
      </c>
      <c r="AK22">
        <v>1.1139629186649692E-2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3.8318346166483691E-2</v>
      </c>
      <c r="I23">
        <v>6.1895796644408467E-2</v>
      </c>
      <c r="J23">
        <v>7.2379079732037763E-2</v>
      </c>
      <c r="K23">
        <v>7.5499608155361178E-2</v>
      </c>
      <c r="L23">
        <v>7.7994035068764331E-2</v>
      </c>
      <c r="M23">
        <v>7.8372898674097177E-2</v>
      </c>
      <c r="N23">
        <v>7.6830549500665993E-2</v>
      </c>
      <c r="O23">
        <v>7.5458560574454409E-2</v>
      </c>
      <c r="P23">
        <v>7.2868843455777293E-2</v>
      </c>
      <c r="Q23">
        <v>6.7896323428070407E-2</v>
      </c>
      <c r="R23">
        <v>5.3242906128217971E-2</v>
      </c>
      <c r="S23">
        <v>4.4347806117685191E-2</v>
      </c>
      <c r="T23">
        <v>4.102752659997555E-2</v>
      </c>
      <c r="U23">
        <v>4.045792734717342E-2</v>
      </c>
      <c r="V23">
        <v>3.8120173575354258E-2</v>
      </c>
      <c r="W23">
        <v>3.5196147626404786E-2</v>
      </c>
      <c r="X23">
        <v>3.4746490352939023E-2</v>
      </c>
      <c r="Y23">
        <v>3.4541926065632195E-2</v>
      </c>
      <c r="Z23">
        <v>3.4097901837515626E-2</v>
      </c>
      <c r="AA23">
        <v>2.4898682884569135E-2</v>
      </c>
      <c r="AB23">
        <v>1.7499007880634604E-2</v>
      </c>
      <c r="AC23">
        <v>1.4081424122634715E-2</v>
      </c>
      <c r="AD23">
        <v>1.1957091666173683E-2</v>
      </c>
      <c r="AE23">
        <v>1.5110885983787781E-2</v>
      </c>
      <c r="AF23">
        <v>1.6204841754331834E-2</v>
      </c>
      <c r="AG23">
        <v>1.5694225707562761E-2</v>
      </c>
      <c r="AH23">
        <v>1.4240642254848803E-2</v>
      </c>
      <c r="AI23">
        <v>1.2298625292657907E-2</v>
      </c>
      <c r="AJ23">
        <v>1.0167288863816624E-2</v>
      </c>
      <c r="AK23">
        <v>8.031370614547095E-3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-9.3603906610876975E-2</v>
      </c>
      <c r="I24">
        <v>-0.13806902113174421</v>
      </c>
      <c r="J24">
        <v>-0.16801865887011583</v>
      </c>
      <c r="K24">
        <v>-0.19238348204478731</v>
      </c>
      <c r="L24">
        <v>-0.22019875860325935</v>
      </c>
      <c r="M24">
        <v>-0.24241923886412006</v>
      </c>
      <c r="N24">
        <v>-0.25886769968266299</v>
      </c>
      <c r="O24">
        <v>-0.27312423701730104</v>
      </c>
      <c r="P24">
        <v>-0.28116600844799661</v>
      </c>
      <c r="Q24">
        <v>-0.27965146690511011</v>
      </c>
      <c r="R24">
        <v>-0.25486599348931699</v>
      </c>
      <c r="S24">
        <v>-0.24029320554026301</v>
      </c>
      <c r="T24">
        <v>-0.23014835614500895</v>
      </c>
      <c r="U24">
        <v>-0.22044429286703446</v>
      </c>
      <c r="V24">
        <v>-0.20366456021408513</v>
      </c>
      <c r="W24">
        <v>-0.18550023447005939</v>
      </c>
      <c r="X24">
        <v>-0.1731309435125393</v>
      </c>
      <c r="Y24">
        <v>-0.16074836247111682</v>
      </c>
      <c r="Z24">
        <v>-0.14886131730984514</v>
      </c>
      <c r="AA24">
        <v>-0.11710244913198946</v>
      </c>
      <c r="AB24">
        <v>-9.368412273270077E-2</v>
      </c>
      <c r="AC24">
        <v>-7.8225552411353538E-2</v>
      </c>
      <c r="AD24">
        <v>-6.4160374701094036E-2</v>
      </c>
      <c r="AE24">
        <v>-6.2291707840177221E-2</v>
      </c>
      <c r="AF24">
        <v>-5.5761955392558633E-2</v>
      </c>
      <c r="AG24">
        <v>-4.9231077913537785E-2</v>
      </c>
      <c r="AH24">
        <v>-4.3415070371865226E-2</v>
      </c>
      <c r="AI24">
        <v>-3.8569546052840187E-2</v>
      </c>
      <c r="AJ24">
        <v>-3.4707066578785827E-2</v>
      </c>
      <c r="AK24">
        <v>-3.1754010316631394E-2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0.46643608312244428</v>
      </c>
      <c r="I25">
        <v>0.46043026585318009</v>
      </c>
      <c r="J25">
        <v>0.45401940731118168</v>
      </c>
      <c r="K25">
        <v>0.44816380648813486</v>
      </c>
      <c r="L25">
        <v>0.47758383755690104</v>
      </c>
      <c r="M25">
        <v>0.47635305622957608</v>
      </c>
      <c r="N25">
        <v>0.46193818460797847</v>
      </c>
      <c r="O25">
        <v>0.4553567156272802</v>
      </c>
      <c r="P25">
        <v>0.43113592830407144</v>
      </c>
      <c r="Q25">
        <v>0.38292142971608656</v>
      </c>
      <c r="R25">
        <v>0.25186412012540316</v>
      </c>
      <c r="S25">
        <v>0.22785267796944905</v>
      </c>
      <c r="T25">
        <v>0.22458732123106445</v>
      </c>
      <c r="U25">
        <v>0.22137961718855448</v>
      </c>
      <c r="V25">
        <v>0.18657808234536943</v>
      </c>
      <c r="W25">
        <v>0.15890475694674583</v>
      </c>
      <c r="X25">
        <v>0.16734428901489551</v>
      </c>
      <c r="Y25">
        <v>0.16492181327830913</v>
      </c>
      <c r="Z25">
        <v>0.1625468074522036</v>
      </c>
      <c r="AA25">
        <v>5.9896997486858332E-2</v>
      </c>
      <c r="AB25">
        <v>3.9367323844735284E-2</v>
      </c>
      <c r="AC25">
        <v>4.9189950035043471E-2</v>
      </c>
      <c r="AD25">
        <v>4.8224369760235815E-2</v>
      </c>
      <c r="AE25">
        <v>9.5098297868266304E-2</v>
      </c>
      <c r="AF25">
        <v>9.3637386547658616E-2</v>
      </c>
      <c r="AG25">
        <v>9.2206002410009202E-2</v>
      </c>
      <c r="AH25">
        <v>9.0796252219697976E-2</v>
      </c>
      <c r="AI25">
        <v>8.9412695739431586E-2</v>
      </c>
      <c r="AJ25">
        <v>8.8053751579034403E-2</v>
      </c>
      <c r="AK25">
        <v>8.6712138880863557E-2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0.4776267199207096</v>
      </c>
      <c r="I88">
        <f>'Tab-GDP'!D28</f>
        <v>0.52576187961643761</v>
      </c>
      <c r="J88">
        <f>'Tab-GDP'!E28</f>
        <v>0.55986747640155432</v>
      </c>
      <c r="K88">
        <f>'Tab-GDP'!F28</f>
        <v>0.57385579596138658</v>
      </c>
      <c r="L88">
        <f>'Tab-GDP'!G28</f>
        <v>0.60918992061764765</v>
      </c>
      <c r="M88">
        <f>'Tab-GDP'!H28</f>
        <v>0.60755735154776058</v>
      </c>
      <c r="N88">
        <f>'Tab-GDP'!I28</f>
        <v>0.58672453496726451</v>
      </c>
      <c r="O88">
        <f>'Tab-GDP'!J28</f>
        <v>0.56938406239710471</v>
      </c>
      <c r="P88">
        <f>'Tab-GDP'!K28</f>
        <v>0.53223639658566135</v>
      </c>
      <c r="Q88">
        <f>'Tab-GDP'!L28</f>
        <v>0.46899973938536732</v>
      </c>
      <c r="R88">
        <f>'Tab-GDP'!M28</f>
        <v>0.31567686921998295</v>
      </c>
      <c r="S88">
        <f>'Tab-GDP'!N28</f>
        <v>0.2617778103187085</v>
      </c>
      <c r="T88">
        <f>'Tab-GDP'!O28</f>
        <v>0.23540117480156386</v>
      </c>
      <c r="U88">
        <f>'Tab-GDP'!P28</f>
        <v>0.21784157366770973</v>
      </c>
      <c r="V88">
        <f>'Tab-GDP'!Q28</f>
        <v>0.17453935285882682</v>
      </c>
      <c r="W88">
        <f>'Tab-GDP'!R28</f>
        <v>0.13887008522539546</v>
      </c>
      <c r="X88">
        <f>'Tab-GDP'!S28</f>
        <v>0.14112591098649485</v>
      </c>
      <c r="Y88">
        <f>'Tab-GDP'!T28</f>
        <v>0.1370404300285788</v>
      </c>
      <c r="Z88">
        <f>'Tab-GDP'!U28</f>
        <v>0.13539787276506399</v>
      </c>
      <c r="AA88">
        <f>'Tab-GDP'!V28</f>
        <v>3.1631438275492307E-2</v>
      </c>
      <c r="AB88">
        <f>'Tab-GDP'!W28</f>
        <v>1.4109399205652906E-3</v>
      </c>
      <c r="AC88">
        <f>'Tab-GDP'!X28</f>
        <v>3.9634200105220785E-3</v>
      </c>
      <c r="AD88">
        <f>'Tab-GDP'!Y28</f>
        <v>1.4519189339035066E-3</v>
      </c>
      <c r="AE88">
        <f>'Tab-GDP'!Z28</f>
        <v>5.0614680658389588E-2</v>
      </c>
      <c r="AF88">
        <f>'Tab-GDP'!AA28</f>
        <v>5.7793752454138314E-2</v>
      </c>
      <c r="AG88">
        <f>'Tab-GDP'!AB28</f>
        <v>6.4021641793643447E-2</v>
      </c>
      <c r="AH88">
        <f>'Tab-GDP'!AC28</f>
        <v>6.8525495472804288E-2</v>
      </c>
      <c r="AI88">
        <f>'Tab-GDP'!AD28</f>
        <v>7.1467228986166198E-2</v>
      </c>
      <c r="AJ88">
        <f>'Tab-GDP'!AE28</f>
        <v>7.3228987450146832E-2</v>
      </c>
      <c r="AK88">
        <f>'Tab-GDP'!AF28</f>
        <v>7.4129107470155553E-2</v>
      </c>
      <c r="AL88">
        <f>AVERAGE(H88:AK88)</f>
        <v>0.25890378562330491</v>
      </c>
    </row>
    <row r="89" spans="1:38" x14ac:dyDescent="0.25">
      <c r="A89" t="s">
        <v>699</v>
      </c>
      <c r="H89">
        <f>'Tab-Investissement'!C146/Baseline!H9</f>
        <v>4.664360831647096E-3</v>
      </c>
      <c r="I89">
        <f>'Tab-Investissement'!D146/Baseline!I9</f>
        <v>4.6043026597837183E-3</v>
      </c>
      <c r="J89">
        <f>'Tab-Investissement'!E146/Baseline!J9</f>
        <v>4.5401940722877791E-3</v>
      </c>
      <c r="K89">
        <f>'Tab-Investissement'!F146/Baseline!K9</f>
        <v>4.4816380632541611E-3</v>
      </c>
      <c r="L89">
        <f>'Tab-Investissement'!G146/Baseline!L9</f>
        <v>4.7758383743640763E-3</v>
      </c>
      <c r="M89">
        <f>'Tab-Investissement'!H146/Baseline!M9</f>
        <v>4.7635305622957614E-3</v>
      </c>
      <c r="N89">
        <f>'Tab-Investissement'!I146/Baseline!N9</f>
        <v>4.619381846079784E-3</v>
      </c>
      <c r="O89">
        <f>'Tab-Investissement'!J146/Baseline!O9</f>
        <v>4.5535671570460417E-3</v>
      </c>
      <c r="P89">
        <f>'Tab-Investissement'!K146/Baseline!P9</f>
        <v>4.3113592811319362E-3</v>
      </c>
      <c r="Q89">
        <f>'Tab-Investissement'!L146/Baseline!Q9</f>
        <v>3.8292142965577216E-3</v>
      </c>
      <c r="R89">
        <f>'Tab-Investissement'!M146/Baseline!R9</f>
        <v>2.5186412011423565E-3</v>
      </c>
      <c r="S89">
        <f>'Tab-Investissement'!N146/Baseline!S9</f>
        <v>2.2785267797680126E-3</v>
      </c>
      <c r="T89">
        <f>'Tab-Investissement'!O146/Baseline!T9</f>
        <v>2.24587321241956E-3</v>
      </c>
      <c r="U89">
        <f>'Tab-Investissement'!P146/Baseline!U9</f>
        <v>2.2137961717779726E-3</v>
      </c>
      <c r="V89">
        <f>'Tab-Investissement'!Q146/Baseline!V9</f>
        <v>1.8657808234891118E-3</v>
      </c>
      <c r="W89">
        <f>'Tab-Investissement'!R146/Baseline!W9</f>
        <v>1.5890475695724197E-3</v>
      </c>
      <c r="X89">
        <f>'Tab-Investissement'!S146/Baseline!X9</f>
        <v>1.6734428902180857E-3</v>
      </c>
      <c r="Y89">
        <f>'Tab-Investissement'!T146/Baseline!Y9</f>
        <v>1.6492181329197009E-3</v>
      </c>
      <c r="Z89">
        <f>'Tab-Investissement'!U146/Baseline!Z9</f>
        <v>1.6254680746232819E-3</v>
      </c>
      <c r="AA89">
        <f>'Tab-Investissement'!V146/Baseline!AA9</f>
        <v>5.9896997496864507E-4</v>
      </c>
      <c r="AB89">
        <f>'Tab-Investissement'!W146/Baseline!AB9</f>
        <v>3.9367323857922553E-4</v>
      </c>
      <c r="AC89">
        <f>'Tab-Investissement'!X146/Baseline!AC9</f>
        <v>4.9189950019399675E-4</v>
      </c>
      <c r="AD89">
        <f>'Tab-Investissement'!Y146/Baseline!AD9</f>
        <v>4.8224369747991219E-4</v>
      </c>
      <c r="AE89">
        <f>'Tab-Investissement'!Z146/Baseline!AE9</f>
        <v>9.5098297871133892E-4</v>
      </c>
      <c r="AF89">
        <f>'Tab-Investissement'!AA146/Baseline!AF9</f>
        <v>9.3637386562467676E-4</v>
      </c>
      <c r="AG89">
        <f>'Tab-Investissement'!AB146/Baseline!AG9</f>
        <v>9.2206002403153495E-4</v>
      </c>
      <c r="AH89">
        <f>'Tab-Investissement'!AC146/Baseline!AH9</f>
        <v>9.0796252220314412E-4</v>
      </c>
      <c r="AI89">
        <f>'Tab-Investissement'!AD146/Baseline!AI9</f>
        <v>8.9412695746138966E-4</v>
      </c>
      <c r="AJ89">
        <f>'Tab-Investissement'!AE146/Baseline!AJ9</f>
        <v>8.805375156636739E-4</v>
      </c>
      <c r="AK89">
        <f>'Tab-Investissement'!AF146/Baseline!AK9</f>
        <v>8.6712138870719338E-4</v>
      </c>
      <c r="AL89">
        <f>AVERAGE(H89:AK89)</f>
        <v>2.370971122133443E-3</v>
      </c>
    </row>
    <row r="90" spans="1:38" x14ac:dyDescent="0.25">
      <c r="A90" t="s">
        <v>700</v>
      </c>
      <c r="H90">
        <f>'Tab-GDP'!C28*0.01/H89</f>
        <v>1.0239917904294045</v>
      </c>
      <c r="I90">
        <f>'Tab-GDP'!D28*0.01/I89</f>
        <v>1.1418925263291329</v>
      </c>
      <c r="J90">
        <f>'Tab-GDP'!E28*0.01/J89</f>
        <v>1.2331355609198444</v>
      </c>
      <c r="K90">
        <f>'Tab-GDP'!F28*0.01/K89</f>
        <v>1.2804599297443138</v>
      </c>
      <c r="L90">
        <f>'Tab-GDP'!G28*0.01/L89</f>
        <v>1.2755664510919802</v>
      </c>
      <c r="M90">
        <f>'Tab-GDP'!H28*0.01/M89</f>
        <v>1.2754349816849946</v>
      </c>
      <c r="N90">
        <f>'Tab-GDP'!I28*0.01/N89</f>
        <v>1.2701364695910242</v>
      </c>
      <c r="O90">
        <f>'Tab-GDP'!J28*0.01/O89</f>
        <v>1.2504132315607959</v>
      </c>
      <c r="P90">
        <f>'Tab-GDP'!K28*0.01/P89</f>
        <v>1.2344978970203664</v>
      </c>
      <c r="Q90">
        <f>'Tab-GDP'!L28*0.01/Q89</f>
        <v>1.2247936601693339</v>
      </c>
      <c r="R90">
        <f>'Tab-GDP'!M28*0.01/R89</f>
        <v>1.2533618090453071</v>
      </c>
      <c r="S90">
        <f>'Tab-GDP'!N28*0.01/S89</f>
        <v>1.1488906456713286</v>
      </c>
      <c r="T90">
        <f>'Tab-GDP'!O28*0.01/T89</f>
        <v>1.0481498844182646</v>
      </c>
      <c r="U90">
        <f>'Tab-GDP'!P28*0.01/U89</f>
        <v>0.98401820567226839</v>
      </c>
      <c r="V90">
        <f>'Tab-GDP'!Q28*0.01/V89</f>
        <v>0.93547618595644433</v>
      </c>
      <c r="W90">
        <f>'Tab-GDP'!R28*0.01/W89</f>
        <v>0.87392025188246925</v>
      </c>
      <c r="X90">
        <f>'Tab-GDP'!S28*0.01/X89</f>
        <v>0.84332672367506434</v>
      </c>
      <c r="Y90">
        <f>'Tab-GDP'!T28*0.01/Y89</f>
        <v>0.8309418098985405</v>
      </c>
      <c r="Z90">
        <f>'Tab-GDP'!U28*0.01/Z89</f>
        <v>0.8329777427123185</v>
      </c>
      <c r="AA90">
        <f>'Tab-GDP'!V28*0.01/AA89</f>
        <v>0.52809722686263449</v>
      </c>
      <c r="AB90">
        <f>'Tab-GDP'!W28*0.01/AB89</f>
        <v>3.5840381877554096E-2</v>
      </c>
      <c r="AC90">
        <f>'Tab-GDP'!X28*0.01/AC89</f>
        <v>8.0573775922906474E-2</v>
      </c>
      <c r="AD90">
        <f>'Tab-GDP'!Y28*0.01/AD89</f>
        <v>3.0107577175002606E-2</v>
      </c>
      <c r="AE90">
        <f>'Tab-GDP'!Z28*0.01/AE89</f>
        <v>0.53223540054288554</v>
      </c>
      <c r="AF90">
        <f>'Tab-GDP'!AA28*0.01/AF89</f>
        <v>0.617208089373391</v>
      </c>
      <c r="AG90">
        <f>'Tab-GDP'!AB28*0.01/AG89</f>
        <v>0.69433269120290886</v>
      </c>
      <c r="AH90">
        <f>'Tab-GDP'!AC28*0.01/AH89</f>
        <v>0.75471722452298151</v>
      </c>
      <c r="AI90">
        <f>'Tab-GDP'!AD28*0.01/AI89</f>
        <v>0.79929621168202292</v>
      </c>
      <c r="AJ90">
        <f>'Tab-GDP'!AE28*0.01/AJ89</f>
        <v>0.83163960816539517</v>
      </c>
      <c r="AK90">
        <f>'Tab-GDP'!AF28*0.01/AK89</f>
        <v>0.85488731376671434</v>
      </c>
      <c r="AL90">
        <f>AVERAGE(H90:AK90)</f>
        <v>0.89067737528558655</v>
      </c>
    </row>
    <row r="91" spans="1:38" x14ac:dyDescent="0.25">
      <c r="A91" t="s">
        <v>701</v>
      </c>
      <c r="H91">
        <f>AVERAGE('Tab-Investissement'!C146:AF146)</f>
        <v>6309.0499999999984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2.2162012195069049E-3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1.76031775356702E-2</v>
      </c>
      <c r="I2">
        <v>1.3299637643618079E-2</v>
      </c>
      <c r="J2">
        <v>1.3177065574033531E-2</v>
      </c>
      <c r="K2">
        <v>1.2976813436703649E-2</v>
      </c>
      <c r="L2">
        <v>1.318260679845773E-2</v>
      </c>
      <c r="M2">
        <v>1.2794930946848471E-2</v>
      </c>
      <c r="N2">
        <v>1.258109887391945E-2</v>
      </c>
      <c r="O2">
        <v>1.2593459662324946E-2</v>
      </c>
      <c r="P2">
        <v>1.2366527554461992E-2</v>
      </c>
      <c r="Q2">
        <v>1.2070884094214973E-2</v>
      </c>
      <c r="R2">
        <v>1.1122751262311548E-2</v>
      </c>
      <c r="S2">
        <v>1.2074195002126809E-2</v>
      </c>
      <c r="T2">
        <v>1.2292418919197079E-2</v>
      </c>
      <c r="U2">
        <v>1.2311498120219699E-2</v>
      </c>
      <c r="V2">
        <v>1.1969090045874653E-2</v>
      </c>
      <c r="W2">
        <v>1.1951138077694434E-2</v>
      </c>
      <c r="X2">
        <v>1.2228930653586323E-2</v>
      </c>
      <c r="Y2">
        <v>1.2048477199984031E-2</v>
      </c>
      <c r="Z2">
        <v>1.1947252487687132E-2</v>
      </c>
      <c r="AA2">
        <v>1.0784410135500355E-2</v>
      </c>
      <c r="AB2">
        <v>1.1394683919715876E-2</v>
      </c>
      <c r="AC2">
        <v>1.1592196237769636E-2</v>
      </c>
      <c r="AD2">
        <v>1.1414283601032693E-2</v>
      </c>
      <c r="AE2">
        <v>1.1817571118511561E-2</v>
      </c>
      <c r="AF2">
        <v>1.1284879888283417E-2</v>
      </c>
      <c r="AG2">
        <v>1.1178508960595357E-2</v>
      </c>
      <c r="AH2">
        <v>1.107596825993129E-2</v>
      </c>
      <c r="AI2">
        <v>1.0987723530714311E-2</v>
      </c>
      <c r="AJ2">
        <v>1.0915106264661301E-2</v>
      </c>
      <c r="AK2">
        <v>1.0855220688964273E-2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1.9848876963145301E-2</v>
      </c>
      <c r="I3">
        <v>2.0311667701509606E-2</v>
      </c>
      <c r="J3">
        <v>2.0574940283138776E-2</v>
      </c>
      <c r="K3">
        <v>2.0673640114279745E-2</v>
      </c>
      <c r="L3">
        <v>2.071293861134782E-2</v>
      </c>
      <c r="M3">
        <v>2.0696641140649952E-2</v>
      </c>
      <c r="N3">
        <v>2.0635015867901174E-2</v>
      </c>
      <c r="O3">
        <v>2.0560120461852183E-2</v>
      </c>
      <c r="P3">
        <v>2.0467059996239545E-2</v>
      </c>
      <c r="Q3">
        <v>2.0340086939432789E-2</v>
      </c>
      <c r="R3">
        <v>2.0101190071599495E-2</v>
      </c>
      <c r="S3">
        <v>1.9919048751581014E-2</v>
      </c>
      <c r="T3">
        <v>1.9827908968240937E-2</v>
      </c>
      <c r="U3">
        <v>1.9801503266910325E-2</v>
      </c>
      <c r="V3">
        <v>1.9774473490007827E-2</v>
      </c>
      <c r="W3">
        <v>1.9743677326056197E-2</v>
      </c>
      <c r="X3">
        <v>1.9749105155530522E-2</v>
      </c>
      <c r="Y3">
        <v>1.9769388486818418E-2</v>
      </c>
      <c r="Z3">
        <v>1.9792034828147287E-2</v>
      </c>
      <c r="AA3">
        <v>1.9692358521852915E-2</v>
      </c>
      <c r="AB3">
        <v>1.9596885849982426E-2</v>
      </c>
      <c r="AC3">
        <v>1.9560468205482184E-2</v>
      </c>
      <c r="AD3">
        <v>1.955839994777353E-2</v>
      </c>
      <c r="AE3">
        <v>1.9620210480699285E-2</v>
      </c>
      <c r="AF3">
        <v>1.9669555415590567E-2</v>
      </c>
      <c r="AG3">
        <v>1.9693653356912089E-2</v>
      </c>
      <c r="AH3">
        <v>1.9696951598393131E-2</v>
      </c>
      <c r="AI3">
        <v>1.9686522280905283E-2</v>
      </c>
      <c r="AJ3">
        <v>1.9668390431571092E-2</v>
      </c>
      <c r="AK3">
        <v>1.9646813833172905E-2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0.10699947460000001</v>
      </c>
      <c r="I4">
        <v>0.10573394010000001</v>
      </c>
      <c r="J4">
        <v>0.1049613584</v>
      </c>
      <c r="K4">
        <v>0.10455689629999999</v>
      </c>
      <c r="L4">
        <v>0.1042176316</v>
      </c>
      <c r="M4">
        <v>0.1040748495</v>
      </c>
      <c r="N4">
        <v>0.1041131555</v>
      </c>
      <c r="O4">
        <v>0.1042229205</v>
      </c>
      <c r="P4">
        <v>0.10443755170000001</v>
      </c>
      <c r="Q4">
        <v>0.1048067503</v>
      </c>
      <c r="R4">
        <v>0.1056347916</v>
      </c>
      <c r="S4">
        <v>0.1062357791</v>
      </c>
      <c r="T4">
        <v>0.1065746573</v>
      </c>
      <c r="U4">
        <v>0.1067372831</v>
      </c>
      <c r="V4">
        <v>0.1069167263</v>
      </c>
      <c r="W4">
        <v>0.1070800037</v>
      </c>
      <c r="X4">
        <v>0.10706559039999999</v>
      </c>
      <c r="Y4">
        <v>0.1069782306</v>
      </c>
      <c r="Z4">
        <v>0.1068530669</v>
      </c>
      <c r="AA4">
        <v>0.1071864582</v>
      </c>
      <c r="AB4">
        <v>0.1074298834</v>
      </c>
      <c r="AC4">
        <v>0.10747359300000001</v>
      </c>
      <c r="AD4">
        <v>0.10744158130000001</v>
      </c>
      <c r="AE4">
        <v>0.1072030849</v>
      </c>
      <c r="AF4">
        <v>0.10700321779999999</v>
      </c>
      <c r="AG4">
        <v>0.1068647212</v>
      </c>
      <c r="AH4">
        <v>0.1067711648</v>
      </c>
      <c r="AI4">
        <v>0.10671739500000001</v>
      </c>
      <c r="AJ4">
        <v>0.1066964537</v>
      </c>
      <c r="AK4">
        <v>0.1067006776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0.96677001240000005</v>
      </c>
      <c r="I5">
        <v>0.96920812879999996</v>
      </c>
      <c r="J5">
        <v>0.97112237509999999</v>
      </c>
      <c r="K5">
        <v>0.97291373680000004</v>
      </c>
      <c r="L5">
        <v>0.97444989719999997</v>
      </c>
      <c r="M5">
        <v>0.97618623199999999</v>
      </c>
      <c r="N5">
        <v>0.97798500749999995</v>
      </c>
      <c r="O5">
        <v>0.97972107230000005</v>
      </c>
      <c r="P5">
        <v>0.98157001359999996</v>
      </c>
      <c r="Q5">
        <v>0.98356282740000001</v>
      </c>
      <c r="R5">
        <v>0.98614994649999999</v>
      </c>
      <c r="S5">
        <v>0.98808397489999999</v>
      </c>
      <c r="T5">
        <v>0.98996130049999997</v>
      </c>
      <c r="U5">
        <v>0.9918302121</v>
      </c>
      <c r="V5">
        <v>0.99388316919999997</v>
      </c>
      <c r="W5">
        <v>0.99589790570000003</v>
      </c>
      <c r="X5">
        <v>0.99771910770000005</v>
      </c>
      <c r="Y5">
        <v>0.9996807794</v>
      </c>
      <c r="Z5">
        <v>1.0017143470000001</v>
      </c>
      <c r="AA5">
        <v>1.004587399</v>
      </c>
      <c r="AB5">
        <v>1.0070961789999999</v>
      </c>
      <c r="AC5">
        <v>1.0096598880000001</v>
      </c>
      <c r="AD5">
        <v>1.0125053829999999</v>
      </c>
      <c r="AE5">
        <v>1.0152168429999999</v>
      </c>
      <c r="AF5">
        <v>1.018442158</v>
      </c>
      <c r="AG5">
        <v>1.02185035</v>
      </c>
      <c r="AH5">
        <v>1.025487963</v>
      </c>
      <c r="AI5">
        <v>1.02937082</v>
      </c>
      <c r="AJ5">
        <v>1.033501204</v>
      </c>
      <c r="AK5">
        <v>1.037875477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-1.54478889E-2</v>
      </c>
      <c r="I6">
        <v>-1.4422934300000001E-2</v>
      </c>
      <c r="J6">
        <v>-1.3771304E-2</v>
      </c>
      <c r="K6">
        <v>-1.33715607E-2</v>
      </c>
      <c r="L6">
        <v>-1.3297564899999999E-2</v>
      </c>
      <c r="M6">
        <v>-1.30773881E-2</v>
      </c>
      <c r="N6">
        <v>-1.28637357E-2</v>
      </c>
      <c r="O6">
        <v>-1.27614405E-2</v>
      </c>
      <c r="P6">
        <v>-1.2587586600000001E-2</v>
      </c>
      <c r="Q6">
        <v>-1.2336594500000001E-2</v>
      </c>
      <c r="R6">
        <v>-1.17599252E-2</v>
      </c>
      <c r="S6">
        <v>-1.19592038E-2</v>
      </c>
      <c r="T6">
        <v>-1.21540378E-2</v>
      </c>
      <c r="U6">
        <v>-1.2243181400000001E-2</v>
      </c>
      <c r="V6">
        <v>-1.2111455599999999E-2</v>
      </c>
      <c r="W6">
        <v>-1.2058409399999999E-2</v>
      </c>
      <c r="X6">
        <v>-1.22036192E-2</v>
      </c>
      <c r="Y6">
        <v>-1.22242372E-2</v>
      </c>
      <c r="Z6">
        <v>-1.22390663E-2</v>
      </c>
      <c r="AA6">
        <v>-1.1763420199999999E-2</v>
      </c>
      <c r="AB6">
        <v>-1.19524182E-2</v>
      </c>
      <c r="AC6">
        <v>-1.22588192E-2</v>
      </c>
      <c r="AD6">
        <v>-1.2427663699999999E-2</v>
      </c>
      <c r="AE6">
        <v>-1.2836160500000001E-2</v>
      </c>
      <c r="AF6">
        <v>-1.28758364E-2</v>
      </c>
      <c r="AG6">
        <v>-1.29692447E-2</v>
      </c>
      <c r="AH6">
        <v>-1.3098990200000001E-2</v>
      </c>
      <c r="AI6">
        <v>-1.3256793500000001E-2</v>
      </c>
      <c r="AJ6">
        <v>-1.3435252599999999E-2</v>
      </c>
      <c r="AK6">
        <v>-1.36276659E-2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-8.5270222300000004E-3</v>
      </c>
      <c r="I7">
        <v>-8.3903475800000005E-3</v>
      </c>
      <c r="J7">
        <v>-8.1280620000000001E-3</v>
      </c>
      <c r="K7">
        <v>-7.8589072499999999E-3</v>
      </c>
      <c r="L7">
        <v>-7.6754890199999997E-3</v>
      </c>
      <c r="M7">
        <v>-7.5005537399999997E-3</v>
      </c>
      <c r="N7">
        <v>-7.3378108700000002E-3</v>
      </c>
      <c r="O7">
        <v>-7.2192321200000003E-3</v>
      </c>
      <c r="P7">
        <v>-7.1071419399999997E-3</v>
      </c>
      <c r="Q7">
        <v>-6.9735845899999999E-3</v>
      </c>
      <c r="R7">
        <v>-6.7131511699999999E-3</v>
      </c>
      <c r="S7">
        <v>-6.62523787E-3</v>
      </c>
      <c r="T7">
        <v>-6.6285896899999997E-3</v>
      </c>
      <c r="U7">
        <v>-6.6627602500000001E-3</v>
      </c>
      <c r="V7">
        <v>-6.6510028499999997E-3</v>
      </c>
      <c r="W7">
        <v>-6.6437961199999999E-3</v>
      </c>
      <c r="X7">
        <v>-6.6957481699999998E-3</v>
      </c>
      <c r="Y7">
        <v>-6.7440020900000003E-3</v>
      </c>
      <c r="Z7">
        <v>-6.7885283699999997E-3</v>
      </c>
      <c r="AA7">
        <v>-6.6631406099999999E-3</v>
      </c>
      <c r="AB7">
        <v>-6.6324784899999996E-3</v>
      </c>
      <c r="AC7">
        <v>-6.6775816100000003E-3</v>
      </c>
      <c r="AD7">
        <v>-6.7232251199999997E-3</v>
      </c>
      <c r="AE7">
        <v>-6.8539006299999997E-3</v>
      </c>
      <c r="AF7">
        <v>-6.9090896100000004E-3</v>
      </c>
      <c r="AG7">
        <v>-6.9383610700000002E-3</v>
      </c>
      <c r="AH7">
        <v>-6.9541768299999996E-3</v>
      </c>
      <c r="AI7">
        <v>-6.9629663199999997E-3</v>
      </c>
      <c r="AJ7">
        <v>-6.9678389800000001E-3</v>
      </c>
      <c r="AK7">
        <v>-6.9704797900000002E-3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2377305.446</v>
      </c>
      <c r="I9">
        <v>2408922.747</v>
      </c>
      <c r="J9">
        <v>2440665.2799999998</v>
      </c>
      <c r="K9">
        <v>2472337.338</v>
      </c>
      <c r="L9">
        <v>2504929.1889999998</v>
      </c>
      <c r="M9">
        <v>2536979.585</v>
      </c>
      <c r="N9">
        <v>2568897.5759999999</v>
      </c>
      <c r="O9">
        <v>2601248.8840000001</v>
      </c>
      <c r="P9">
        <v>2633417.2999999998</v>
      </c>
      <c r="Q9">
        <v>2665204.9750000001</v>
      </c>
      <c r="R9">
        <v>2694849.3870000001</v>
      </c>
      <c r="S9">
        <v>2727387.5240000002</v>
      </c>
      <c r="T9">
        <v>2760913.7140000002</v>
      </c>
      <c r="U9">
        <v>2794904.6979999999</v>
      </c>
      <c r="V9">
        <v>2828357.1639999999</v>
      </c>
      <c r="W9">
        <v>2862159.2510000002</v>
      </c>
      <c r="X9">
        <v>2897160.398</v>
      </c>
      <c r="Y9">
        <v>2932066.7689999999</v>
      </c>
      <c r="Z9">
        <v>2967096.9109999998</v>
      </c>
      <c r="AA9">
        <v>2999095.301</v>
      </c>
      <c r="AB9">
        <v>3033269.0440000002</v>
      </c>
      <c r="AC9">
        <v>3068431.2940000002</v>
      </c>
      <c r="AD9">
        <v>3103455.2390000001</v>
      </c>
      <c r="AE9">
        <v>3140130.5419999999</v>
      </c>
      <c r="AF9">
        <v>3175566.5380000002</v>
      </c>
      <c r="AG9">
        <v>3211064.6370000001</v>
      </c>
      <c r="AH9">
        <v>3246630.287</v>
      </c>
      <c r="AI9">
        <v>3282303.3629999999</v>
      </c>
      <c r="AJ9">
        <v>3318130.0529999998</v>
      </c>
      <c r="AK9">
        <v>3354149.0869999998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1.1229125710000001</v>
      </c>
      <c r="I10">
        <v>1.1457207979999999</v>
      </c>
      <c r="J10">
        <v>1.169293935</v>
      </c>
      <c r="K10">
        <v>1.1934674970000001</v>
      </c>
      <c r="L10">
        <v>1.2181877160000001</v>
      </c>
      <c r="M10">
        <v>1.2434001100000001</v>
      </c>
      <c r="N10">
        <v>1.269057691</v>
      </c>
      <c r="O10">
        <v>1.29514967</v>
      </c>
      <c r="P10">
        <v>1.321657576</v>
      </c>
      <c r="Q10">
        <v>1.348540206</v>
      </c>
      <c r="R10">
        <v>1.375647469</v>
      </c>
      <c r="S10">
        <v>1.4030490579999999</v>
      </c>
      <c r="T10">
        <v>1.430868587</v>
      </c>
      <c r="U10">
        <v>1.4592019359999999</v>
      </c>
      <c r="V10">
        <v>1.4880568860000001</v>
      </c>
      <c r="W10">
        <v>1.517436601</v>
      </c>
      <c r="X10">
        <v>1.5474046159999999</v>
      </c>
      <c r="Y10">
        <v>1.5779958590000001</v>
      </c>
      <c r="Z10">
        <v>1.6092276080000001</v>
      </c>
      <c r="AA10">
        <v>1.640917095</v>
      </c>
      <c r="AB10">
        <v>1.67307396</v>
      </c>
      <c r="AC10">
        <v>1.70580007</v>
      </c>
      <c r="AD10">
        <v>1.73916279</v>
      </c>
      <c r="AE10">
        <v>1.7732855300000001</v>
      </c>
      <c r="AF10">
        <v>1.808165268</v>
      </c>
      <c r="AG10">
        <v>1.8437746479999999</v>
      </c>
      <c r="AH10">
        <v>1.8800913880000001</v>
      </c>
      <c r="AI10">
        <v>1.9171038490000001</v>
      </c>
      <c r="AJ10">
        <v>1.9548101959999999</v>
      </c>
      <c r="AK10">
        <v>1.993215988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34078.217850000001</v>
      </c>
      <c r="I11">
        <v>34512.907939999997</v>
      </c>
      <c r="J11">
        <v>34947.3698</v>
      </c>
      <c r="K11">
        <v>35382.502860000001</v>
      </c>
      <c r="L11">
        <v>35822.392760000002</v>
      </c>
      <c r="M11">
        <v>36265.032500000001</v>
      </c>
      <c r="N11">
        <v>36710.62311</v>
      </c>
      <c r="O11">
        <v>37161.1374</v>
      </c>
      <c r="P11">
        <v>37615.576659999999</v>
      </c>
      <c r="Q11">
        <v>38072.765950000001</v>
      </c>
      <c r="R11">
        <v>38526.743060000001</v>
      </c>
      <c r="S11">
        <v>38990.514519999997</v>
      </c>
      <c r="T11">
        <v>39464.120190000001</v>
      </c>
      <c r="U11">
        <v>39945.5484</v>
      </c>
      <c r="V11">
        <v>40430.1702</v>
      </c>
      <c r="W11">
        <v>40918.372170000002</v>
      </c>
      <c r="X11">
        <v>41412.585910000002</v>
      </c>
      <c r="Y11">
        <v>41909.89602</v>
      </c>
      <c r="Z11">
        <v>42409.221890000001</v>
      </c>
      <c r="AA11">
        <v>42900.377809999998</v>
      </c>
      <c r="AB11">
        <v>43394.666960000002</v>
      </c>
      <c r="AC11">
        <v>43894.099419999999</v>
      </c>
      <c r="AD11">
        <v>44396.399510000003</v>
      </c>
      <c r="AE11">
        <v>44905.781499999997</v>
      </c>
      <c r="AF11">
        <v>45415.189659999996</v>
      </c>
      <c r="AG11">
        <v>45925.354939999997</v>
      </c>
      <c r="AH11">
        <v>46436.806170000003</v>
      </c>
      <c r="AI11">
        <v>46950.259120000002</v>
      </c>
      <c r="AJ11">
        <v>47466.413090000002</v>
      </c>
      <c r="AK11">
        <v>47985.849199999997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6331.2198410000001</v>
      </c>
      <c r="I12">
        <v>6386.4951080000001</v>
      </c>
      <c r="J12">
        <v>6441.451376</v>
      </c>
      <c r="K12">
        <v>6501.4133220000003</v>
      </c>
      <c r="L12">
        <v>6571.5648510000001</v>
      </c>
      <c r="M12">
        <v>6640.7212559999998</v>
      </c>
      <c r="N12">
        <v>6710.385483</v>
      </c>
      <c r="O12">
        <v>6784.1321889999999</v>
      </c>
      <c r="P12">
        <v>6857.1332320000001</v>
      </c>
      <c r="Q12">
        <v>6926.9847030000001</v>
      </c>
      <c r="R12">
        <v>6982.100195</v>
      </c>
      <c r="S12">
        <v>7059.0128709999999</v>
      </c>
      <c r="T12">
        <v>7142.5540389999996</v>
      </c>
      <c r="U12">
        <v>7227.8478150000001</v>
      </c>
      <c r="V12">
        <v>7307.5512950000002</v>
      </c>
      <c r="W12">
        <v>7389.7941410000003</v>
      </c>
      <c r="X12">
        <v>7480.1379059999999</v>
      </c>
      <c r="Y12">
        <v>7569.405941</v>
      </c>
      <c r="Z12">
        <v>7658.9958919999999</v>
      </c>
      <c r="AA12">
        <v>7727.4455070000004</v>
      </c>
      <c r="AB12">
        <v>7811.97246</v>
      </c>
      <c r="AC12">
        <v>7904.0206260000004</v>
      </c>
      <c r="AD12">
        <v>7994.4731000000002</v>
      </c>
      <c r="AE12">
        <v>8097.198171</v>
      </c>
      <c r="AF12">
        <v>8188.9964030000001</v>
      </c>
      <c r="AG12">
        <v>8280.4727540000004</v>
      </c>
      <c r="AH12">
        <v>8371.9966999999997</v>
      </c>
      <c r="AI12">
        <v>8463.8124360000002</v>
      </c>
      <c r="AJ12">
        <v>8556.027</v>
      </c>
      <c r="AK12">
        <v>8648.7304600000007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32172.457050000001</v>
      </c>
      <c r="I13">
        <v>32586.574540000001</v>
      </c>
      <c r="J13">
        <v>33000.682860000001</v>
      </c>
      <c r="K13">
        <v>33416.279710000003</v>
      </c>
      <c r="L13">
        <v>33835.471649999999</v>
      </c>
      <c r="M13">
        <v>34257.473010000002</v>
      </c>
      <c r="N13">
        <v>34682.698400000001</v>
      </c>
      <c r="O13">
        <v>35112.453410000002</v>
      </c>
      <c r="P13">
        <v>35546.265460000002</v>
      </c>
      <c r="Q13">
        <v>35984.103499999997</v>
      </c>
      <c r="R13">
        <v>36423.327140000001</v>
      </c>
      <c r="S13">
        <v>36870.792099999999</v>
      </c>
      <c r="T13">
        <v>37325.526729999998</v>
      </c>
      <c r="U13">
        <v>37785.873959999997</v>
      </c>
      <c r="V13">
        <v>38249.432229999999</v>
      </c>
      <c r="W13">
        <v>38716.364930000003</v>
      </c>
      <c r="X13">
        <v>39187.39086</v>
      </c>
      <c r="Y13">
        <v>39660.558929999999</v>
      </c>
      <c r="Z13">
        <v>40135.144659999998</v>
      </c>
      <c r="AA13">
        <v>40607.077340000003</v>
      </c>
      <c r="AB13">
        <v>41081.864759999997</v>
      </c>
      <c r="AC13">
        <v>41559.80586</v>
      </c>
      <c r="AD13">
        <v>42039.664049999999</v>
      </c>
      <c r="AE13">
        <v>42523.203909999997</v>
      </c>
      <c r="AF13">
        <v>43007.108780000002</v>
      </c>
      <c r="AG13">
        <v>43492.13753</v>
      </c>
      <c r="AH13">
        <v>43978.853389999997</v>
      </c>
      <c r="AI13">
        <v>44467.864690000002</v>
      </c>
      <c r="AJ13">
        <v>44959.719559999998</v>
      </c>
      <c r="AK13">
        <v>45454.841679999998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8580.1053960000008</v>
      </c>
      <c r="I14">
        <v>8696.9513139999999</v>
      </c>
      <c r="J14">
        <v>8806.1771079999999</v>
      </c>
      <c r="K14">
        <v>8918.0472229999996</v>
      </c>
      <c r="L14">
        <v>9045.1292350000003</v>
      </c>
      <c r="M14">
        <v>9160.9997220000005</v>
      </c>
      <c r="N14">
        <v>9271.7800960000004</v>
      </c>
      <c r="O14">
        <v>9387.0360400000009</v>
      </c>
      <c r="P14">
        <v>9495.5374759999995</v>
      </c>
      <c r="Q14">
        <v>9592.7433070000006</v>
      </c>
      <c r="R14">
        <v>9651.9495060000008</v>
      </c>
      <c r="S14">
        <v>9762.8603650000005</v>
      </c>
      <c r="T14">
        <v>9884.7215180000003</v>
      </c>
      <c r="U14">
        <v>10007.38299</v>
      </c>
      <c r="V14">
        <v>10114.463019999999</v>
      </c>
      <c r="W14">
        <v>10227.037840000001</v>
      </c>
      <c r="X14">
        <v>10357.80414</v>
      </c>
      <c r="Y14">
        <v>10484.028039999999</v>
      </c>
      <c r="Z14">
        <v>10610.35253</v>
      </c>
      <c r="AA14">
        <v>10685.516030000001</v>
      </c>
      <c r="AB14">
        <v>10801.786770000001</v>
      </c>
      <c r="AC14">
        <v>10934.048140000001</v>
      </c>
      <c r="AD14">
        <v>11060.70292</v>
      </c>
      <c r="AE14">
        <v>11216.45465</v>
      </c>
      <c r="AF14">
        <v>11343.84244</v>
      </c>
      <c r="AG14">
        <v>11471.258589999999</v>
      </c>
      <c r="AH14">
        <v>11598.641369999999</v>
      </c>
      <c r="AI14">
        <v>11726.29701</v>
      </c>
      <c r="AJ14">
        <v>11854.32332</v>
      </c>
      <c r="AK14">
        <v>11982.833930000001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4714.0360300000002</v>
      </c>
      <c r="I15">
        <v>4775.8888660000002</v>
      </c>
      <c r="J15">
        <v>4837.2825339999999</v>
      </c>
      <c r="K15">
        <v>4898.7476550000001</v>
      </c>
      <c r="L15">
        <v>4961.049935</v>
      </c>
      <c r="M15">
        <v>5023.2334129999999</v>
      </c>
      <c r="N15">
        <v>5085.5051780000003</v>
      </c>
      <c r="O15">
        <v>5148.3821559999997</v>
      </c>
      <c r="P15">
        <v>5211.4845379999997</v>
      </c>
      <c r="Q15">
        <v>5274.6063130000002</v>
      </c>
      <c r="R15">
        <v>5336.4443659999997</v>
      </c>
      <c r="S15">
        <v>5400.8905480000003</v>
      </c>
      <c r="T15">
        <v>5466.8218459999998</v>
      </c>
      <c r="U15">
        <v>5533.7140159999999</v>
      </c>
      <c r="V15">
        <v>5600.6351670000004</v>
      </c>
      <c r="W15">
        <v>5668.2137439999997</v>
      </c>
      <c r="X15">
        <v>5737.0467779999999</v>
      </c>
      <c r="Y15">
        <v>5806.1607780000004</v>
      </c>
      <c r="Z15">
        <v>5875.5390799999996</v>
      </c>
      <c r="AA15">
        <v>5942.7062619999997</v>
      </c>
      <c r="AB15">
        <v>6011.4232650000004</v>
      </c>
      <c r="AC15">
        <v>6081.1895539999996</v>
      </c>
      <c r="AD15">
        <v>6151.1380280000003</v>
      </c>
      <c r="AE15">
        <v>6222.6571130000002</v>
      </c>
      <c r="AF15">
        <v>6293.4316509999999</v>
      </c>
      <c r="AG15">
        <v>6364.3293970000004</v>
      </c>
      <c r="AH15">
        <v>6435.430386</v>
      </c>
      <c r="AI15">
        <v>6506.8238670000001</v>
      </c>
      <c r="AJ15">
        <v>6578.5924839999998</v>
      </c>
      <c r="AK15">
        <v>6650.8080040000004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12009.636490000001</v>
      </c>
      <c r="I16">
        <v>12167.94328</v>
      </c>
      <c r="J16">
        <v>12322.922629999999</v>
      </c>
      <c r="K16">
        <v>12478.58619</v>
      </c>
      <c r="L16">
        <v>12639.66138</v>
      </c>
      <c r="M16">
        <v>12797.989219999999</v>
      </c>
      <c r="N16">
        <v>12955.42115</v>
      </c>
      <c r="O16">
        <v>13115.29407</v>
      </c>
      <c r="P16">
        <v>13274.18765</v>
      </c>
      <c r="Q16">
        <v>13430.59052</v>
      </c>
      <c r="R16">
        <v>13575.58052</v>
      </c>
      <c r="S16">
        <v>13738.39394</v>
      </c>
      <c r="T16">
        <v>13907.09324</v>
      </c>
      <c r="U16">
        <v>14078.045190000001</v>
      </c>
      <c r="V16">
        <v>14245.372509999999</v>
      </c>
      <c r="W16">
        <v>14415.35601</v>
      </c>
      <c r="X16">
        <v>14592.24446</v>
      </c>
      <c r="Y16">
        <v>14768.64791</v>
      </c>
      <c r="Z16">
        <v>14945.58886</v>
      </c>
      <c r="AA16">
        <v>15105.94722</v>
      </c>
      <c r="AB16">
        <v>15279.290730000001</v>
      </c>
      <c r="AC16">
        <v>15458.727339999999</v>
      </c>
      <c r="AD16">
        <v>15637.27828</v>
      </c>
      <c r="AE16">
        <v>15825.95125</v>
      </c>
      <c r="AF16">
        <v>16006.33633</v>
      </c>
      <c r="AG16">
        <v>16186.908520000001</v>
      </c>
      <c r="AH16">
        <v>16367.89689</v>
      </c>
      <c r="AI16">
        <v>16549.601549999999</v>
      </c>
      <c r="AJ16">
        <v>16732.233499999998</v>
      </c>
      <c r="AK16">
        <v>16915.97234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27953.624400000001</v>
      </c>
      <c r="I17">
        <v>28314.62758</v>
      </c>
      <c r="J17">
        <v>28668.540679999998</v>
      </c>
      <c r="K17">
        <v>29027.596850000002</v>
      </c>
      <c r="L17">
        <v>29407.230380000001</v>
      </c>
      <c r="M17">
        <v>29774.704699999998</v>
      </c>
      <c r="N17">
        <v>30137.786459999999</v>
      </c>
      <c r="O17">
        <v>30508.710930000001</v>
      </c>
      <c r="P17">
        <v>30873.729159999999</v>
      </c>
      <c r="Q17">
        <v>31227.459599999998</v>
      </c>
      <c r="R17">
        <v>31536.780510000001</v>
      </c>
      <c r="S17">
        <v>31913.582969999999</v>
      </c>
      <c r="T17">
        <v>32307.45534</v>
      </c>
      <c r="U17">
        <v>32705.528490000001</v>
      </c>
      <c r="V17">
        <v>33087.023549999998</v>
      </c>
      <c r="W17">
        <v>33477.609100000001</v>
      </c>
      <c r="X17">
        <v>33892.714399999997</v>
      </c>
      <c r="Y17">
        <v>34303.64574</v>
      </c>
      <c r="Z17">
        <v>34715.686139999998</v>
      </c>
      <c r="AA17">
        <v>35064.865700000002</v>
      </c>
      <c r="AB17">
        <v>35465.851820000003</v>
      </c>
      <c r="AC17">
        <v>35887.647270000001</v>
      </c>
      <c r="AD17">
        <v>36303.537400000001</v>
      </c>
      <c r="AE17">
        <v>36756.511939999997</v>
      </c>
      <c r="AF17">
        <v>37175.264340000002</v>
      </c>
      <c r="AG17">
        <v>37594.921670000003</v>
      </c>
      <c r="AH17">
        <v>38015.55732</v>
      </c>
      <c r="AI17">
        <v>38437.780870000002</v>
      </c>
      <c r="AJ17">
        <v>38861.984570000001</v>
      </c>
      <c r="AK17">
        <v>39288.550840000004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131915.30110000001</v>
      </c>
      <c r="I18">
        <v>133673.8879</v>
      </c>
      <c r="J18">
        <v>135420.02249999999</v>
      </c>
      <c r="K18">
        <v>137161.0001</v>
      </c>
      <c r="L18">
        <v>138915.19769999999</v>
      </c>
      <c r="M18">
        <v>140670.02619999999</v>
      </c>
      <c r="N18">
        <v>142428.69620000001</v>
      </c>
      <c r="O18">
        <v>144201.5337</v>
      </c>
      <c r="P18">
        <v>145983.21650000001</v>
      </c>
      <c r="Q18">
        <v>147769.80119999999</v>
      </c>
      <c r="R18">
        <v>149534.6268</v>
      </c>
      <c r="S18">
        <v>151345.74660000001</v>
      </c>
      <c r="T18">
        <v>153193.60019999999</v>
      </c>
      <c r="U18">
        <v>155069.13389999999</v>
      </c>
      <c r="V18">
        <v>156952.8126</v>
      </c>
      <c r="W18">
        <v>158851.22769999999</v>
      </c>
      <c r="X18">
        <v>160775.89189999999</v>
      </c>
      <c r="Y18">
        <v>162710.88029999999</v>
      </c>
      <c r="Z18">
        <v>164653.4117</v>
      </c>
      <c r="AA18">
        <v>166555.66190000001</v>
      </c>
      <c r="AB18">
        <v>168479.28390000001</v>
      </c>
      <c r="AC18">
        <v>170424.68960000001</v>
      </c>
      <c r="AD18">
        <v>172378.84460000001</v>
      </c>
      <c r="AE18">
        <v>174364.67550000001</v>
      </c>
      <c r="AF18">
        <v>176344.37299999999</v>
      </c>
      <c r="AG18">
        <v>178327.44469999999</v>
      </c>
      <c r="AH18">
        <v>180315.76379999999</v>
      </c>
      <c r="AI18">
        <v>182311.89430000001</v>
      </c>
      <c r="AJ18">
        <v>184318.3095</v>
      </c>
      <c r="AK18">
        <v>186337.10010000001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97105.145680000001</v>
      </c>
      <c r="I19">
        <v>98462.926359999998</v>
      </c>
      <c r="J19">
        <v>99795.550019999995</v>
      </c>
      <c r="K19">
        <v>101119.841</v>
      </c>
      <c r="L19">
        <v>102457.49370000001</v>
      </c>
      <c r="M19">
        <v>103802.8471</v>
      </c>
      <c r="N19">
        <v>105156.91069999999</v>
      </c>
      <c r="O19">
        <v>106527.3901</v>
      </c>
      <c r="P19">
        <v>107910.2104</v>
      </c>
      <c r="Q19">
        <v>109299.50840000001</v>
      </c>
      <c r="R19">
        <v>110671.7289</v>
      </c>
      <c r="S19">
        <v>112077.53969999999</v>
      </c>
      <c r="T19">
        <v>113516.5485</v>
      </c>
      <c r="U19">
        <v>114978.3605</v>
      </c>
      <c r="V19">
        <v>116443.79700000001</v>
      </c>
      <c r="W19">
        <v>117915.46709999999</v>
      </c>
      <c r="X19">
        <v>119404.05409999999</v>
      </c>
      <c r="Y19">
        <v>120898.52830000001</v>
      </c>
      <c r="Z19">
        <v>122394.7176</v>
      </c>
      <c r="AA19">
        <v>123853.1967</v>
      </c>
      <c r="AB19">
        <v>125318.4659</v>
      </c>
      <c r="AC19">
        <v>126798.8674</v>
      </c>
      <c r="AD19">
        <v>128282.4978</v>
      </c>
      <c r="AE19">
        <v>129785.785</v>
      </c>
      <c r="AF19">
        <v>131278.6599</v>
      </c>
      <c r="AG19">
        <v>132763.65520000001</v>
      </c>
      <c r="AH19">
        <v>134243.766</v>
      </c>
      <c r="AI19">
        <v>135721.80119999999</v>
      </c>
      <c r="AJ19">
        <v>137200.09330000001</v>
      </c>
      <c r="AK19">
        <v>138680.43350000001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9659.12817</v>
      </c>
      <c r="I20">
        <v>9500.7929330000006</v>
      </c>
      <c r="J20">
        <v>9591.6073780000006</v>
      </c>
      <c r="K20">
        <v>9708.7180509999998</v>
      </c>
      <c r="L20">
        <v>10030.47163</v>
      </c>
      <c r="M20">
        <v>10172.78527</v>
      </c>
      <c r="N20">
        <v>10278.31437</v>
      </c>
      <c r="O20">
        <v>10389.652120000001</v>
      </c>
      <c r="P20">
        <v>10500.724469999999</v>
      </c>
      <c r="Q20">
        <v>10183.16049</v>
      </c>
      <c r="R20">
        <v>9916.9997359999998</v>
      </c>
      <c r="S20">
        <v>10067.919540000001</v>
      </c>
      <c r="T20">
        <v>10177.814119999999</v>
      </c>
      <c r="U20">
        <v>10285.07969</v>
      </c>
      <c r="V20">
        <v>9803.7877110000009</v>
      </c>
      <c r="W20">
        <v>9684.3471489999993</v>
      </c>
      <c r="X20">
        <v>9825.1024340000004</v>
      </c>
      <c r="Y20">
        <v>9934.2764650000008</v>
      </c>
      <c r="Z20">
        <v>10041.283740000001</v>
      </c>
      <c r="AA20">
        <v>9448.4670719999995</v>
      </c>
      <c r="AB20">
        <v>9387.1721049999996</v>
      </c>
      <c r="AC20">
        <v>9521.7003530000002</v>
      </c>
      <c r="AD20">
        <v>9628.2312569999995</v>
      </c>
      <c r="AE20">
        <v>9734.4880840000005</v>
      </c>
      <c r="AF20">
        <v>9841.3239620000004</v>
      </c>
      <c r="AG20">
        <v>9948.8071619999992</v>
      </c>
      <c r="AH20">
        <v>10056.83584</v>
      </c>
      <c r="AI20">
        <v>10165.363429999999</v>
      </c>
      <c r="AJ20">
        <v>10274.38011</v>
      </c>
      <c r="AK20">
        <v>10383.88781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1467.8781879999999</v>
      </c>
      <c r="I21">
        <v>1310.021794</v>
      </c>
      <c r="J21">
        <v>1310.486294</v>
      </c>
      <c r="K21">
        <v>1328.2041999999999</v>
      </c>
      <c r="L21">
        <v>1344.39752</v>
      </c>
      <c r="M21">
        <v>1357.7649739999999</v>
      </c>
      <c r="N21">
        <v>1293.5284200000001</v>
      </c>
      <c r="O21">
        <v>1309.6863470000001</v>
      </c>
      <c r="P21">
        <v>1155.100862</v>
      </c>
      <c r="Q21">
        <v>1175.914865</v>
      </c>
      <c r="R21">
        <v>638.71527549999996</v>
      </c>
      <c r="S21">
        <v>486.36169819999998</v>
      </c>
      <c r="T21">
        <v>507.1386905</v>
      </c>
      <c r="U21">
        <v>510.86411429999998</v>
      </c>
      <c r="V21">
        <v>513.41863690000002</v>
      </c>
      <c r="W21">
        <v>516.5714633</v>
      </c>
      <c r="X21">
        <v>632.96389569999997</v>
      </c>
      <c r="Y21">
        <v>625.84899940000003</v>
      </c>
      <c r="Z21">
        <v>629.94201740000005</v>
      </c>
      <c r="AA21">
        <v>635.31547309999996</v>
      </c>
      <c r="AB21">
        <v>640.83641950000003</v>
      </c>
      <c r="AC21">
        <v>763.73330720000001</v>
      </c>
      <c r="AD21">
        <v>757.57129689999999</v>
      </c>
      <c r="AE21">
        <v>762.81733789999998</v>
      </c>
      <c r="AF21">
        <v>769.19939139999997</v>
      </c>
      <c r="AG21">
        <v>775.46625489999997</v>
      </c>
      <c r="AH21">
        <v>781.53971909999996</v>
      </c>
      <c r="AI21">
        <v>787.47147759999996</v>
      </c>
      <c r="AJ21">
        <v>793.31183880000003</v>
      </c>
      <c r="AK21">
        <v>799.09771339999998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1042.0584019999999</v>
      </c>
      <c r="I22">
        <v>984.79640140000004</v>
      </c>
      <c r="J22">
        <v>990.2013402</v>
      </c>
      <c r="K22">
        <v>1002.350056</v>
      </c>
      <c r="L22">
        <v>1070.677011</v>
      </c>
      <c r="M22">
        <v>1075.567984</v>
      </c>
      <c r="N22">
        <v>1080.2991239999999</v>
      </c>
      <c r="O22">
        <v>1090.781704</v>
      </c>
      <c r="P22">
        <v>1090.538853</v>
      </c>
      <c r="Q22">
        <v>1022.000535</v>
      </c>
      <c r="R22">
        <v>959.99904179999999</v>
      </c>
      <c r="S22">
        <v>963.06120120000003</v>
      </c>
      <c r="T22">
        <v>972.62871929999994</v>
      </c>
      <c r="U22">
        <v>980.20374079999999</v>
      </c>
      <c r="V22">
        <v>870.34610350000003</v>
      </c>
      <c r="W22">
        <v>889.48908010000002</v>
      </c>
      <c r="X22">
        <v>905.48089130000005</v>
      </c>
      <c r="Y22">
        <v>911.991128</v>
      </c>
      <c r="Z22">
        <v>919.40096830000005</v>
      </c>
      <c r="AA22">
        <v>830.51944790000005</v>
      </c>
      <c r="AB22">
        <v>847.70587309999996</v>
      </c>
      <c r="AC22">
        <v>863.96335729999998</v>
      </c>
      <c r="AD22">
        <v>870.48010529999999</v>
      </c>
      <c r="AE22">
        <v>878.00813140000002</v>
      </c>
      <c r="AF22">
        <v>885.74347420000004</v>
      </c>
      <c r="AG22">
        <v>893.56952479999995</v>
      </c>
      <c r="AH22">
        <v>901.45848650000005</v>
      </c>
      <c r="AI22">
        <v>909.40136570000004</v>
      </c>
      <c r="AJ22">
        <v>917.39464359999999</v>
      </c>
      <c r="AK22">
        <v>925.43659849999995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1741.2584549999999</v>
      </c>
      <c r="I23">
        <v>1789.676655</v>
      </c>
      <c r="J23">
        <v>1824.381218</v>
      </c>
      <c r="K23">
        <v>1857.7091760000001</v>
      </c>
      <c r="L23">
        <v>1989.0405969999999</v>
      </c>
      <c r="M23">
        <v>2014.252551</v>
      </c>
      <c r="N23">
        <v>2049.0018570000002</v>
      </c>
      <c r="O23">
        <v>2085.276711</v>
      </c>
      <c r="P23">
        <v>2080.238233</v>
      </c>
      <c r="Q23">
        <v>2248.464555</v>
      </c>
      <c r="R23">
        <v>2044.848739</v>
      </c>
      <c r="S23">
        <v>2092.096704</v>
      </c>
      <c r="T23">
        <v>2122.1158610000002</v>
      </c>
      <c r="U23">
        <v>2150.5145550000002</v>
      </c>
      <c r="V23">
        <v>2228.6657300000002</v>
      </c>
      <c r="W23">
        <v>2252.7944940000002</v>
      </c>
      <c r="X23">
        <v>2281.8196710000002</v>
      </c>
      <c r="Y23">
        <v>2311.5024250000001</v>
      </c>
      <c r="Z23">
        <v>2341.1285950000001</v>
      </c>
      <c r="AA23">
        <v>2465.465569</v>
      </c>
      <c r="AB23">
        <v>2484.9651749999998</v>
      </c>
      <c r="AC23">
        <v>2514.0348479999998</v>
      </c>
      <c r="AD23">
        <v>2543.946649</v>
      </c>
      <c r="AE23">
        <v>2573.9628560000001</v>
      </c>
      <c r="AF23">
        <v>2620.3792360000002</v>
      </c>
      <c r="AG23">
        <v>2592.022978</v>
      </c>
      <c r="AH23">
        <v>2624.893642</v>
      </c>
      <c r="AI23">
        <v>2652.8870320000001</v>
      </c>
      <c r="AJ23">
        <v>2680.297458</v>
      </c>
      <c r="AK23">
        <v>2707.5946920000001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2271.1921900000002</v>
      </c>
      <c r="I24">
        <v>2264.4764599999999</v>
      </c>
      <c r="J24">
        <v>2278.9849519999998</v>
      </c>
      <c r="K24">
        <v>2301.141646</v>
      </c>
      <c r="L24">
        <v>2399.6723550000002</v>
      </c>
      <c r="M24">
        <v>2414.1978049999998</v>
      </c>
      <c r="N24">
        <v>2418.6959529999999</v>
      </c>
      <c r="O24">
        <v>2434.7556399999999</v>
      </c>
      <c r="P24">
        <v>2446.7667099999999</v>
      </c>
      <c r="Q24">
        <v>2545.800174</v>
      </c>
      <c r="R24">
        <v>2588.7749739999999</v>
      </c>
      <c r="S24">
        <v>2566.8432229999999</v>
      </c>
      <c r="T24">
        <v>2595.8628330000001</v>
      </c>
      <c r="U24">
        <v>2621.7639840000002</v>
      </c>
      <c r="V24">
        <v>2956.6772190000002</v>
      </c>
      <c r="W24">
        <v>2953.4049530000002</v>
      </c>
      <c r="X24">
        <v>3002.4644779999999</v>
      </c>
      <c r="Y24">
        <v>3028.0303669999998</v>
      </c>
      <c r="Z24">
        <v>3055.4939140000001</v>
      </c>
      <c r="AA24">
        <v>2659.6278259999999</v>
      </c>
      <c r="AB24">
        <v>2721.2706840000001</v>
      </c>
      <c r="AC24">
        <v>2774.191808</v>
      </c>
      <c r="AD24">
        <v>2795.517167</v>
      </c>
      <c r="AE24">
        <v>2975.9546409999998</v>
      </c>
      <c r="AF24">
        <v>2986.0697700000001</v>
      </c>
      <c r="AG24">
        <v>3010.1216460000001</v>
      </c>
      <c r="AH24">
        <v>3035.6367289999998</v>
      </c>
      <c r="AI24">
        <v>3061.1487040000002</v>
      </c>
      <c r="AJ24">
        <v>3086.5427169999998</v>
      </c>
      <c r="AK24">
        <v>3111.8685169999999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601.31746209999994</v>
      </c>
      <c r="I25">
        <v>609.72384120000004</v>
      </c>
      <c r="J25">
        <v>617.97445010000001</v>
      </c>
      <c r="K25">
        <v>626.18711810000002</v>
      </c>
      <c r="L25">
        <v>634.49358329999995</v>
      </c>
      <c r="M25">
        <v>642.85989340000003</v>
      </c>
      <c r="N25">
        <v>651.29270369999995</v>
      </c>
      <c r="O25">
        <v>659.83730979999996</v>
      </c>
      <c r="P25">
        <v>668.46784290000005</v>
      </c>
      <c r="Q25">
        <v>677.14898700000003</v>
      </c>
      <c r="R25">
        <v>685.74513049999996</v>
      </c>
      <c r="S25">
        <v>694.55678039999998</v>
      </c>
      <c r="T25">
        <v>703.57102010000006</v>
      </c>
      <c r="U25">
        <v>712.71869200000003</v>
      </c>
      <c r="V25">
        <v>721.88424310000005</v>
      </c>
      <c r="W25">
        <v>731.08580610000001</v>
      </c>
      <c r="X25">
        <v>740.38500039999997</v>
      </c>
      <c r="Y25">
        <v>749.71316290000004</v>
      </c>
      <c r="Z25">
        <v>759.04520339999999</v>
      </c>
      <c r="AA25">
        <v>768.15338129999998</v>
      </c>
      <c r="AB25">
        <v>777.30643610000004</v>
      </c>
      <c r="AC25">
        <v>786.54685019999999</v>
      </c>
      <c r="AD25">
        <v>795.79785379999998</v>
      </c>
      <c r="AE25">
        <v>805.15503200000001</v>
      </c>
      <c r="AF25">
        <v>814.43598980000002</v>
      </c>
      <c r="AG25">
        <v>823.6604317</v>
      </c>
      <c r="AH25">
        <v>832.84884709999994</v>
      </c>
      <c r="AI25">
        <v>842.01921389999995</v>
      </c>
      <c r="AJ25">
        <v>851.18597669999997</v>
      </c>
      <c r="AK25">
        <v>860.3599974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1992.3342600000001</v>
      </c>
      <c r="I26">
        <v>1942.2187939999999</v>
      </c>
      <c r="J26">
        <v>1959.8667680000001</v>
      </c>
      <c r="K26">
        <v>1985.5668069999999</v>
      </c>
      <c r="L26">
        <v>1933.3410160000001</v>
      </c>
      <c r="M26">
        <v>1969.174407</v>
      </c>
      <c r="N26">
        <v>1993.361713</v>
      </c>
      <c r="O26">
        <v>2016.0181540000001</v>
      </c>
      <c r="P26">
        <v>2038.4279059999999</v>
      </c>
      <c r="Q26">
        <v>1938.337301</v>
      </c>
      <c r="R26">
        <v>1841.4286509999999</v>
      </c>
      <c r="S26">
        <v>1880.0179109999999</v>
      </c>
      <c r="T26">
        <v>1902.5740740000001</v>
      </c>
      <c r="U26">
        <v>1922.946224</v>
      </c>
      <c r="V26">
        <v>1874.70418</v>
      </c>
      <c r="W26">
        <v>1905.969276</v>
      </c>
      <c r="X26">
        <v>1928.1832240000001</v>
      </c>
      <c r="Y26">
        <v>1949.66453</v>
      </c>
      <c r="Z26">
        <v>1971.384969</v>
      </c>
      <c r="AA26">
        <v>1948.551324</v>
      </c>
      <c r="AB26">
        <v>1977.497239</v>
      </c>
      <c r="AC26">
        <v>1999.836086</v>
      </c>
      <c r="AD26">
        <v>2021.7616909999999</v>
      </c>
      <c r="AE26">
        <v>2484.2519739999998</v>
      </c>
      <c r="AF26">
        <v>2420.227539</v>
      </c>
      <c r="AG26">
        <v>2498.917876</v>
      </c>
      <c r="AH26">
        <v>2518.467161</v>
      </c>
      <c r="AI26">
        <v>2545.4568509999999</v>
      </c>
      <c r="AJ26">
        <v>2572.3489770000001</v>
      </c>
      <c r="AK26">
        <v>2598.4390669999998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344.08423149999999</v>
      </c>
      <c r="I27">
        <v>348.91050589999998</v>
      </c>
      <c r="J27">
        <v>353.65079659999998</v>
      </c>
      <c r="K27">
        <v>358.3634007</v>
      </c>
      <c r="L27">
        <v>363.12262670000001</v>
      </c>
      <c r="M27">
        <v>367.91555590000002</v>
      </c>
      <c r="N27">
        <v>372.74649579999999</v>
      </c>
      <c r="O27">
        <v>377.64038319999997</v>
      </c>
      <c r="P27">
        <v>382.58466600000003</v>
      </c>
      <c r="Q27">
        <v>387.55975549999999</v>
      </c>
      <c r="R27">
        <v>392.49102099999999</v>
      </c>
      <c r="S27">
        <v>397.53663139999998</v>
      </c>
      <c r="T27">
        <v>402.6974434</v>
      </c>
      <c r="U27">
        <v>407.9375599</v>
      </c>
      <c r="V27">
        <v>413.19243890000001</v>
      </c>
      <c r="W27">
        <v>418.46768609999998</v>
      </c>
      <c r="X27">
        <v>423.79606410000002</v>
      </c>
      <c r="Y27">
        <v>429.1421886</v>
      </c>
      <c r="Z27">
        <v>434.4909131</v>
      </c>
      <c r="AA27">
        <v>439.71790929999997</v>
      </c>
      <c r="AB27">
        <v>444.96162479999998</v>
      </c>
      <c r="AC27">
        <v>450.25149260000001</v>
      </c>
      <c r="AD27">
        <v>455.54905029999998</v>
      </c>
      <c r="AE27">
        <v>460.90437600000001</v>
      </c>
      <c r="AF27">
        <v>466.22103320000002</v>
      </c>
      <c r="AG27">
        <v>471.50473190000002</v>
      </c>
      <c r="AH27">
        <v>476.76588170000002</v>
      </c>
      <c r="AI27">
        <v>482.01481469999999</v>
      </c>
      <c r="AJ27">
        <v>487.26016670000001</v>
      </c>
      <c r="AK27">
        <v>492.50851390000003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5666.8792659999999</v>
      </c>
      <c r="I28">
        <v>5625.1061069999996</v>
      </c>
      <c r="J28">
        <v>5684.5519139999997</v>
      </c>
      <c r="K28">
        <v>5755.0540799999999</v>
      </c>
      <c r="L28">
        <v>5923.6199260000003</v>
      </c>
      <c r="M28">
        <v>5995.1972040000001</v>
      </c>
      <c r="N28">
        <v>6051.1524390000004</v>
      </c>
      <c r="O28">
        <v>6118.8385600000001</v>
      </c>
      <c r="P28">
        <v>6167.4080910000002</v>
      </c>
      <c r="Q28">
        <v>6129.5042270000004</v>
      </c>
      <c r="R28">
        <v>5902.254809</v>
      </c>
      <c r="S28">
        <v>5973.1341080000002</v>
      </c>
      <c r="T28">
        <v>6046.3892910000004</v>
      </c>
      <c r="U28">
        <v>6115.1780010000002</v>
      </c>
      <c r="V28">
        <v>6185.6126359999998</v>
      </c>
      <c r="W28">
        <v>6183.9750350000004</v>
      </c>
      <c r="X28">
        <v>6277.2690320000002</v>
      </c>
      <c r="Y28">
        <v>6347.3483159999996</v>
      </c>
      <c r="Z28">
        <v>6418.4545980000003</v>
      </c>
      <c r="AA28">
        <v>6152.7258430000002</v>
      </c>
      <c r="AB28">
        <v>6195.7315760000001</v>
      </c>
      <c r="AC28">
        <v>6289.3057799999997</v>
      </c>
      <c r="AD28">
        <v>6356.5094920000001</v>
      </c>
      <c r="AE28">
        <v>6500.7509220000002</v>
      </c>
      <c r="AF28">
        <v>6563.0688239999999</v>
      </c>
      <c r="AG28">
        <v>6632.585529</v>
      </c>
      <c r="AH28">
        <v>6702.910922</v>
      </c>
      <c r="AI28">
        <v>6773.300268</v>
      </c>
      <c r="AJ28">
        <v>6843.7422729999998</v>
      </c>
      <c r="AK28">
        <v>6914.3002759999999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193.53748110000001</v>
      </c>
      <c r="I29">
        <v>196.027717</v>
      </c>
      <c r="J29">
        <v>198.66202530000001</v>
      </c>
      <c r="K29">
        <v>201.30169459999999</v>
      </c>
      <c r="L29">
        <v>203.96658149999999</v>
      </c>
      <c r="M29">
        <v>206.64711209999999</v>
      </c>
      <c r="N29">
        <v>209.34623920000001</v>
      </c>
      <c r="O29">
        <v>212.07860450000001</v>
      </c>
      <c r="P29">
        <v>214.83750760000001</v>
      </c>
      <c r="Q29">
        <v>217.61236299999999</v>
      </c>
      <c r="R29">
        <v>227.8214625</v>
      </c>
      <c r="S29">
        <v>229.85640319999999</v>
      </c>
      <c r="T29">
        <v>232.7139057</v>
      </c>
      <c r="U29">
        <v>235.6936595</v>
      </c>
      <c r="V29">
        <v>238.6749001</v>
      </c>
      <c r="W29">
        <v>241.65471840000001</v>
      </c>
      <c r="X29">
        <v>244.6540359</v>
      </c>
      <c r="Y29">
        <v>247.655393</v>
      </c>
      <c r="Z29">
        <v>250.65239919999999</v>
      </c>
      <c r="AA29">
        <v>253.57664890000001</v>
      </c>
      <c r="AB29">
        <v>256.36154729999998</v>
      </c>
      <c r="AC29">
        <v>259.33094360000001</v>
      </c>
      <c r="AD29">
        <v>262.28760010000002</v>
      </c>
      <c r="AE29">
        <v>265.27337970000002</v>
      </c>
      <c r="AF29">
        <v>271.989148</v>
      </c>
      <c r="AG29">
        <v>261.41458169999999</v>
      </c>
      <c r="AH29">
        <v>265.65871550000003</v>
      </c>
      <c r="AI29">
        <v>268.64167120000002</v>
      </c>
      <c r="AJ29">
        <v>271.48613</v>
      </c>
      <c r="AK29">
        <v>274.33603620000002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56542.459300000002</v>
      </c>
      <c r="I30">
        <v>57309.510040000001</v>
      </c>
      <c r="J30">
        <v>58066.998679999997</v>
      </c>
      <c r="K30">
        <v>58820.395819999998</v>
      </c>
      <c r="L30">
        <v>59579.048860000003</v>
      </c>
      <c r="M30">
        <v>60336.569600000003</v>
      </c>
      <c r="N30">
        <v>61094.526210000004</v>
      </c>
      <c r="O30">
        <v>61858.014510000001</v>
      </c>
      <c r="P30">
        <v>62624.414550000001</v>
      </c>
      <c r="Q30">
        <v>63391.577819999999</v>
      </c>
      <c r="R30">
        <v>64146.663399999998</v>
      </c>
      <c r="S30">
        <v>64923.680489999999</v>
      </c>
      <c r="T30">
        <v>65717.582240000003</v>
      </c>
      <c r="U30">
        <v>66523.65668</v>
      </c>
      <c r="V30">
        <v>67332.275009999998</v>
      </c>
      <c r="W30">
        <v>68147.215060000002</v>
      </c>
      <c r="X30">
        <v>68974.429359999995</v>
      </c>
      <c r="Y30">
        <v>69806.044080000007</v>
      </c>
      <c r="Z30">
        <v>70640.818169999999</v>
      </c>
      <c r="AA30">
        <v>71455.131829999998</v>
      </c>
      <c r="AB30">
        <v>72280.120939999993</v>
      </c>
      <c r="AC30">
        <v>73115.79651</v>
      </c>
      <c r="AD30">
        <v>73955.178849999997</v>
      </c>
      <c r="AE30">
        <v>74809.905599999998</v>
      </c>
      <c r="AF30">
        <v>75660.499410000004</v>
      </c>
      <c r="AG30">
        <v>76511.950150000004</v>
      </c>
      <c r="AH30">
        <v>77365.312969999999</v>
      </c>
      <c r="AI30">
        <v>78221.797019999998</v>
      </c>
      <c r="AJ30">
        <v>79082.522020000004</v>
      </c>
      <c r="AK30">
        <v>79948.426990000007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1648520.936</v>
      </c>
      <c r="I31">
        <v>1671012.067</v>
      </c>
      <c r="J31">
        <v>1693115.0209999999</v>
      </c>
      <c r="K31">
        <v>1715108.2930000001</v>
      </c>
      <c r="L31">
        <v>1737364.4140000001</v>
      </c>
      <c r="M31">
        <v>1759603.4210000001</v>
      </c>
      <c r="N31">
        <v>1781870.64</v>
      </c>
      <c r="O31">
        <v>1804344.5530000001</v>
      </c>
      <c r="P31">
        <v>1826893.8870000001</v>
      </c>
      <c r="Q31">
        <v>1849411.2120000001</v>
      </c>
      <c r="R31">
        <v>1871368.1780000001</v>
      </c>
      <c r="S31">
        <v>1894117.9350000001</v>
      </c>
      <c r="T31">
        <v>1917407.3589999999</v>
      </c>
      <c r="U31">
        <v>1941038.65</v>
      </c>
      <c r="V31">
        <v>1964640.281</v>
      </c>
      <c r="W31">
        <v>1988396.2209999999</v>
      </c>
      <c r="X31">
        <v>2012557.9280000001</v>
      </c>
      <c r="Y31">
        <v>2036820.176</v>
      </c>
      <c r="Z31">
        <v>2061157.544</v>
      </c>
      <c r="AA31">
        <v>2084643.149</v>
      </c>
      <c r="AB31">
        <v>2108542.0669999998</v>
      </c>
      <c r="AC31">
        <v>2132822.7620000001</v>
      </c>
      <c r="AD31">
        <v>2157186.7459999998</v>
      </c>
      <c r="AE31">
        <v>2182115.2319999998</v>
      </c>
      <c r="AF31">
        <v>2206811.5120000001</v>
      </c>
      <c r="AG31">
        <v>2231501.7650000001</v>
      </c>
      <c r="AH31">
        <v>2256230.2519999999</v>
      </c>
      <c r="AI31">
        <v>2281038.38</v>
      </c>
      <c r="AJ31">
        <v>2305960.1239999998</v>
      </c>
      <c r="AK31">
        <v>2331022.2590000001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42708.04941</v>
      </c>
      <c r="I32">
        <v>43264.894010000004</v>
      </c>
      <c r="J32">
        <v>43814.65855</v>
      </c>
      <c r="K32">
        <v>44365.331899999997</v>
      </c>
      <c r="L32">
        <v>44927.795989999999</v>
      </c>
      <c r="M32">
        <v>45491.474470000001</v>
      </c>
      <c r="N32">
        <v>46057.936379999999</v>
      </c>
      <c r="O32">
        <v>46632.05558</v>
      </c>
      <c r="P32">
        <v>47209.236169999996</v>
      </c>
      <c r="Q32">
        <v>47785.619879999998</v>
      </c>
      <c r="R32">
        <v>48344.513959999997</v>
      </c>
      <c r="S32">
        <v>48928.840989999997</v>
      </c>
      <c r="T32">
        <v>49527.92441</v>
      </c>
      <c r="U32">
        <v>50135.584430000003</v>
      </c>
      <c r="V32">
        <v>50741.501100000001</v>
      </c>
      <c r="W32">
        <v>51350.413809999998</v>
      </c>
      <c r="X32">
        <v>51971.037759999999</v>
      </c>
      <c r="Y32">
        <v>52593.737390000002</v>
      </c>
      <c r="Z32">
        <v>53218.16833</v>
      </c>
      <c r="AA32">
        <v>53815.135130000002</v>
      </c>
      <c r="AB32">
        <v>54426.782919999998</v>
      </c>
      <c r="AC32">
        <v>55049.800539999997</v>
      </c>
      <c r="AD32">
        <v>55674.554429999997</v>
      </c>
      <c r="AE32">
        <v>56315.68679</v>
      </c>
      <c r="AF32">
        <v>56949.02218</v>
      </c>
      <c r="AG32">
        <v>57582.15425</v>
      </c>
      <c r="AH32">
        <v>58216.639929999998</v>
      </c>
      <c r="AI32">
        <v>58853.466959999998</v>
      </c>
      <c r="AJ32">
        <v>59493.515500000001</v>
      </c>
      <c r="AK32">
        <v>60137.46776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738.55403709999996</v>
      </c>
      <c r="I33">
        <v>741.36351930000001</v>
      </c>
      <c r="J33">
        <v>744.36455750000005</v>
      </c>
      <c r="K33">
        <v>747.36456969999995</v>
      </c>
      <c r="L33">
        <v>750.29742869999995</v>
      </c>
      <c r="M33">
        <v>753.11176169999999</v>
      </c>
      <c r="N33">
        <v>755.78682300000003</v>
      </c>
      <c r="O33">
        <v>758.34431300000006</v>
      </c>
      <c r="P33">
        <v>760.797732</v>
      </c>
      <c r="Q33">
        <v>763.14765980000004</v>
      </c>
      <c r="R33">
        <v>765.32634059999998</v>
      </c>
      <c r="S33">
        <v>767.4433272</v>
      </c>
      <c r="T33">
        <v>769.59069929999998</v>
      </c>
      <c r="U33">
        <v>771.80935629999999</v>
      </c>
      <c r="V33">
        <v>774.0692669</v>
      </c>
      <c r="W33">
        <v>776.34780669999998</v>
      </c>
      <c r="X33">
        <v>778.65721570000005</v>
      </c>
      <c r="Y33">
        <v>780.97594700000002</v>
      </c>
      <c r="Z33">
        <v>783.27573459999996</v>
      </c>
      <c r="AA33">
        <v>785.42359020000004</v>
      </c>
      <c r="AB33">
        <v>787.44843500000002</v>
      </c>
      <c r="AC33">
        <v>789.40715990000001</v>
      </c>
      <c r="AD33">
        <v>791.31950819999997</v>
      </c>
      <c r="AE33">
        <v>793.24112890000004</v>
      </c>
      <c r="AF33">
        <v>795.13583610000001</v>
      </c>
      <c r="AG33">
        <v>796.97746670000004</v>
      </c>
      <c r="AH33">
        <v>798.75158820000001</v>
      </c>
      <c r="AI33">
        <v>800.45505300000002</v>
      </c>
      <c r="AJ33">
        <v>802.09263539999995</v>
      </c>
      <c r="AK33">
        <v>803.67324410000003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86.126097130000005</v>
      </c>
      <c r="I34">
        <v>86.320027719999999</v>
      </c>
      <c r="J34">
        <v>86.46608449</v>
      </c>
      <c r="K34">
        <v>86.589601470000005</v>
      </c>
      <c r="L34">
        <v>86.757496320000001</v>
      </c>
      <c r="M34">
        <v>86.935209099999994</v>
      </c>
      <c r="N34">
        <v>87.107185009999995</v>
      </c>
      <c r="O34">
        <v>87.291118019999999</v>
      </c>
      <c r="P34">
        <v>87.467851120000006</v>
      </c>
      <c r="Q34">
        <v>87.608920870000006</v>
      </c>
      <c r="R34">
        <v>87.621297769999998</v>
      </c>
      <c r="S34">
        <v>87.693150720000006</v>
      </c>
      <c r="T34">
        <v>87.85239541</v>
      </c>
      <c r="U34">
        <v>88.071379379999996</v>
      </c>
      <c r="V34">
        <v>88.280030080000003</v>
      </c>
      <c r="W34">
        <v>88.486552160000002</v>
      </c>
      <c r="X34">
        <v>88.736709070000003</v>
      </c>
      <c r="Y34">
        <v>89.001775460000005</v>
      </c>
      <c r="Z34">
        <v>89.268364230000003</v>
      </c>
      <c r="AA34">
        <v>89.396992659999995</v>
      </c>
      <c r="AB34">
        <v>89.529389019999996</v>
      </c>
      <c r="AC34">
        <v>89.715564580000006</v>
      </c>
      <c r="AD34">
        <v>89.923328240000004</v>
      </c>
      <c r="AE34">
        <v>90.208951569999996</v>
      </c>
      <c r="AF34">
        <v>90.471831760000001</v>
      </c>
      <c r="AG34">
        <v>90.705292099999994</v>
      </c>
      <c r="AH34">
        <v>90.914388049999999</v>
      </c>
      <c r="AI34">
        <v>91.105746819999993</v>
      </c>
      <c r="AJ34">
        <v>91.284552439999999</v>
      </c>
      <c r="AK34">
        <v>91.454464610000002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189.12790949999999</v>
      </c>
      <c r="I35">
        <v>189.8969835</v>
      </c>
      <c r="J35">
        <v>190.67360009999999</v>
      </c>
      <c r="K35">
        <v>191.4339009</v>
      </c>
      <c r="L35">
        <v>192.17050420000001</v>
      </c>
      <c r="M35">
        <v>192.87957710000001</v>
      </c>
      <c r="N35">
        <v>193.56154989999999</v>
      </c>
      <c r="O35">
        <v>194.22227839999999</v>
      </c>
      <c r="P35">
        <v>194.86608369999999</v>
      </c>
      <c r="Q35">
        <v>195.49608480000001</v>
      </c>
      <c r="R35">
        <v>196.10647410000001</v>
      </c>
      <c r="S35">
        <v>196.7120725</v>
      </c>
      <c r="T35">
        <v>197.32415420000001</v>
      </c>
      <c r="U35">
        <v>197.94619729999999</v>
      </c>
      <c r="V35">
        <v>198.57268350000001</v>
      </c>
      <c r="W35">
        <v>199.1986047</v>
      </c>
      <c r="X35">
        <v>199.82262170000001</v>
      </c>
      <c r="Y35">
        <v>200.4394053</v>
      </c>
      <c r="Z35">
        <v>201.04312039999999</v>
      </c>
      <c r="AA35">
        <v>201.61824139999999</v>
      </c>
      <c r="AB35">
        <v>202.16753449999999</v>
      </c>
      <c r="AC35">
        <v>202.69726700000001</v>
      </c>
      <c r="AD35">
        <v>203.2100284</v>
      </c>
      <c r="AE35">
        <v>203.71208540000001</v>
      </c>
      <c r="AF35">
        <v>204.1996661</v>
      </c>
      <c r="AG35">
        <v>204.6701644</v>
      </c>
      <c r="AH35">
        <v>205.1227768</v>
      </c>
      <c r="AI35">
        <v>205.55840169999999</v>
      </c>
      <c r="AJ35">
        <v>205.97903679999999</v>
      </c>
      <c r="AK35">
        <v>206.3870799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101.00736620000001</v>
      </c>
      <c r="I36">
        <v>102.2184893</v>
      </c>
      <c r="J36">
        <v>103.0347855</v>
      </c>
      <c r="K36">
        <v>103.59894180000001</v>
      </c>
      <c r="L36">
        <v>104.10973130000001</v>
      </c>
      <c r="M36">
        <v>104.5347058</v>
      </c>
      <c r="N36">
        <v>104.8751795</v>
      </c>
      <c r="O36">
        <v>105.1907191</v>
      </c>
      <c r="P36">
        <v>105.45521460000001</v>
      </c>
      <c r="Q36">
        <v>105.62146730000001</v>
      </c>
      <c r="R36">
        <v>105.5089909</v>
      </c>
      <c r="S36">
        <v>105.5193093</v>
      </c>
      <c r="T36">
        <v>105.69620620000001</v>
      </c>
      <c r="U36">
        <v>105.9778944</v>
      </c>
      <c r="V36">
        <v>106.2227939</v>
      </c>
      <c r="W36">
        <v>106.456762</v>
      </c>
      <c r="X36">
        <v>106.77672010000001</v>
      </c>
      <c r="Y36">
        <v>107.12164780000001</v>
      </c>
      <c r="Z36">
        <v>107.4678813</v>
      </c>
      <c r="AA36">
        <v>107.5334034</v>
      </c>
      <c r="AB36">
        <v>107.62497260000001</v>
      </c>
      <c r="AC36">
        <v>107.8352707</v>
      </c>
      <c r="AD36">
        <v>108.0905341</v>
      </c>
      <c r="AE36">
        <v>108.5070927</v>
      </c>
      <c r="AF36">
        <v>108.87210450000001</v>
      </c>
      <c r="AG36">
        <v>109.1798466</v>
      </c>
      <c r="AH36">
        <v>109.4432091</v>
      </c>
      <c r="AI36">
        <v>109.6760992</v>
      </c>
      <c r="AJ36">
        <v>109.8885215</v>
      </c>
      <c r="AK36">
        <v>110.0870524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59.855989770000001</v>
      </c>
      <c r="I37">
        <v>60.130155590000001</v>
      </c>
      <c r="J37">
        <v>60.396277429999998</v>
      </c>
      <c r="K37">
        <v>60.648173970000002</v>
      </c>
      <c r="L37">
        <v>60.889336110000002</v>
      </c>
      <c r="M37">
        <v>61.1179475</v>
      </c>
      <c r="N37">
        <v>61.334161539999997</v>
      </c>
      <c r="O37">
        <v>61.541788560000001</v>
      </c>
      <c r="P37">
        <v>61.741662310000002</v>
      </c>
      <c r="Q37">
        <v>61.932989749999997</v>
      </c>
      <c r="R37">
        <v>62.107577190000001</v>
      </c>
      <c r="S37">
        <v>62.282396220000003</v>
      </c>
      <c r="T37">
        <v>62.464357419999999</v>
      </c>
      <c r="U37">
        <v>62.653704689999998</v>
      </c>
      <c r="V37">
        <v>62.844180029999997</v>
      </c>
      <c r="W37">
        <v>63.034410200000003</v>
      </c>
      <c r="X37">
        <v>63.227264560000002</v>
      </c>
      <c r="Y37">
        <v>63.419632229999998</v>
      </c>
      <c r="Z37">
        <v>63.60883441</v>
      </c>
      <c r="AA37">
        <v>63.779814430000002</v>
      </c>
      <c r="AB37">
        <v>63.94229378</v>
      </c>
      <c r="AC37">
        <v>64.102610970000001</v>
      </c>
      <c r="AD37">
        <v>64.260107059999996</v>
      </c>
      <c r="AE37">
        <v>64.420756819999994</v>
      </c>
      <c r="AF37">
        <v>64.576821089999996</v>
      </c>
      <c r="AG37">
        <v>64.726378080000003</v>
      </c>
      <c r="AH37">
        <v>64.869167570000002</v>
      </c>
      <c r="AI37">
        <v>65.005777449999997</v>
      </c>
      <c r="AJ37">
        <v>65.137154129999999</v>
      </c>
      <c r="AK37">
        <v>65.264315960000005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156.432942</v>
      </c>
      <c r="I38">
        <v>157.33650789999999</v>
      </c>
      <c r="J38">
        <v>158.10913210000001</v>
      </c>
      <c r="K38">
        <v>158.78357360000001</v>
      </c>
      <c r="L38">
        <v>159.4238891</v>
      </c>
      <c r="M38">
        <v>160.01724569999999</v>
      </c>
      <c r="N38">
        <v>160.56462350000001</v>
      </c>
      <c r="O38">
        <v>161.09026940000001</v>
      </c>
      <c r="P38">
        <v>161.58820850000001</v>
      </c>
      <c r="Q38">
        <v>162.04382150000001</v>
      </c>
      <c r="R38">
        <v>162.3916255</v>
      </c>
      <c r="S38">
        <v>162.77832369999999</v>
      </c>
      <c r="T38">
        <v>163.227248</v>
      </c>
      <c r="U38">
        <v>163.71961920000001</v>
      </c>
      <c r="V38">
        <v>164.20274449999999</v>
      </c>
      <c r="W38">
        <v>164.6816316</v>
      </c>
      <c r="X38">
        <v>165.18881769999999</v>
      </c>
      <c r="Y38">
        <v>165.70024269999999</v>
      </c>
      <c r="Z38">
        <v>166.203936</v>
      </c>
      <c r="AA38">
        <v>166.59242470000001</v>
      </c>
      <c r="AB38">
        <v>166.97284020000001</v>
      </c>
      <c r="AC38">
        <v>167.3822734</v>
      </c>
      <c r="AD38">
        <v>167.7974826</v>
      </c>
      <c r="AE38">
        <v>168.26230079999999</v>
      </c>
      <c r="AF38">
        <v>168.70088870000001</v>
      </c>
      <c r="AG38">
        <v>169.10901269999999</v>
      </c>
      <c r="AH38">
        <v>169.49053929999999</v>
      </c>
      <c r="AI38">
        <v>169.85100249999999</v>
      </c>
      <c r="AJ38">
        <v>170.1953312</v>
      </c>
      <c r="AK38">
        <v>170.5274829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393.8280168</v>
      </c>
      <c r="I39">
        <v>396.47153839999999</v>
      </c>
      <c r="J39">
        <v>398.57948520000002</v>
      </c>
      <c r="K39">
        <v>400.3183555</v>
      </c>
      <c r="L39">
        <v>401.95829459999999</v>
      </c>
      <c r="M39">
        <v>403.4496269</v>
      </c>
      <c r="N39">
        <v>404.79316569999997</v>
      </c>
      <c r="O39">
        <v>406.07886100000002</v>
      </c>
      <c r="P39">
        <v>407.27569679999999</v>
      </c>
      <c r="Q39">
        <v>408.32048609999998</v>
      </c>
      <c r="R39">
        <v>408.95369049999999</v>
      </c>
      <c r="S39">
        <v>409.75632280000002</v>
      </c>
      <c r="T39">
        <v>410.80887530000001</v>
      </c>
      <c r="U39">
        <v>412.02817579999999</v>
      </c>
      <c r="V39">
        <v>413.2054215</v>
      </c>
      <c r="W39">
        <v>414.36781050000002</v>
      </c>
      <c r="X39">
        <v>415.64957040000002</v>
      </c>
      <c r="Y39">
        <v>416.95855779999999</v>
      </c>
      <c r="Z39">
        <v>418.25259249999999</v>
      </c>
      <c r="AA39">
        <v>419.11514149999999</v>
      </c>
      <c r="AB39">
        <v>419.97928350000001</v>
      </c>
      <c r="AC39">
        <v>420.98752519999999</v>
      </c>
      <c r="AD39">
        <v>422.0401205</v>
      </c>
      <c r="AE39">
        <v>423.30658299999999</v>
      </c>
      <c r="AF39">
        <v>424.48215099999999</v>
      </c>
      <c r="AG39">
        <v>425.55277810000001</v>
      </c>
      <c r="AH39">
        <v>426.53592939999999</v>
      </c>
      <c r="AI39">
        <v>427.45332969999998</v>
      </c>
      <c r="AJ39">
        <v>428.32251100000002</v>
      </c>
      <c r="AK39">
        <v>429.15641060000002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1408.673209</v>
      </c>
      <c r="I40">
        <v>1415.118295</v>
      </c>
      <c r="J40">
        <v>1421.484156</v>
      </c>
      <c r="K40">
        <v>1427.5675140000001</v>
      </c>
      <c r="L40">
        <v>1433.3788810000001</v>
      </c>
      <c r="M40">
        <v>1438.88969</v>
      </c>
      <c r="N40">
        <v>1444.1103559999999</v>
      </c>
      <c r="O40">
        <v>1449.1164409999999</v>
      </c>
      <c r="P40">
        <v>1453.939748</v>
      </c>
      <c r="Q40">
        <v>1458.5810059999999</v>
      </c>
      <c r="R40">
        <v>1462.9022970000001</v>
      </c>
      <c r="S40">
        <v>1467.1656780000001</v>
      </c>
      <c r="T40">
        <v>1471.51956</v>
      </c>
      <c r="U40">
        <v>1475.9995289999999</v>
      </c>
      <c r="V40">
        <v>1480.5128569999999</v>
      </c>
      <c r="W40">
        <v>1485.0190809999999</v>
      </c>
      <c r="X40">
        <v>1489.551917</v>
      </c>
      <c r="Y40">
        <v>1494.0593590000001</v>
      </c>
      <c r="Z40">
        <v>1498.48849</v>
      </c>
      <c r="AA40">
        <v>1502.5757390000001</v>
      </c>
      <c r="AB40">
        <v>1506.4416120000001</v>
      </c>
      <c r="AC40">
        <v>1510.200611</v>
      </c>
      <c r="AD40">
        <v>1513.86724</v>
      </c>
      <c r="AE40">
        <v>1517.548061</v>
      </c>
      <c r="AF40">
        <v>1521.1385889999999</v>
      </c>
      <c r="AG40">
        <v>1524.597998</v>
      </c>
      <c r="AH40">
        <v>1527.9129210000001</v>
      </c>
      <c r="AI40">
        <v>1531.0898279999999</v>
      </c>
      <c r="AJ40">
        <v>1534.1462079999999</v>
      </c>
      <c r="AK40">
        <v>1537.10339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1510.549166</v>
      </c>
      <c r="I41">
        <v>1518.3277869999999</v>
      </c>
      <c r="J41">
        <v>1525.8825019999999</v>
      </c>
      <c r="K41">
        <v>1533.0084420000001</v>
      </c>
      <c r="L41">
        <v>1539.814554</v>
      </c>
      <c r="M41">
        <v>1546.358393</v>
      </c>
      <c r="N41">
        <v>1552.6909000000001</v>
      </c>
      <c r="O41">
        <v>1558.9088119999999</v>
      </c>
      <c r="P41">
        <v>1565.041903</v>
      </c>
      <c r="Q41">
        <v>1571.0586800000001</v>
      </c>
      <c r="R41">
        <v>1576.7568940000001</v>
      </c>
      <c r="S41">
        <v>1582.4024770000001</v>
      </c>
      <c r="T41">
        <v>1588.1768930000001</v>
      </c>
      <c r="U41">
        <v>1594.0978909999999</v>
      </c>
      <c r="V41">
        <v>1600.0144660000001</v>
      </c>
      <c r="W41">
        <v>1605.843777</v>
      </c>
      <c r="X41">
        <v>1611.6206380000001</v>
      </c>
      <c r="Y41">
        <v>1617.2943809999999</v>
      </c>
      <c r="Z41">
        <v>1622.8026359999999</v>
      </c>
      <c r="AA41">
        <v>1627.831463</v>
      </c>
      <c r="AB41">
        <v>1632.5086490000001</v>
      </c>
      <c r="AC41">
        <v>1637.003725</v>
      </c>
      <c r="AD41">
        <v>1641.340436</v>
      </c>
      <c r="AE41">
        <v>1645.6357760000001</v>
      </c>
      <c r="AF41">
        <v>1649.754923</v>
      </c>
      <c r="AG41">
        <v>1653.6211249999999</v>
      </c>
      <c r="AH41">
        <v>1657.2158629999999</v>
      </c>
      <c r="AI41">
        <v>1660.555529</v>
      </c>
      <c r="AJ41">
        <v>1663.671188</v>
      </c>
      <c r="AK41">
        <v>1666.595902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138.349343</v>
      </c>
      <c r="I42">
        <v>150.2736582</v>
      </c>
      <c r="J42">
        <v>156.21410259999999</v>
      </c>
      <c r="K42">
        <v>158.60642849999999</v>
      </c>
      <c r="L42">
        <v>160.96764809999999</v>
      </c>
      <c r="M42">
        <v>162.09860789999999</v>
      </c>
      <c r="N42">
        <v>162.2477323</v>
      </c>
      <c r="O42">
        <v>161.99882909999999</v>
      </c>
      <c r="P42">
        <v>161.65402220000001</v>
      </c>
      <c r="Q42">
        <v>157.80963030000001</v>
      </c>
      <c r="R42">
        <v>152.3822753</v>
      </c>
      <c r="S42">
        <v>149.76879790000001</v>
      </c>
      <c r="T42">
        <v>148.7334487</v>
      </c>
      <c r="U42">
        <v>148.52663749999999</v>
      </c>
      <c r="V42">
        <v>144.11319800000001</v>
      </c>
      <c r="W42">
        <v>139.9339172</v>
      </c>
      <c r="X42">
        <v>138.2075011</v>
      </c>
      <c r="Y42">
        <v>137.77570829999999</v>
      </c>
      <c r="Z42">
        <v>137.96730199999999</v>
      </c>
      <c r="AA42">
        <v>133.18415709999999</v>
      </c>
      <c r="AB42">
        <v>129.3128298</v>
      </c>
      <c r="AC42">
        <v>127.76883309999999</v>
      </c>
      <c r="AD42">
        <v>127.43766410000001</v>
      </c>
      <c r="AE42">
        <v>127.6915401</v>
      </c>
      <c r="AF42">
        <v>128.17892280000001</v>
      </c>
      <c r="AG42">
        <v>128.72009660000001</v>
      </c>
      <c r="AH42">
        <v>129.23266939999999</v>
      </c>
      <c r="AI42">
        <v>129.68643800000001</v>
      </c>
      <c r="AJ42">
        <v>130.0770417</v>
      </c>
      <c r="AK42">
        <v>130.41126589999999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8.9474636170000004</v>
      </c>
      <c r="I43">
        <v>13.21856444</v>
      </c>
      <c r="J43">
        <v>15.78445688</v>
      </c>
      <c r="K43">
        <v>16.81417677</v>
      </c>
      <c r="L43">
        <v>16.93188082</v>
      </c>
      <c r="M43">
        <v>16.64018548</v>
      </c>
      <c r="N43">
        <v>15.73611139</v>
      </c>
      <c r="O43">
        <v>15.096501010000001</v>
      </c>
      <c r="P43">
        <v>13.645307130000001</v>
      </c>
      <c r="Q43">
        <v>12.86637969</v>
      </c>
      <c r="R43">
        <v>8.9421414370000001</v>
      </c>
      <c r="S43">
        <v>6.1532921500000004</v>
      </c>
      <c r="T43">
        <v>5.1222756220000001</v>
      </c>
      <c r="U43">
        <v>4.7499645959999999</v>
      </c>
      <c r="V43">
        <v>4.6553118519999996</v>
      </c>
      <c r="W43">
        <v>4.679921942</v>
      </c>
      <c r="X43">
        <v>5.2817049210000002</v>
      </c>
      <c r="Y43">
        <v>5.6723034050000001</v>
      </c>
      <c r="Z43">
        <v>5.8985118620000003</v>
      </c>
      <c r="AA43">
        <v>6.0166507850000004</v>
      </c>
      <c r="AB43">
        <v>6.070729558</v>
      </c>
      <c r="AC43">
        <v>6.6651722529999997</v>
      </c>
      <c r="AD43">
        <v>6.9856827340000001</v>
      </c>
      <c r="AE43">
        <v>7.1253699490000004</v>
      </c>
      <c r="AF43">
        <v>7.1642937870000001</v>
      </c>
      <c r="AG43">
        <v>7.153905891</v>
      </c>
      <c r="AH43">
        <v>7.1231913489999998</v>
      </c>
      <c r="AI43">
        <v>7.0869504079999999</v>
      </c>
      <c r="AJ43">
        <v>7.0519186420000004</v>
      </c>
      <c r="AK43">
        <v>7.0205842430000001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9.8044143849999994</v>
      </c>
      <c r="I44">
        <v>11.79109521</v>
      </c>
      <c r="J44">
        <v>12.82879294</v>
      </c>
      <c r="K44">
        <v>13.226810199999999</v>
      </c>
      <c r="L44">
        <v>13.67260988</v>
      </c>
      <c r="M44">
        <v>13.7800663</v>
      </c>
      <c r="N44">
        <v>13.68765928</v>
      </c>
      <c r="O44">
        <v>13.55139322</v>
      </c>
      <c r="P44">
        <v>13.35206384</v>
      </c>
      <c r="Q44">
        <v>12.689062420000001</v>
      </c>
      <c r="R44">
        <v>11.817675380000001</v>
      </c>
      <c r="S44">
        <v>11.299307750000001</v>
      </c>
      <c r="T44">
        <v>11.05862336</v>
      </c>
      <c r="U44">
        <v>10.961775449999999</v>
      </c>
      <c r="V44">
        <v>10.21953339</v>
      </c>
      <c r="W44">
        <v>9.8693218419999997</v>
      </c>
      <c r="X44">
        <v>9.7721711160000009</v>
      </c>
      <c r="Y44">
        <v>9.7568034850000007</v>
      </c>
      <c r="Z44">
        <v>9.7754164279999998</v>
      </c>
      <c r="AA44">
        <v>9.2442182319999997</v>
      </c>
      <c r="AB44">
        <v>8.9908388919999993</v>
      </c>
      <c r="AC44">
        <v>8.9334890189999996</v>
      </c>
      <c r="AD44">
        <v>8.9302424340000002</v>
      </c>
      <c r="AE44">
        <v>8.9491314539999998</v>
      </c>
      <c r="AF44">
        <v>8.973786831</v>
      </c>
      <c r="AG44">
        <v>8.996652267</v>
      </c>
      <c r="AH44">
        <v>9.0148901860000006</v>
      </c>
      <c r="AI44">
        <v>9.0280227199999992</v>
      </c>
      <c r="AJ44">
        <v>9.0366084460000007</v>
      </c>
      <c r="AK44">
        <v>9.0415420260000001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29.27473402</v>
      </c>
      <c r="I45">
        <v>28.86727204</v>
      </c>
      <c r="J45">
        <v>28.855733499999999</v>
      </c>
      <c r="K45">
        <v>29.04498731</v>
      </c>
      <c r="L45">
        <v>30.134678619999999</v>
      </c>
      <c r="M45">
        <v>30.890758689999998</v>
      </c>
      <c r="N45">
        <v>31.4206191</v>
      </c>
      <c r="O45">
        <v>31.815475459999998</v>
      </c>
      <c r="P45">
        <v>31.792674330000001</v>
      </c>
      <c r="Q45">
        <v>32.91300322</v>
      </c>
      <c r="R45">
        <v>31.769142030000001</v>
      </c>
      <c r="S45">
        <v>31.2010352</v>
      </c>
      <c r="T45">
        <v>30.98800615</v>
      </c>
      <c r="U45">
        <v>30.9726477</v>
      </c>
      <c r="V45">
        <v>31.43863133</v>
      </c>
      <c r="W45">
        <v>31.772622120000001</v>
      </c>
      <c r="X45">
        <v>32.015535749999998</v>
      </c>
      <c r="Y45">
        <v>32.20170504</v>
      </c>
      <c r="Z45">
        <v>32.352543939999997</v>
      </c>
      <c r="AA45">
        <v>33.175437899999999</v>
      </c>
      <c r="AB45">
        <v>33.651465950000002</v>
      </c>
      <c r="AC45">
        <v>33.917855369999998</v>
      </c>
      <c r="AD45">
        <v>34.068658139999997</v>
      </c>
      <c r="AE45">
        <v>34.162096259999998</v>
      </c>
      <c r="AF45">
        <v>34.346275140000003</v>
      </c>
      <c r="AG45">
        <v>34.065170930000001</v>
      </c>
      <c r="AH45">
        <v>33.925399800000001</v>
      </c>
      <c r="AI45">
        <v>33.873934339999998</v>
      </c>
      <c r="AJ45">
        <v>33.871501189999996</v>
      </c>
      <c r="AK45">
        <v>33.89330563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33.290718269999999</v>
      </c>
      <c r="I46">
        <v>34.656998880000003</v>
      </c>
      <c r="J46">
        <v>35.252048019999997</v>
      </c>
      <c r="K46">
        <v>35.454876589999998</v>
      </c>
      <c r="L46">
        <v>36.099065899999999</v>
      </c>
      <c r="M46">
        <v>36.357980060000003</v>
      </c>
      <c r="N46">
        <v>36.274484280000003</v>
      </c>
      <c r="O46">
        <v>36.104291740000001</v>
      </c>
      <c r="P46">
        <v>35.884293599999999</v>
      </c>
      <c r="Q46">
        <v>36.33600259</v>
      </c>
      <c r="R46">
        <v>36.767694769999999</v>
      </c>
      <c r="S46">
        <v>36.638497729999997</v>
      </c>
      <c r="T46">
        <v>36.552623279999999</v>
      </c>
      <c r="U46">
        <v>36.506016389999999</v>
      </c>
      <c r="V46">
        <v>38.749776169999997</v>
      </c>
      <c r="W46">
        <v>39.962028099999998</v>
      </c>
      <c r="X46">
        <v>40.697104959999997</v>
      </c>
      <c r="Y46">
        <v>40.983751640000001</v>
      </c>
      <c r="Z46">
        <v>41.037236649999997</v>
      </c>
      <c r="AA46">
        <v>37.824013299999997</v>
      </c>
      <c r="AB46">
        <v>36.20786305</v>
      </c>
      <c r="AC46">
        <v>35.640644080000001</v>
      </c>
      <c r="AD46">
        <v>35.433878890000003</v>
      </c>
      <c r="AE46">
        <v>36.456521510000002</v>
      </c>
      <c r="AF46">
        <v>37.050920529999999</v>
      </c>
      <c r="AG46">
        <v>37.360042620000002</v>
      </c>
      <c r="AH46">
        <v>37.498373030000003</v>
      </c>
      <c r="AI46">
        <v>37.540793700000002</v>
      </c>
      <c r="AJ46">
        <v>37.532370929999999</v>
      </c>
      <c r="AK46">
        <v>37.498864900000001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7.703667254</v>
      </c>
      <c r="I47">
        <v>7.7436226030000004</v>
      </c>
      <c r="J47">
        <v>7.782301414</v>
      </c>
      <c r="K47">
        <v>7.8187750779999998</v>
      </c>
      <c r="L47">
        <v>7.8536407449999999</v>
      </c>
      <c r="M47">
        <v>7.8872741739999999</v>
      </c>
      <c r="N47">
        <v>7.9199857959999997</v>
      </c>
      <c r="O47">
        <v>7.9522645340000002</v>
      </c>
      <c r="P47">
        <v>7.9842638109999999</v>
      </c>
      <c r="Q47">
        <v>8.0158288869999996</v>
      </c>
      <c r="R47">
        <v>8.0460160890000001</v>
      </c>
      <c r="S47">
        <v>8.0760324709999995</v>
      </c>
      <c r="T47">
        <v>8.1067029519999991</v>
      </c>
      <c r="U47">
        <v>8.1380618180000006</v>
      </c>
      <c r="V47">
        <v>8.1693446309999995</v>
      </c>
      <c r="W47">
        <v>8.2001142389999995</v>
      </c>
      <c r="X47">
        <v>8.2304968150000004</v>
      </c>
      <c r="Y47">
        <v>8.2602361660000003</v>
      </c>
      <c r="Z47">
        <v>8.2890218549999997</v>
      </c>
      <c r="AA47">
        <v>8.3154047779999996</v>
      </c>
      <c r="AB47">
        <v>8.3399765719999994</v>
      </c>
      <c r="AC47">
        <v>8.3635419800000008</v>
      </c>
      <c r="AD47">
        <v>8.386211093</v>
      </c>
      <c r="AE47">
        <v>8.4085099969999995</v>
      </c>
      <c r="AF47">
        <v>8.4297915089999993</v>
      </c>
      <c r="AG47">
        <v>8.4496793510000003</v>
      </c>
      <c r="AH47">
        <v>8.468091909</v>
      </c>
      <c r="AI47">
        <v>8.4851261250000007</v>
      </c>
      <c r="AJ47">
        <v>8.5009522059999991</v>
      </c>
      <c r="AK47">
        <v>8.5157472720000005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12.39570836</v>
      </c>
      <c r="I48">
        <v>13.34755906</v>
      </c>
      <c r="J48">
        <v>13.83085516</v>
      </c>
      <c r="K48">
        <v>14.03507591</v>
      </c>
      <c r="L48">
        <v>13.815103860000001</v>
      </c>
      <c r="M48">
        <v>13.666095500000001</v>
      </c>
      <c r="N48">
        <v>13.576132899999999</v>
      </c>
      <c r="O48">
        <v>13.52779073</v>
      </c>
      <c r="P48">
        <v>13.506742129999999</v>
      </c>
      <c r="Q48">
        <v>13.088120480000001</v>
      </c>
      <c r="R48">
        <v>12.41965714</v>
      </c>
      <c r="S48">
        <v>12.09265909</v>
      </c>
      <c r="T48">
        <v>11.96646282</v>
      </c>
      <c r="U48">
        <v>11.94406613</v>
      </c>
      <c r="V48">
        <v>11.75243745</v>
      </c>
      <c r="W48">
        <v>11.68478694</v>
      </c>
      <c r="X48">
        <v>11.68461772</v>
      </c>
      <c r="Y48">
        <v>11.716324119999999</v>
      </c>
      <c r="Z48">
        <v>11.76011375</v>
      </c>
      <c r="AA48">
        <v>11.669776349999999</v>
      </c>
      <c r="AB48">
        <v>11.64192867</v>
      </c>
      <c r="AC48">
        <v>11.64782123</v>
      </c>
      <c r="AD48">
        <v>11.67015896</v>
      </c>
      <c r="AE48">
        <v>12.92666485</v>
      </c>
      <c r="AF48">
        <v>13.60826226</v>
      </c>
      <c r="AG48">
        <v>14.10401573</v>
      </c>
      <c r="AH48">
        <v>14.32652641</v>
      </c>
      <c r="AI48">
        <v>14.398638119999999</v>
      </c>
      <c r="AJ48">
        <v>14.39841116</v>
      </c>
      <c r="AK48">
        <v>14.3691792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5.329915518</v>
      </c>
      <c r="I49">
        <v>5.3576639129999997</v>
      </c>
      <c r="J49">
        <v>5.3846036259999996</v>
      </c>
      <c r="K49">
        <v>5.4100547580000002</v>
      </c>
      <c r="L49">
        <v>5.4343926939999996</v>
      </c>
      <c r="M49">
        <v>5.4578529480000002</v>
      </c>
      <c r="N49">
        <v>5.4806376520000004</v>
      </c>
      <c r="O49">
        <v>5.5030821080000001</v>
      </c>
      <c r="P49">
        <v>5.5252968620000003</v>
      </c>
      <c r="Q49">
        <v>5.547181664</v>
      </c>
      <c r="R49">
        <v>5.5680869250000002</v>
      </c>
      <c r="S49">
        <v>5.5888502449999997</v>
      </c>
      <c r="T49">
        <v>5.6100555940000003</v>
      </c>
      <c r="U49">
        <v>5.6317444669999999</v>
      </c>
      <c r="V49">
        <v>5.65340051</v>
      </c>
      <c r="W49">
        <v>5.6747240999999997</v>
      </c>
      <c r="X49">
        <v>5.6958010999999997</v>
      </c>
      <c r="Y49">
        <v>5.7164525099999999</v>
      </c>
      <c r="Z49">
        <v>5.7364596839999997</v>
      </c>
      <c r="AA49">
        <v>5.7548096739999997</v>
      </c>
      <c r="AB49">
        <v>5.7718969969999998</v>
      </c>
      <c r="AC49">
        <v>5.7882735829999996</v>
      </c>
      <c r="AD49">
        <v>5.8040191429999997</v>
      </c>
      <c r="AE49">
        <v>5.819503203</v>
      </c>
      <c r="AF49">
        <v>5.8342832570000001</v>
      </c>
      <c r="AG49">
        <v>5.8480970509999999</v>
      </c>
      <c r="AH49">
        <v>5.8608822140000001</v>
      </c>
      <c r="AI49">
        <v>5.8726997220000001</v>
      </c>
      <c r="AJ49">
        <v>5.883663104</v>
      </c>
      <c r="AK49">
        <v>5.8938930410000001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90.76422239</v>
      </c>
      <c r="I50">
        <v>96.203355369999997</v>
      </c>
      <c r="J50">
        <v>98.939428849999999</v>
      </c>
      <c r="K50">
        <v>100.1128059</v>
      </c>
      <c r="L50">
        <v>101.3985514</v>
      </c>
      <c r="M50">
        <v>102.010633</v>
      </c>
      <c r="N50">
        <v>102.089224</v>
      </c>
      <c r="O50">
        <v>102.0180429</v>
      </c>
      <c r="P50">
        <v>101.7582839</v>
      </c>
      <c r="Q50">
        <v>100.66738960000001</v>
      </c>
      <c r="R50">
        <v>97.451603129999995</v>
      </c>
      <c r="S50">
        <v>95.675368379999995</v>
      </c>
      <c r="T50">
        <v>94.98070448</v>
      </c>
      <c r="U50">
        <v>94.866275490000007</v>
      </c>
      <c r="V50">
        <v>95.047054979999999</v>
      </c>
      <c r="W50">
        <v>94.757304379999994</v>
      </c>
      <c r="X50">
        <v>94.910471290000004</v>
      </c>
      <c r="Y50">
        <v>95.166258839999998</v>
      </c>
      <c r="Z50">
        <v>95.453021770000007</v>
      </c>
      <c r="AA50">
        <v>93.03056024</v>
      </c>
      <c r="AB50">
        <v>91.431064680000006</v>
      </c>
      <c r="AC50">
        <v>90.929205060000001</v>
      </c>
      <c r="AD50">
        <v>90.882762229999997</v>
      </c>
      <c r="AE50">
        <v>91.62516952</v>
      </c>
      <c r="AF50">
        <v>92.181091440000003</v>
      </c>
      <c r="AG50">
        <v>92.587167899999997</v>
      </c>
      <c r="AH50">
        <v>92.886602969999998</v>
      </c>
      <c r="AI50">
        <v>93.113268689999998</v>
      </c>
      <c r="AJ50">
        <v>93.291306289999994</v>
      </c>
      <c r="AK50">
        <v>93.437142100000003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2.5230524710000002</v>
      </c>
      <c r="I51">
        <v>2.5431058009999998</v>
      </c>
      <c r="J51">
        <v>2.5589651450000002</v>
      </c>
      <c r="K51">
        <v>2.5720496380000002</v>
      </c>
      <c r="L51">
        <v>2.5835774749999998</v>
      </c>
      <c r="M51">
        <v>2.5942391589999998</v>
      </c>
      <c r="N51">
        <v>2.6044311740000001</v>
      </c>
      <c r="O51">
        <v>2.6144547720000002</v>
      </c>
      <c r="P51">
        <v>2.6244208160000002</v>
      </c>
      <c r="Q51">
        <v>2.6342980549999999</v>
      </c>
      <c r="R51">
        <v>2.691236806</v>
      </c>
      <c r="S51">
        <v>2.7258281769999999</v>
      </c>
      <c r="T51">
        <v>2.7469011179999998</v>
      </c>
      <c r="U51">
        <v>2.760718282</v>
      </c>
      <c r="V51">
        <v>2.7708167110000002</v>
      </c>
      <c r="W51">
        <v>2.7791593400000001</v>
      </c>
      <c r="X51">
        <v>2.7868770079999998</v>
      </c>
      <c r="Y51">
        <v>2.794399914</v>
      </c>
      <c r="Z51">
        <v>2.8018299149999999</v>
      </c>
      <c r="AA51">
        <v>2.8087390590000001</v>
      </c>
      <c r="AB51">
        <v>2.8144343950000001</v>
      </c>
      <c r="AC51">
        <v>2.8203984919999998</v>
      </c>
      <c r="AD51">
        <v>2.8264592020000001</v>
      </c>
      <c r="AE51">
        <v>2.832636199</v>
      </c>
      <c r="AF51">
        <v>2.8597770709999999</v>
      </c>
      <c r="AG51">
        <v>2.8021935660000001</v>
      </c>
      <c r="AH51">
        <v>2.7741609860000001</v>
      </c>
      <c r="AI51">
        <v>2.7636112349999999</v>
      </c>
      <c r="AJ51">
        <v>2.7623437790000001</v>
      </c>
      <c r="AK51">
        <v>2.7655689219999999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887.72806189999994</v>
      </c>
      <c r="I52">
        <v>892.06853079999996</v>
      </c>
      <c r="J52">
        <v>896.26697779999995</v>
      </c>
      <c r="K52">
        <v>900.22177469999997</v>
      </c>
      <c r="L52">
        <v>903.97270049999997</v>
      </c>
      <c r="M52">
        <v>907.50717870000005</v>
      </c>
      <c r="N52">
        <v>910.83677130000001</v>
      </c>
      <c r="O52">
        <v>914.01884340000004</v>
      </c>
      <c r="P52">
        <v>917.07372350000003</v>
      </c>
      <c r="Q52">
        <v>919.99762620000001</v>
      </c>
      <c r="R52">
        <v>922.68589499999996</v>
      </c>
      <c r="S52">
        <v>925.34725289999994</v>
      </c>
      <c r="T52">
        <v>928.08378549999998</v>
      </c>
      <c r="U52">
        <v>930.91180980000001</v>
      </c>
      <c r="V52">
        <v>933.75672080000004</v>
      </c>
      <c r="W52">
        <v>936.59498710000003</v>
      </c>
      <c r="X52">
        <v>939.45929779999994</v>
      </c>
      <c r="Y52">
        <v>942.31153640000002</v>
      </c>
      <c r="Z52">
        <v>945.11548749999997</v>
      </c>
      <c r="AA52">
        <v>947.67362349999996</v>
      </c>
      <c r="AB52">
        <v>950.09409470000003</v>
      </c>
      <c r="AC52">
        <v>952.46216849999996</v>
      </c>
      <c r="AD52">
        <v>954.77964899999995</v>
      </c>
      <c r="AE52">
        <v>957.12616119999996</v>
      </c>
      <c r="AF52">
        <v>959.41217759999995</v>
      </c>
      <c r="AG52">
        <v>961.60916910000003</v>
      </c>
      <c r="AH52">
        <v>963.70995500000004</v>
      </c>
      <c r="AI52">
        <v>965.7203604</v>
      </c>
      <c r="AJ52">
        <v>967.65266910000003</v>
      </c>
      <c r="AK52">
        <v>969.52108499999997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21952.244269999999</v>
      </c>
      <c r="I53">
        <v>22062.855339999998</v>
      </c>
      <c r="J53">
        <v>22169.19227</v>
      </c>
      <c r="K53">
        <v>22269.37874</v>
      </c>
      <c r="L53">
        <v>22365.401249999999</v>
      </c>
      <c r="M53">
        <v>22456.492610000001</v>
      </c>
      <c r="N53">
        <v>22542.598399999999</v>
      </c>
      <c r="O53">
        <v>22625.183219999999</v>
      </c>
      <c r="P53">
        <v>22704.312269999999</v>
      </c>
      <c r="Q53">
        <v>22779.323079999998</v>
      </c>
      <c r="R53">
        <v>22846.077010000001</v>
      </c>
      <c r="S53">
        <v>22911.978149999999</v>
      </c>
      <c r="T53">
        <v>22979.960920000001</v>
      </c>
      <c r="U53">
        <v>23050.252509999998</v>
      </c>
      <c r="V53">
        <v>23120.271069999999</v>
      </c>
      <c r="W53">
        <v>23189.672460000002</v>
      </c>
      <c r="X53">
        <v>23260.028190000001</v>
      </c>
      <c r="Y53">
        <v>23330.20592</v>
      </c>
      <c r="Z53">
        <v>23399.282609999998</v>
      </c>
      <c r="AA53">
        <v>23460.482489999999</v>
      </c>
      <c r="AB53">
        <v>23518.179909999999</v>
      </c>
      <c r="AC53">
        <v>23575.12398</v>
      </c>
      <c r="AD53">
        <v>23630.995210000001</v>
      </c>
      <c r="AE53">
        <v>23688.61753</v>
      </c>
      <c r="AF53">
        <v>23744.575049999999</v>
      </c>
      <c r="AG53">
        <v>23798.097180000001</v>
      </c>
      <c r="AH53">
        <v>23849.0455</v>
      </c>
      <c r="AI53">
        <v>23897.598050000001</v>
      </c>
      <c r="AJ53">
        <v>23944.06277</v>
      </c>
      <c r="AK53">
        <v>23988.775829999999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161.9002528</v>
      </c>
      <c r="I54">
        <v>162.62680320000001</v>
      </c>
      <c r="J54">
        <v>163.34536170000001</v>
      </c>
      <c r="K54">
        <v>164.02926439999999</v>
      </c>
      <c r="L54">
        <v>164.68948560000001</v>
      </c>
      <c r="M54">
        <v>165.31947579999999</v>
      </c>
      <c r="N54">
        <v>165.91813529999999</v>
      </c>
      <c r="O54">
        <v>166.49566759999999</v>
      </c>
      <c r="P54">
        <v>167.05284789999999</v>
      </c>
      <c r="Q54">
        <v>167.58360870000001</v>
      </c>
      <c r="R54">
        <v>168.05513099999999</v>
      </c>
      <c r="S54">
        <v>168.5207868</v>
      </c>
      <c r="T54">
        <v>169.00537180000001</v>
      </c>
      <c r="U54">
        <v>169.51150569999999</v>
      </c>
      <c r="V54">
        <v>170.0200226</v>
      </c>
      <c r="W54">
        <v>170.52388790000001</v>
      </c>
      <c r="X54">
        <v>171.03410059999999</v>
      </c>
      <c r="Y54">
        <v>171.5432845</v>
      </c>
      <c r="Z54">
        <v>172.04416929999999</v>
      </c>
      <c r="AA54">
        <v>172.4844454</v>
      </c>
      <c r="AB54">
        <v>172.89547569999999</v>
      </c>
      <c r="AC54">
        <v>173.30099569999999</v>
      </c>
      <c r="AD54">
        <v>173.70084130000001</v>
      </c>
      <c r="AE54">
        <v>174.11507589999999</v>
      </c>
      <c r="AF54">
        <v>174.51984229999999</v>
      </c>
      <c r="AG54">
        <v>174.9069494</v>
      </c>
      <c r="AH54">
        <v>175.274754</v>
      </c>
      <c r="AI54">
        <v>175.6246155</v>
      </c>
      <c r="AJ54">
        <v>175.95921920000001</v>
      </c>
      <c r="AK54">
        <v>176.2815373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87158.974960000007</v>
      </c>
      <c r="I55">
        <v>88274.953940000007</v>
      </c>
      <c r="J55">
        <v>89391.848389999999</v>
      </c>
      <c r="K55">
        <v>90509.082429999995</v>
      </c>
      <c r="L55">
        <v>91636.129679999998</v>
      </c>
      <c r="M55">
        <v>92770.087020000006</v>
      </c>
      <c r="N55">
        <v>93911.349159999998</v>
      </c>
      <c r="O55">
        <v>95064.540370000002</v>
      </c>
      <c r="P55">
        <v>96228.053260000001</v>
      </c>
      <c r="Q55">
        <v>97399.028590000002</v>
      </c>
      <c r="R55">
        <v>98563.460990000007</v>
      </c>
      <c r="S55">
        <v>99749.004239999995</v>
      </c>
      <c r="T55">
        <v>100959.3314</v>
      </c>
      <c r="U55">
        <v>102190.5551</v>
      </c>
      <c r="V55">
        <v>103431.5251</v>
      </c>
      <c r="W55">
        <v>104681.4929</v>
      </c>
      <c r="X55">
        <v>105945.7899</v>
      </c>
      <c r="Y55">
        <v>107218.556</v>
      </c>
      <c r="Z55">
        <v>108496.6562</v>
      </c>
      <c r="AA55">
        <v>109756.4994</v>
      </c>
      <c r="AB55">
        <v>111020.69620000001</v>
      </c>
      <c r="AC55">
        <v>112296.7773</v>
      </c>
      <c r="AD55">
        <v>113580.8738</v>
      </c>
      <c r="AE55">
        <v>114882.0986</v>
      </c>
      <c r="AF55">
        <v>116185.5376</v>
      </c>
      <c r="AG55">
        <v>117490.8986</v>
      </c>
      <c r="AH55">
        <v>118799.2166</v>
      </c>
      <c r="AI55">
        <v>120112.3106</v>
      </c>
      <c r="AJ55">
        <v>121432.0702</v>
      </c>
      <c r="AK55">
        <v>122760.10060000001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16734.80027</v>
      </c>
      <c r="I56">
        <v>16903.31481</v>
      </c>
      <c r="J56">
        <v>17055.842939999999</v>
      </c>
      <c r="K56">
        <v>17215.436109999999</v>
      </c>
      <c r="L56">
        <v>17399.07446</v>
      </c>
      <c r="M56">
        <v>17583.551780000002</v>
      </c>
      <c r="N56">
        <v>17769.297419999999</v>
      </c>
      <c r="O56">
        <v>17964.496709999999</v>
      </c>
      <c r="P56">
        <v>18159.056260000001</v>
      </c>
      <c r="Q56">
        <v>18346.037779999999</v>
      </c>
      <c r="R56">
        <v>18497.292600000001</v>
      </c>
      <c r="S56">
        <v>18694.38063</v>
      </c>
      <c r="T56">
        <v>18913.146239999998</v>
      </c>
      <c r="U56">
        <v>19139.492440000002</v>
      </c>
      <c r="V56">
        <v>19353.779610000001</v>
      </c>
      <c r="W56">
        <v>19572.027760000001</v>
      </c>
      <c r="X56">
        <v>19809.392349999998</v>
      </c>
      <c r="Y56">
        <v>20046.77419</v>
      </c>
      <c r="Z56">
        <v>20284.87342</v>
      </c>
      <c r="AA56">
        <v>20473.373869999999</v>
      </c>
      <c r="AB56">
        <v>20692.378700000001</v>
      </c>
      <c r="AC56">
        <v>20932.86105</v>
      </c>
      <c r="AD56">
        <v>21173.030549999999</v>
      </c>
      <c r="AE56">
        <v>21441.98877</v>
      </c>
      <c r="AF56">
        <v>21689.230350000002</v>
      </c>
      <c r="AG56">
        <v>21932.661329999999</v>
      </c>
      <c r="AH56">
        <v>22175.237280000001</v>
      </c>
      <c r="AI56">
        <v>22418.25778</v>
      </c>
      <c r="AJ56">
        <v>22662.255639999999</v>
      </c>
      <c r="AK56">
        <v>22907.54407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135031.8904</v>
      </c>
      <c r="I57">
        <v>136780.91039999999</v>
      </c>
      <c r="J57">
        <v>138531.4472</v>
      </c>
      <c r="K57">
        <v>140284.70379999999</v>
      </c>
      <c r="L57">
        <v>142048.44990000001</v>
      </c>
      <c r="M57">
        <v>143822.6329</v>
      </c>
      <c r="N57">
        <v>145609.16880000001</v>
      </c>
      <c r="O57">
        <v>147413.1072</v>
      </c>
      <c r="P57">
        <v>149234.24429999999</v>
      </c>
      <c r="Q57">
        <v>151072.5214</v>
      </c>
      <c r="R57">
        <v>152919.068</v>
      </c>
      <c r="S57">
        <v>154794.5692</v>
      </c>
      <c r="T57">
        <v>156700.7041</v>
      </c>
      <c r="U57">
        <v>158632.5882</v>
      </c>
      <c r="V57">
        <v>160580.8193</v>
      </c>
      <c r="W57">
        <v>162543.40609999999</v>
      </c>
      <c r="X57">
        <v>164522.10339999999</v>
      </c>
      <c r="Y57">
        <v>166510.88519999999</v>
      </c>
      <c r="Z57">
        <v>168505.9823</v>
      </c>
      <c r="AA57">
        <v>170492.90210000001</v>
      </c>
      <c r="AB57">
        <v>172486.60310000001</v>
      </c>
      <c r="AC57">
        <v>174491.75599999999</v>
      </c>
      <c r="AD57">
        <v>176505.7843</v>
      </c>
      <c r="AE57">
        <v>178534.0264</v>
      </c>
      <c r="AF57">
        <v>180566.62580000001</v>
      </c>
      <c r="AG57">
        <v>182603.74710000001</v>
      </c>
      <c r="AH57">
        <v>184647.1667</v>
      </c>
      <c r="AI57">
        <v>186699.42939999999</v>
      </c>
      <c r="AJ57">
        <v>188763.07500000001</v>
      </c>
      <c r="AK57">
        <v>190840.18799999999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24228.87442</v>
      </c>
      <c r="I58">
        <v>24628.5265</v>
      </c>
      <c r="J58">
        <v>24954.757030000001</v>
      </c>
      <c r="K58">
        <v>25270.07717</v>
      </c>
      <c r="L58">
        <v>25620.503779999999</v>
      </c>
      <c r="M58">
        <v>25949.46254</v>
      </c>
      <c r="N58">
        <v>26263.695189999999</v>
      </c>
      <c r="O58">
        <v>26587.08165</v>
      </c>
      <c r="P58">
        <v>26895.60843</v>
      </c>
      <c r="Q58">
        <v>27174.502799999998</v>
      </c>
      <c r="R58">
        <v>27355.178739999999</v>
      </c>
      <c r="S58">
        <v>27648.683369999999</v>
      </c>
      <c r="T58">
        <v>27986.392909999999</v>
      </c>
      <c r="U58">
        <v>28334.549350000001</v>
      </c>
      <c r="V58">
        <v>28645.994569999999</v>
      </c>
      <c r="W58">
        <v>28964.825550000001</v>
      </c>
      <c r="X58">
        <v>29328.902239999999</v>
      </c>
      <c r="Y58">
        <v>29688.583060000001</v>
      </c>
      <c r="Z58">
        <v>30047.950489999999</v>
      </c>
      <c r="AA58">
        <v>30280.407039999998</v>
      </c>
      <c r="AB58">
        <v>30594.621350000001</v>
      </c>
      <c r="AC58">
        <v>30959.94353</v>
      </c>
      <c r="AD58">
        <v>31320.575079999999</v>
      </c>
      <c r="AE58">
        <v>31752.717250000002</v>
      </c>
      <c r="AF58">
        <v>32125.347580000001</v>
      </c>
      <c r="AG58">
        <v>32488.93345</v>
      </c>
      <c r="AH58">
        <v>32849.903969999999</v>
      </c>
      <c r="AI58">
        <v>33210.926950000001</v>
      </c>
      <c r="AJ58">
        <v>33572.90251</v>
      </c>
      <c r="AK58">
        <v>33936.304689999997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17520.240450000001</v>
      </c>
      <c r="I59">
        <v>17754.230909999998</v>
      </c>
      <c r="J59">
        <v>17984.62268</v>
      </c>
      <c r="K59">
        <v>18213.821220000002</v>
      </c>
      <c r="L59">
        <v>18445.045770000001</v>
      </c>
      <c r="M59">
        <v>18676.308140000001</v>
      </c>
      <c r="N59">
        <v>18907.943309999999</v>
      </c>
      <c r="O59">
        <v>19141.592400000001</v>
      </c>
      <c r="P59">
        <v>19376.44959</v>
      </c>
      <c r="Q59">
        <v>19611.711599999999</v>
      </c>
      <c r="R59">
        <v>19843.198100000001</v>
      </c>
      <c r="S59">
        <v>20081.846560000002</v>
      </c>
      <c r="T59">
        <v>20326.487229999999</v>
      </c>
      <c r="U59">
        <v>20575.3459</v>
      </c>
      <c r="V59">
        <v>20825.080030000001</v>
      </c>
      <c r="W59">
        <v>21076.812040000001</v>
      </c>
      <c r="X59">
        <v>21332.56018</v>
      </c>
      <c r="Y59">
        <v>21589.8298</v>
      </c>
      <c r="Z59">
        <v>21848.08077</v>
      </c>
      <c r="AA59">
        <v>22099.65294</v>
      </c>
      <c r="AB59">
        <v>22354.426650000001</v>
      </c>
      <c r="AC59">
        <v>22612.95033</v>
      </c>
      <c r="AD59">
        <v>22872.85325</v>
      </c>
      <c r="AE59">
        <v>23137.819090000001</v>
      </c>
      <c r="AF59">
        <v>23401.507269999998</v>
      </c>
      <c r="AG59">
        <v>23665.247729999999</v>
      </c>
      <c r="AH59">
        <v>23929.505270000001</v>
      </c>
      <c r="AI59">
        <v>24194.718669999998</v>
      </c>
      <c r="AJ59">
        <v>24461.271059999999</v>
      </c>
      <c r="AK59">
        <v>24729.478139999999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31360.971020000001</v>
      </c>
      <c r="I60">
        <v>31792.876410000001</v>
      </c>
      <c r="J60">
        <v>32203.469730000001</v>
      </c>
      <c r="K60">
        <v>32610.857110000001</v>
      </c>
      <c r="L60">
        <v>33029.853389999997</v>
      </c>
      <c r="M60">
        <v>33444.106489999998</v>
      </c>
      <c r="N60">
        <v>33855.804179999999</v>
      </c>
      <c r="O60">
        <v>34272.797229999996</v>
      </c>
      <c r="P60">
        <v>34688.28499</v>
      </c>
      <c r="Q60">
        <v>35097.889510000001</v>
      </c>
      <c r="R60">
        <v>35480.285080000001</v>
      </c>
      <c r="S60">
        <v>35900.180939999998</v>
      </c>
      <c r="T60">
        <v>36338.753100000002</v>
      </c>
      <c r="U60">
        <v>36785.49942</v>
      </c>
      <c r="V60">
        <v>37224.968809999998</v>
      </c>
      <c r="W60">
        <v>37669.363400000002</v>
      </c>
      <c r="X60">
        <v>38130.097289999998</v>
      </c>
      <c r="Y60">
        <v>38591.814339999997</v>
      </c>
      <c r="Z60">
        <v>39054.844709999998</v>
      </c>
      <c r="AA60">
        <v>39479.47075</v>
      </c>
      <c r="AB60">
        <v>39928.713340000002</v>
      </c>
      <c r="AC60">
        <v>40395.116730000002</v>
      </c>
      <c r="AD60">
        <v>40862.125970000001</v>
      </c>
      <c r="AE60">
        <v>41352.709860000003</v>
      </c>
      <c r="AF60">
        <v>41827.191200000001</v>
      </c>
      <c r="AG60">
        <v>42299.867010000002</v>
      </c>
      <c r="AH60">
        <v>42772.912120000001</v>
      </c>
      <c r="AI60">
        <v>43247.564559999999</v>
      </c>
      <c r="AJ60">
        <v>43724.558089999999</v>
      </c>
      <c r="AK60">
        <v>44204.430549999997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86591.011069999993</v>
      </c>
      <c r="I61">
        <v>87813.030750000005</v>
      </c>
      <c r="J61">
        <v>88938.817660000001</v>
      </c>
      <c r="K61">
        <v>90052.01539</v>
      </c>
      <c r="L61">
        <v>91215.972349999996</v>
      </c>
      <c r="M61">
        <v>92357.43548</v>
      </c>
      <c r="N61">
        <v>93485.024460000001</v>
      </c>
      <c r="O61">
        <v>94631.606119999997</v>
      </c>
      <c r="P61">
        <v>95766.423269999999</v>
      </c>
      <c r="Q61">
        <v>96870.040169999993</v>
      </c>
      <c r="R61">
        <v>97850.638130000007</v>
      </c>
      <c r="S61">
        <v>98989.218909999996</v>
      </c>
      <c r="T61">
        <v>100199.94560000001</v>
      </c>
      <c r="U61">
        <v>101436.408</v>
      </c>
      <c r="V61">
        <v>102633.1155</v>
      </c>
      <c r="W61">
        <v>103845.7696</v>
      </c>
      <c r="X61">
        <v>105124.52589999999</v>
      </c>
      <c r="Y61">
        <v>106402.9186</v>
      </c>
      <c r="Z61">
        <v>107683.9123</v>
      </c>
      <c r="AA61">
        <v>108797.42969999999</v>
      </c>
      <c r="AB61">
        <v>110018.82369999999</v>
      </c>
      <c r="AC61">
        <v>111312.503</v>
      </c>
      <c r="AD61">
        <v>112604.7197</v>
      </c>
      <c r="AE61">
        <v>113995.49430000001</v>
      </c>
      <c r="AF61">
        <v>115311.5615</v>
      </c>
      <c r="AG61">
        <v>116616.9901</v>
      </c>
      <c r="AH61">
        <v>117921.3618</v>
      </c>
      <c r="AI61">
        <v>119229.351</v>
      </c>
      <c r="AJ61">
        <v>120543.2292</v>
      </c>
      <c r="AK61">
        <v>121864.50719999999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399458.77600000001</v>
      </c>
      <c r="I62">
        <v>404825.30709999998</v>
      </c>
      <c r="J62">
        <v>410145.55829999998</v>
      </c>
      <c r="K62">
        <v>415436.64860000001</v>
      </c>
      <c r="L62">
        <v>420752.69689999998</v>
      </c>
      <c r="M62">
        <v>426072.8174</v>
      </c>
      <c r="N62">
        <v>431403.75760000001</v>
      </c>
      <c r="O62">
        <v>436773.73109999998</v>
      </c>
      <c r="P62">
        <v>442173.72340000002</v>
      </c>
      <c r="Q62">
        <v>447591.98320000002</v>
      </c>
      <c r="R62">
        <v>452956.67619999999</v>
      </c>
      <c r="S62">
        <v>458432.44390000001</v>
      </c>
      <c r="T62">
        <v>464020.96899999998</v>
      </c>
      <c r="U62">
        <v>469700.04680000001</v>
      </c>
      <c r="V62">
        <v>475413.9596</v>
      </c>
      <c r="W62">
        <v>481169.55959999998</v>
      </c>
      <c r="X62">
        <v>486997.3175</v>
      </c>
      <c r="Y62">
        <v>492861.28720000002</v>
      </c>
      <c r="Z62">
        <v>498748.79969999997</v>
      </c>
      <c r="AA62">
        <v>504533.26040000003</v>
      </c>
      <c r="AB62">
        <v>510354.44270000001</v>
      </c>
      <c r="AC62">
        <v>516236.33149999997</v>
      </c>
      <c r="AD62">
        <v>522150.98800000001</v>
      </c>
      <c r="AE62">
        <v>528153.28359999997</v>
      </c>
      <c r="AF62">
        <v>534153.30130000005</v>
      </c>
      <c r="AG62">
        <v>540161.13340000005</v>
      </c>
      <c r="AH62">
        <v>546182.52989999996</v>
      </c>
      <c r="AI62">
        <v>552225.72400000005</v>
      </c>
      <c r="AJ62">
        <v>558298.94050000003</v>
      </c>
      <c r="AK62">
        <v>564409.19200000004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244121.99040000001</v>
      </c>
      <c r="I63">
        <v>247555.326</v>
      </c>
      <c r="J63">
        <v>250927.69709999999</v>
      </c>
      <c r="K63">
        <v>254269.28760000001</v>
      </c>
      <c r="L63">
        <v>257633.83110000001</v>
      </c>
      <c r="M63">
        <v>261017.27970000001</v>
      </c>
      <c r="N63">
        <v>264422.4964</v>
      </c>
      <c r="O63">
        <v>267867.2451</v>
      </c>
      <c r="P63">
        <v>271344.6973</v>
      </c>
      <c r="Q63">
        <v>274840.83100000001</v>
      </c>
      <c r="R63">
        <v>278300.8222</v>
      </c>
      <c r="S63">
        <v>281830.8897</v>
      </c>
      <c r="T63">
        <v>285443.53850000002</v>
      </c>
      <c r="U63">
        <v>289117.8211</v>
      </c>
      <c r="V63">
        <v>292807.63540000003</v>
      </c>
      <c r="W63">
        <v>296512.2917</v>
      </c>
      <c r="X63">
        <v>300255.25270000001</v>
      </c>
      <c r="Y63">
        <v>304015.0649</v>
      </c>
      <c r="Z63">
        <v>307779.95880000002</v>
      </c>
      <c r="AA63">
        <v>311460.05910000001</v>
      </c>
      <c r="AB63">
        <v>315143.62219999998</v>
      </c>
      <c r="AC63">
        <v>318860.5453</v>
      </c>
      <c r="AD63">
        <v>322589.11869999999</v>
      </c>
      <c r="AE63">
        <v>326363.45620000002</v>
      </c>
      <c r="AF63">
        <v>330120.19760000001</v>
      </c>
      <c r="AG63">
        <v>333856.94030000002</v>
      </c>
      <c r="AH63">
        <v>337579.60859999998</v>
      </c>
      <c r="AI63">
        <v>341295.52840000001</v>
      </c>
      <c r="AJ63">
        <v>345011.17119999998</v>
      </c>
      <c r="AK63">
        <v>348731.56349999999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22737.626799999998</v>
      </c>
      <c r="I64">
        <v>23121.369259999999</v>
      </c>
      <c r="J64">
        <v>23388.241910000001</v>
      </c>
      <c r="K64">
        <v>23634.831020000001</v>
      </c>
      <c r="L64">
        <v>24327.781650000001</v>
      </c>
      <c r="M64">
        <v>24693.465059999999</v>
      </c>
      <c r="N64">
        <v>24947.360629999999</v>
      </c>
      <c r="O64">
        <v>25200.925599999999</v>
      </c>
      <c r="P64">
        <v>25456.632710000002</v>
      </c>
      <c r="Q64">
        <v>24781.773160000001</v>
      </c>
      <c r="R64">
        <v>24109.913100000002</v>
      </c>
      <c r="S64">
        <v>24344.604599999999</v>
      </c>
      <c r="T64">
        <v>24605.87801</v>
      </c>
      <c r="U64">
        <v>24874.579460000001</v>
      </c>
      <c r="V64">
        <v>23861.123960000001</v>
      </c>
      <c r="W64">
        <v>23480.84951</v>
      </c>
      <c r="X64">
        <v>23733.923699999999</v>
      </c>
      <c r="Y64">
        <v>24004.203249999999</v>
      </c>
      <c r="Z64">
        <v>24277.065399999999</v>
      </c>
      <c r="AA64">
        <v>23022.79952</v>
      </c>
      <c r="AB64">
        <v>22742.566429999999</v>
      </c>
      <c r="AC64">
        <v>22993.91921</v>
      </c>
      <c r="AD64">
        <v>23260.701550000002</v>
      </c>
      <c r="AE64">
        <v>23532.552220000001</v>
      </c>
      <c r="AF64">
        <v>23803.205150000002</v>
      </c>
      <c r="AG64">
        <v>24072.146349999999</v>
      </c>
      <c r="AH64">
        <v>24339.81972</v>
      </c>
      <c r="AI64">
        <v>24606.829529999999</v>
      </c>
      <c r="AJ64">
        <v>24873.710350000001</v>
      </c>
      <c r="AK64">
        <v>25140.8717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3088.7993409999999</v>
      </c>
      <c r="I65">
        <v>3193.2273749999999</v>
      </c>
      <c r="J65">
        <v>3224.6685130000001</v>
      </c>
      <c r="K65">
        <v>3241.8964890000002</v>
      </c>
      <c r="L65">
        <v>3256.4543389999999</v>
      </c>
      <c r="M65">
        <v>3270.5924719999998</v>
      </c>
      <c r="N65">
        <v>3121.6311719999999</v>
      </c>
      <c r="O65">
        <v>3131.2091959999998</v>
      </c>
      <c r="P65">
        <v>2792.3484349999999</v>
      </c>
      <c r="Q65">
        <v>2796.3127020000002</v>
      </c>
      <c r="R65">
        <v>1616.8950319999999</v>
      </c>
      <c r="S65">
        <v>1183.050375</v>
      </c>
      <c r="T65">
        <v>1181.4249460000001</v>
      </c>
      <c r="U65">
        <v>1191.520428</v>
      </c>
      <c r="V65">
        <v>1203.7303489999999</v>
      </c>
      <c r="W65">
        <v>1216.364495</v>
      </c>
      <c r="X65">
        <v>1467.021268</v>
      </c>
      <c r="Y65">
        <v>1486.5736010000001</v>
      </c>
      <c r="Z65">
        <v>1500.624055</v>
      </c>
      <c r="AA65">
        <v>1513.438138</v>
      </c>
      <c r="AB65">
        <v>1526.1261509999999</v>
      </c>
      <c r="AC65">
        <v>1788.7727359999999</v>
      </c>
      <c r="AD65">
        <v>1808.5052929999999</v>
      </c>
      <c r="AE65">
        <v>1822.8491329999999</v>
      </c>
      <c r="AF65">
        <v>1836.228355</v>
      </c>
      <c r="AG65">
        <v>1849.4279759999999</v>
      </c>
      <c r="AH65">
        <v>1862.6121680000001</v>
      </c>
      <c r="AI65">
        <v>1875.8272979999999</v>
      </c>
      <c r="AJ65">
        <v>1889.091997</v>
      </c>
      <c r="AK65">
        <v>1902.4157499999999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2457.0593709999998</v>
      </c>
      <c r="I66">
        <v>2513.2760109999999</v>
      </c>
      <c r="J66">
        <v>2539.5210699999998</v>
      </c>
      <c r="K66">
        <v>2560.241051</v>
      </c>
      <c r="L66">
        <v>2707.96902</v>
      </c>
      <c r="M66">
        <v>2731.4975140000001</v>
      </c>
      <c r="N66">
        <v>2740.5724559999999</v>
      </c>
      <c r="O66">
        <v>2760.7033929999998</v>
      </c>
      <c r="P66">
        <v>2759.132353</v>
      </c>
      <c r="Q66">
        <v>2601.554298</v>
      </c>
      <c r="R66">
        <v>2439.9642840000001</v>
      </c>
      <c r="S66">
        <v>2424.7268680000002</v>
      </c>
      <c r="T66">
        <v>2443.5777539999999</v>
      </c>
      <c r="U66">
        <v>2464.1750440000001</v>
      </c>
      <c r="V66">
        <v>2220.1563120000001</v>
      </c>
      <c r="W66">
        <v>2233.9324510000001</v>
      </c>
      <c r="X66">
        <v>2270.7571699999999</v>
      </c>
      <c r="Y66">
        <v>2291.9429749999999</v>
      </c>
      <c r="Z66">
        <v>2312.9004890000001</v>
      </c>
      <c r="AA66">
        <v>2115.919504</v>
      </c>
      <c r="AB66">
        <v>2130.5582559999998</v>
      </c>
      <c r="AC66">
        <v>2168.0647629999999</v>
      </c>
      <c r="AD66">
        <v>2188.910112</v>
      </c>
      <c r="AE66">
        <v>2209.7200979999998</v>
      </c>
      <c r="AF66">
        <v>2230.376679</v>
      </c>
      <c r="AG66">
        <v>2250.901981</v>
      </c>
      <c r="AH66">
        <v>2271.3432809999999</v>
      </c>
      <c r="AI66">
        <v>2291.7509789999999</v>
      </c>
      <c r="AJ66">
        <v>2312.1677439999999</v>
      </c>
      <c r="AK66">
        <v>2332.6257220000002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4239.1311230000001</v>
      </c>
      <c r="I67">
        <v>4313.9654879999998</v>
      </c>
      <c r="J67">
        <v>4395.9102110000003</v>
      </c>
      <c r="K67">
        <v>4479.0367770000003</v>
      </c>
      <c r="L67">
        <v>4773.9845759999998</v>
      </c>
      <c r="M67">
        <v>4865.4736300000004</v>
      </c>
      <c r="N67">
        <v>4952.5590629999997</v>
      </c>
      <c r="O67">
        <v>5039.7026390000001</v>
      </c>
      <c r="P67">
        <v>5036.9460790000003</v>
      </c>
      <c r="Q67">
        <v>5398.7016030000004</v>
      </c>
      <c r="R67">
        <v>4997.1284800000003</v>
      </c>
      <c r="S67">
        <v>5052.4510440000004</v>
      </c>
      <c r="T67">
        <v>5119.1530510000002</v>
      </c>
      <c r="U67">
        <v>5188.7708750000002</v>
      </c>
      <c r="V67">
        <v>5366.7351520000002</v>
      </c>
      <c r="W67">
        <v>5440.7420689999999</v>
      </c>
      <c r="X67">
        <v>5512.6669970000003</v>
      </c>
      <c r="Y67">
        <v>5584.3406530000002</v>
      </c>
      <c r="Z67">
        <v>5655.7292749999997</v>
      </c>
      <c r="AA67">
        <v>5932.2898850000001</v>
      </c>
      <c r="AB67">
        <v>6007.2878899999996</v>
      </c>
      <c r="AC67">
        <v>6078.9157770000002</v>
      </c>
      <c r="AD67">
        <v>6149.7252079999998</v>
      </c>
      <c r="AE67">
        <v>6220.7986940000001</v>
      </c>
      <c r="AF67">
        <v>6327.8166520000004</v>
      </c>
      <c r="AG67">
        <v>6277.1209349999999</v>
      </c>
      <c r="AH67">
        <v>6340.5980989999998</v>
      </c>
      <c r="AI67">
        <v>6406.5435960000004</v>
      </c>
      <c r="AJ67">
        <v>6472.9188819999999</v>
      </c>
      <c r="AK67">
        <v>6539.1882439999999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5122.8856640000004</v>
      </c>
      <c r="I68">
        <v>5184.4503999999997</v>
      </c>
      <c r="J68">
        <v>5222.9114339999996</v>
      </c>
      <c r="K68">
        <v>5268.4152329999997</v>
      </c>
      <c r="L68">
        <v>5473.2391029999999</v>
      </c>
      <c r="M68">
        <v>5523.0763559999996</v>
      </c>
      <c r="N68">
        <v>5535.9315390000002</v>
      </c>
      <c r="O68">
        <v>5567.6206050000001</v>
      </c>
      <c r="P68">
        <v>5593.3465850000002</v>
      </c>
      <c r="Q68">
        <v>5799.2582910000001</v>
      </c>
      <c r="R68">
        <v>5909.9688219999998</v>
      </c>
      <c r="S68">
        <v>5876.379261</v>
      </c>
      <c r="T68">
        <v>5931.1027640000002</v>
      </c>
      <c r="U68">
        <v>5988.3920239999998</v>
      </c>
      <c r="V68">
        <v>6684.3281489999999</v>
      </c>
      <c r="W68">
        <v>6757.6194210000003</v>
      </c>
      <c r="X68">
        <v>6869.1636630000003</v>
      </c>
      <c r="Y68">
        <v>6929.6699360000002</v>
      </c>
      <c r="Z68">
        <v>6988.928817</v>
      </c>
      <c r="AA68">
        <v>6165.9803190000002</v>
      </c>
      <c r="AB68">
        <v>6204.7294009999996</v>
      </c>
      <c r="AC68">
        <v>6312.7761829999999</v>
      </c>
      <c r="AD68">
        <v>6371.6992899999996</v>
      </c>
      <c r="AE68">
        <v>6753.7071729999998</v>
      </c>
      <c r="AF68">
        <v>6819.5895270000001</v>
      </c>
      <c r="AG68">
        <v>6878.7745500000001</v>
      </c>
      <c r="AH68">
        <v>6936.477946</v>
      </c>
      <c r="AI68">
        <v>6993.8159880000003</v>
      </c>
      <c r="AJ68">
        <v>7051.0733129999999</v>
      </c>
      <c r="AK68">
        <v>7108.3757130000004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1859.1350179999999</v>
      </c>
      <c r="I69">
        <v>1885.3364469999999</v>
      </c>
      <c r="J69">
        <v>1911.0837610000001</v>
      </c>
      <c r="K69">
        <v>1936.611022</v>
      </c>
      <c r="L69">
        <v>1962.317049</v>
      </c>
      <c r="M69">
        <v>1988.1961799999999</v>
      </c>
      <c r="N69">
        <v>2014.2758020000001</v>
      </c>
      <c r="O69">
        <v>2040.682084</v>
      </c>
      <c r="P69">
        <v>2067.3686090000001</v>
      </c>
      <c r="Q69">
        <v>2094.2342469999999</v>
      </c>
      <c r="R69">
        <v>2120.9007820000002</v>
      </c>
      <c r="S69">
        <v>2148.0969639999998</v>
      </c>
      <c r="T69">
        <v>2175.9114180000001</v>
      </c>
      <c r="U69">
        <v>2204.1838290000001</v>
      </c>
      <c r="V69">
        <v>2232.5774470000001</v>
      </c>
      <c r="W69">
        <v>2261.0770499999999</v>
      </c>
      <c r="X69">
        <v>2289.8394320000002</v>
      </c>
      <c r="Y69">
        <v>2318.7118919999998</v>
      </c>
      <c r="Z69">
        <v>2347.6050230000001</v>
      </c>
      <c r="AA69">
        <v>2375.900259</v>
      </c>
      <c r="AB69">
        <v>2404.2038830000001</v>
      </c>
      <c r="AC69">
        <v>2432.7308579999999</v>
      </c>
      <c r="AD69">
        <v>2461.3254270000002</v>
      </c>
      <c r="AE69">
        <v>2490.215326</v>
      </c>
      <c r="AF69">
        <v>2518.953309</v>
      </c>
      <c r="AG69">
        <v>2547.5154910000001</v>
      </c>
      <c r="AH69">
        <v>2575.9472860000001</v>
      </c>
      <c r="AI69">
        <v>2604.3063529999999</v>
      </c>
      <c r="AJ69">
        <v>2632.643646</v>
      </c>
      <c r="AK69">
        <v>2660.9984330000002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6183.7643799999996</v>
      </c>
      <c r="I70">
        <v>6302.2316849999997</v>
      </c>
      <c r="J70">
        <v>6379.6360299999997</v>
      </c>
      <c r="K70">
        <v>6449.6522260000002</v>
      </c>
      <c r="L70">
        <v>6304.3938920000001</v>
      </c>
      <c r="M70">
        <v>6366.2041369999997</v>
      </c>
      <c r="N70">
        <v>6434.2377200000001</v>
      </c>
      <c r="O70">
        <v>6504.2937430000002</v>
      </c>
      <c r="P70">
        <v>6575.1430069999997</v>
      </c>
      <c r="Q70">
        <v>6309.9608799999996</v>
      </c>
      <c r="R70">
        <v>5994.2462770000002</v>
      </c>
      <c r="S70">
        <v>6040.1338729999998</v>
      </c>
      <c r="T70">
        <v>6108.2431120000001</v>
      </c>
      <c r="U70">
        <v>6179.9322789999997</v>
      </c>
      <c r="V70">
        <v>6063.7155350000003</v>
      </c>
      <c r="W70">
        <v>6130.1091569999999</v>
      </c>
      <c r="X70">
        <v>6202.1066799999999</v>
      </c>
      <c r="Y70">
        <v>6275.3004179999998</v>
      </c>
      <c r="Z70">
        <v>6348.7104859999999</v>
      </c>
      <c r="AA70">
        <v>6299.3277879999996</v>
      </c>
      <c r="AB70">
        <v>6369.0085929999996</v>
      </c>
      <c r="AC70">
        <v>6440.7912150000002</v>
      </c>
      <c r="AD70">
        <v>6513.4493069999999</v>
      </c>
      <c r="AE70">
        <v>7777.2949259999996</v>
      </c>
      <c r="AF70">
        <v>7847.7524810000004</v>
      </c>
      <c r="AG70">
        <v>8083.9557130000003</v>
      </c>
      <c r="AH70">
        <v>8166.798554</v>
      </c>
      <c r="AI70">
        <v>8244.2632639999993</v>
      </c>
      <c r="AJ70">
        <v>8320.7304100000001</v>
      </c>
      <c r="AK70">
        <v>8397.0909690000008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816.50812380000002</v>
      </c>
      <c r="I71">
        <v>828.01932150000005</v>
      </c>
      <c r="J71">
        <v>839.33389360000001</v>
      </c>
      <c r="K71">
        <v>850.55346669999994</v>
      </c>
      <c r="L71">
        <v>861.85222869999996</v>
      </c>
      <c r="M71">
        <v>873.22813840000003</v>
      </c>
      <c r="N71">
        <v>884.69345480000004</v>
      </c>
      <c r="O71">
        <v>896.30334649999998</v>
      </c>
      <c r="P71">
        <v>908.0375421</v>
      </c>
      <c r="Q71">
        <v>919.8517693</v>
      </c>
      <c r="R71">
        <v>931.5807059</v>
      </c>
      <c r="S71">
        <v>943.54208979999999</v>
      </c>
      <c r="T71">
        <v>955.77445220000004</v>
      </c>
      <c r="U71">
        <v>968.20768129999999</v>
      </c>
      <c r="V71">
        <v>980.69443550000005</v>
      </c>
      <c r="W71">
        <v>993.22761739999999</v>
      </c>
      <c r="X71">
        <v>1005.875298</v>
      </c>
      <c r="Y71">
        <v>1018.570601</v>
      </c>
      <c r="Z71">
        <v>1031.274269</v>
      </c>
      <c r="AA71">
        <v>1043.7160610000001</v>
      </c>
      <c r="AB71">
        <v>1056.160277</v>
      </c>
      <c r="AC71">
        <v>1068.700619</v>
      </c>
      <c r="AD71">
        <v>1081.2690889999999</v>
      </c>
      <c r="AE71">
        <v>1093.964993</v>
      </c>
      <c r="AF71">
        <v>1106.592944</v>
      </c>
      <c r="AG71">
        <v>1119.1423030000001</v>
      </c>
      <c r="AH71">
        <v>1131.6327389999999</v>
      </c>
      <c r="AI71">
        <v>1144.089428</v>
      </c>
      <c r="AJ71">
        <v>1156.5347039999999</v>
      </c>
      <c r="AK71">
        <v>1168.985811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13664.090749999999</v>
      </c>
      <c r="I72">
        <v>13884.937830000001</v>
      </c>
      <c r="J72">
        <v>14051.665789999999</v>
      </c>
      <c r="K72">
        <v>14209.438959999999</v>
      </c>
      <c r="L72">
        <v>14583.529130000001</v>
      </c>
      <c r="M72">
        <v>14774.683300000001</v>
      </c>
      <c r="N72">
        <v>14912.174230000001</v>
      </c>
      <c r="O72">
        <v>15068.73619</v>
      </c>
      <c r="P72">
        <v>15186.858829999999</v>
      </c>
      <c r="Q72">
        <v>15111.190989999999</v>
      </c>
      <c r="R72">
        <v>14594.16065</v>
      </c>
      <c r="S72">
        <v>14681.55048</v>
      </c>
      <c r="T72">
        <v>14848.20916</v>
      </c>
      <c r="U72">
        <v>15022.037259999999</v>
      </c>
      <c r="V72">
        <v>15200.53153</v>
      </c>
      <c r="W72">
        <v>15219.631240000001</v>
      </c>
      <c r="X72">
        <v>15426.7114</v>
      </c>
      <c r="Y72">
        <v>15604.65847</v>
      </c>
      <c r="Z72">
        <v>15782.499809999999</v>
      </c>
      <c r="AA72">
        <v>15216.02691</v>
      </c>
      <c r="AB72">
        <v>15239.0769</v>
      </c>
      <c r="AC72">
        <v>15441.90468</v>
      </c>
      <c r="AD72">
        <v>15616.28436</v>
      </c>
      <c r="AE72">
        <v>15957.654399999999</v>
      </c>
      <c r="AF72">
        <v>16138.245360000001</v>
      </c>
      <c r="AG72">
        <v>16313.97544</v>
      </c>
      <c r="AH72">
        <v>16488.20363</v>
      </c>
      <c r="AI72">
        <v>16661.87185</v>
      </c>
      <c r="AJ72">
        <v>16835.429670000001</v>
      </c>
      <c r="AK72">
        <v>17009.156490000001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491.36921819999998</v>
      </c>
      <c r="I73">
        <v>498.36326639999999</v>
      </c>
      <c r="J73">
        <v>505.141121</v>
      </c>
      <c r="K73">
        <v>511.84404119999999</v>
      </c>
      <c r="L73">
        <v>518.59038529999998</v>
      </c>
      <c r="M73">
        <v>525.38215579999996</v>
      </c>
      <c r="N73">
        <v>532.22727110000005</v>
      </c>
      <c r="O73">
        <v>539.15859750000004</v>
      </c>
      <c r="P73">
        <v>546.16406730000006</v>
      </c>
      <c r="Q73">
        <v>553.21723850000001</v>
      </c>
      <c r="R73">
        <v>577.07586049999998</v>
      </c>
      <c r="S73">
        <v>584.71562759999995</v>
      </c>
      <c r="T73">
        <v>592.12250070000005</v>
      </c>
      <c r="U73">
        <v>599.57612510000001</v>
      </c>
      <c r="V73">
        <v>607.04690489999996</v>
      </c>
      <c r="W73">
        <v>614.54201039999998</v>
      </c>
      <c r="X73">
        <v>622.10405079999998</v>
      </c>
      <c r="Y73">
        <v>629.69342140000003</v>
      </c>
      <c r="Z73">
        <v>637.28639229999999</v>
      </c>
      <c r="AA73">
        <v>644.72185809999996</v>
      </c>
      <c r="AB73">
        <v>651.82569120000005</v>
      </c>
      <c r="AC73">
        <v>659.30558540000004</v>
      </c>
      <c r="AD73">
        <v>666.80783259999998</v>
      </c>
      <c r="AE73">
        <v>674.38518569999997</v>
      </c>
      <c r="AF73">
        <v>690.40900799999997</v>
      </c>
      <c r="AG73">
        <v>668.36147010000002</v>
      </c>
      <c r="AH73">
        <v>675.00248450000004</v>
      </c>
      <c r="AI73">
        <v>682.26520660000006</v>
      </c>
      <c r="AJ73">
        <v>689.63727730000005</v>
      </c>
      <c r="AK73">
        <v>697.03494079999996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130517.1514</v>
      </c>
      <c r="I74">
        <v>132296.36249999999</v>
      </c>
      <c r="J74">
        <v>134049.2427</v>
      </c>
      <c r="K74">
        <v>135789.09520000001</v>
      </c>
      <c r="L74">
        <v>137538.39550000001</v>
      </c>
      <c r="M74">
        <v>139287.2648</v>
      </c>
      <c r="N74">
        <v>141038.266</v>
      </c>
      <c r="O74">
        <v>142802.1629</v>
      </c>
      <c r="P74">
        <v>144574.48749999999</v>
      </c>
      <c r="Q74">
        <v>146350.00719999999</v>
      </c>
      <c r="R74">
        <v>148100.98989999999</v>
      </c>
      <c r="S74">
        <v>149894.9319</v>
      </c>
      <c r="T74">
        <v>151728.41899999999</v>
      </c>
      <c r="U74">
        <v>153591.29560000001</v>
      </c>
      <c r="V74">
        <v>155461.8689</v>
      </c>
      <c r="W74">
        <v>157345.32819999999</v>
      </c>
      <c r="X74">
        <v>159254.60029999999</v>
      </c>
      <c r="Y74">
        <v>161174.92980000001</v>
      </c>
      <c r="Z74">
        <v>163102.31709999999</v>
      </c>
      <c r="AA74">
        <v>164987.15030000001</v>
      </c>
      <c r="AB74">
        <v>166889.0379</v>
      </c>
      <c r="AC74">
        <v>168814.59849999999</v>
      </c>
      <c r="AD74">
        <v>170750.46470000001</v>
      </c>
      <c r="AE74">
        <v>172719.25949999999</v>
      </c>
      <c r="AF74">
        <v>174682.69409999999</v>
      </c>
      <c r="AG74">
        <v>176647.05309999999</v>
      </c>
      <c r="AH74">
        <v>178615.13709999999</v>
      </c>
      <c r="AI74">
        <v>180590.05489999999</v>
      </c>
      <c r="AJ74">
        <v>182574.6434</v>
      </c>
      <c r="AK74">
        <v>184571.22560000001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2777022.8480000002</v>
      </c>
      <c r="I75">
        <v>2815124.8620000002</v>
      </c>
      <c r="J75">
        <v>2852466.8659999999</v>
      </c>
      <c r="K75">
        <v>2889553.1329999999</v>
      </c>
      <c r="L75">
        <v>2927028.6779999998</v>
      </c>
      <c r="M75">
        <v>2964497.7319999998</v>
      </c>
      <c r="N75">
        <v>3002013.92</v>
      </c>
      <c r="O75">
        <v>3039864.69</v>
      </c>
      <c r="P75">
        <v>3077858.8020000001</v>
      </c>
      <c r="Q75">
        <v>3115813.5019999999</v>
      </c>
      <c r="R75">
        <v>3152873.2089999998</v>
      </c>
      <c r="S75">
        <v>3191144</v>
      </c>
      <c r="T75">
        <v>3230349.3139999998</v>
      </c>
      <c r="U75">
        <v>3270161.784</v>
      </c>
      <c r="V75">
        <v>3309962.0649999999</v>
      </c>
      <c r="W75">
        <v>3350001.4819999998</v>
      </c>
      <c r="X75">
        <v>3390694.6630000002</v>
      </c>
      <c r="Y75">
        <v>3431582.1039999998</v>
      </c>
      <c r="Z75">
        <v>3472596.4360000002</v>
      </c>
      <c r="AA75">
        <v>3512253.4720000001</v>
      </c>
      <c r="AB75">
        <v>3552482.5090000001</v>
      </c>
      <c r="AC75">
        <v>3593350.3769999999</v>
      </c>
      <c r="AD75">
        <v>3634393.395</v>
      </c>
      <c r="AE75">
        <v>3676348.4509999999</v>
      </c>
      <c r="AF75">
        <v>3717985.6570000001</v>
      </c>
      <c r="AG75">
        <v>3759591.6940000001</v>
      </c>
      <c r="AH75">
        <v>3801251.0210000002</v>
      </c>
      <c r="AI75">
        <v>3843038.4449999998</v>
      </c>
      <c r="AJ75">
        <v>3885014.66</v>
      </c>
      <c r="AK75">
        <v>3927226.966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154320.1813</v>
      </c>
      <c r="I76">
        <v>156367.70759999999</v>
      </c>
      <c r="J76">
        <v>158382.4088</v>
      </c>
      <c r="K76">
        <v>160389.3664</v>
      </c>
      <c r="L76">
        <v>162428.20060000001</v>
      </c>
      <c r="M76">
        <v>164476.9313</v>
      </c>
      <c r="N76">
        <v>166536.26449999999</v>
      </c>
      <c r="O76">
        <v>168620.4019</v>
      </c>
      <c r="P76">
        <v>170718.25690000001</v>
      </c>
      <c r="Q76">
        <v>172815.55919999999</v>
      </c>
      <c r="R76">
        <v>174857.81950000001</v>
      </c>
      <c r="S76">
        <v>176961.77340000001</v>
      </c>
      <c r="T76">
        <v>179120.0496</v>
      </c>
      <c r="U76">
        <v>181314.7806</v>
      </c>
      <c r="V76">
        <v>183510.7721</v>
      </c>
      <c r="W76">
        <v>185714.17939999999</v>
      </c>
      <c r="X76">
        <v>187952.31969999999</v>
      </c>
      <c r="Y76">
        <v>190202.7934</v>
      </c>
      <c r="Z76">
        <v>192460.59640000001</v>
      </c>
      <c r="AA76">
        <v>194636.02559999999</v>
      </c>
      <c r="AB76">
        <v>196836.27859999999</v>
      </c>
      <c r="AC76">
        <v>199073.71280000001</v>
      </c>
      <c r="AD76">
        <v>201324.3702</v>
      </c>
      <c r="AE76">
        <v>203627.54699999999</v>
      </c>
      <c r="AF76">
        <v>205918.60440000001</v>
      </c>
      <c r="AG76">
        <v>208206.834</v>
      </c>
      <c r="AH76">
        <v>210497.69570000001</v>
      </c>
      <c r="AI76">
        <v>212795.49179999999</v>
      </c>
      <c r="AJ76">
        <v>215103.8653</v>
      </c>
      <c r="AK76">
        <v>217425.59820000001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12009.082340000001</v>
      </c>
      <c r="I77">
        <v>12158.864149999999</v>
      </c>
      <c r="J77">
        <v>12310.541719999999</v>
      </c>
      <c r="K77">
        <v>12463.30572</v>
      </c>
      <c r="L77">
        <v>12617.8833</v>
      </c>
      <c r="M77">
        <v>12774.31042</v>
      </c>
      <c r="N77">
        <v>12932.64559</v>
      </c>
      <c r="O77">
        <v>13093.29745</v>
      </c>
      <c r="P77">
        <v>13256.20973</v>
      </c>
      <c r="Q77">
        <v>13421.06575</v>
      </c>
      <c r="R77">
        <v>13586.51547</v>
      </c>
      <c r="S77">
        <v>13754.51575</v>
      </c>
      <c r="T77">
        <v>13925.882680000001</v>
      </c>
      <c r="U77">
        <v>14100.38342</v>
      </c>
      <c r="V77">
        <v>14276.866120000001</v>
      </c>
      <c r="W77">
        <v>14454.85511</v>
      </c>
      <c r="X77">
        <v>14634.61793</v>
      </c>
      <c r="Y77">
        <v>14815.654409999999</v>
      </c>
      <c r="Z77">
        <v>14997.471960000001</v>
      </c>
      <c r="AA77">
        <v>15177.84367</v>
      </c>
      <c r="AB77">
        <v>15358.06121</v>
      </c>
      <c r="AC77">
        <v>15539.122590000001</v>
      </c>
      <c r="AD77">
        <v>15720.891900000001</v>
      </c>
      <c r="AE77">
        <v>15904.052809999999</v>
      </c>
      <c r="AF77">
        <v>16087.442639999999</v>
      </c>
      <c r="AG77">
        <v>16270.669760000001</v>
      </c>
      <c r="AH77">
        <v>16453.726490000001</v>
      </c>
      <c r="AI77">
        <v>16636.789059999999</v>
      </c>
      <c r="AJ77">
        <v>16820.08972</v>
      </c>
      <c r="AK77">
        <v>17003.846030000001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1487.6036260000001</v>
      </c>
      <c r="I78">
        <v>1500.58735</v>
      </c>
      <c r="J78">
        <v>1511.7439830000001</v>
      </c>
      <c r="K78">
        <v>1522.7999669999999</v>
      </c>
      <c r="L78">
        <v>1535.399453</v>
      </c>
      <c r="M78">
        <v>1548.7093560000001</v>
      </c>
      <c r="N78">
        <v>1562.4795349999999</v>
      </c>
      <c r="O78">
        <v>1577.1313250000001</v>
      </c>
      <c r="P78">
        <v>1592.1988759999999</v>
      </c>
      <c r="Q78">
        <v>1607.0938040000001</v>
      </c>
      <c r="R78">
        <v>1619.9023529999999</v>
      </c>
      <c r="S78">
        <v>1634.866248</v>
      </c>
      <c r="T78">
        <v>1651.9828709999999</v>
      </c>
      <c r="U78">
        <v>1670.382118</v>
      </c>
      <c r="V78">
        <v>1688.590312</v>
      </c>
      <c r="W78">
        <v>1707.067198</v>
      </c>
      <c r="X78">
        <v>1726.887444</v>
      </c>
      <c r="Y78">
        <v>1747.2731570000001</v>
      </c>
      <c r="Z78">
        <v>1767.9952499999999</v>
      </c>
      <c r="AA78">
        <v>1785.952346</v>
      </c>
      <c r="AB78">
        <v>1804.868232</v>
      </c>
      <c r="AC78">
        <v>1825.487734</v>
      </c>
      <c r="AD78">
        <v>1846.734645</v>
      </c>
      <c r="AE78">
        <v>1869.993772</v>
      </c>
      <c r="AF78">
        <v>1892.7191760000001</v>
      </c>
      <c r="AG78">
        <v>1915.0972870000001</v>
      </c>
      <c r="AH78">
        <v>1937.3764389999999</v>
      </c>
      <c r="AI78">
        <v>1959.708885</v>
      </c>
      <c r="AJ78">
        <v>1982.1693909999999</v>
      </c>
      <c r="AK78">
        <v>2004.7938280000001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14658.33822</v>
      </c>
      <c r="I79">
        <v>14848.92607</v>
      </c>
      <c r="J79">
        <v>15040.840249999999</v>
      </c>
      <c r="K79">
        <v>15233.76512</v>
      </c>
      <c r="L79">
        <v>15428.231</v>
      </c>
      <c r="M79">
        <v>15624.432360000001</v>
      </c>
      <c r="N79">
        <v>15822.552610000001</v>
      </c>
      <c r="O79">
        <v>16022.95393</v>
      </c>
      <c r="P79">
        <v>16225.67632</v>
      </c>
      <c r="Q79">
        <v>16430.685570000001</v>
      </c>
      <c r="R79">
        <v>16637.376199999999</v>
      </c>
      <c r="S79">
        <v>16846.902900000001</v>
      </c>
      <c r="T79">
        <v>17059.589670000001</v>
      </c>
      <c r="U79">
        <v>17275.043409999998</v>
      </c>
      <c r="V79">
        <v>17492.40927</v>
      </c>
      <c r="W79">
        <v>17711.239819999999</v>
      </c>
      <c r="X79">
        <v>17931.447639999999</v>
      </c>
      <c r="Y79">
        <v>18152.522089999999</v>
      </c>
      <c r="Z79">
        <v>18373.9912</v>
      </c>
      <c r="AA79">
        <v>18594.789339999999</v>
      </c>
      <c r="AB79">
        <v>18815.6106</v>
      </c>
      <c r="AC79">
        <v>19036.90366</v>
      </c>
      <c r="AD79">
        <v>19258.53975</v>
      </c>
      <c r="AE79">
        <v>19480.757819999999</v>
      </c>
      <c r="AF79">
        <v>19702.93117</v>
      </c>
      <c r="AG79">
        <v>19924.910309999999</v>
      </c>
      <c r="AH79">
        <v>20146.823960000002</v>
      </c>
      <c r="AI79">
        <v>20368.936160000001</v>
      </c>
      <c r="AJ79">
        <v>20591.544099999999</v>
      </c>
      <c r="AK79">
        <v>20814.914990000001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1717.8244529999999</v>
      </c>
      <c r="I80">
        <v>1753.0338859999999</v>
      </c>
      <c r="J80">
        <v>1781.421687</v>
      </c>
      <c r="K80">
        <v>1807.0773830000001</v>
      </c>
      <c r="L80">
        <v>1833.6085660000001</v>
      </c>
      <c r="M80">
        <v>1859.417459</v>
      </c>
      <c r="N80">
        <v>1884.233696</v>
      </c>
      <c r="O80">
        <v>1909.1341359999999</v>
      </c>
      <c r="P80">
        <v>1933.277435</v>
      </c>
      <c r="Q80">
        <v>1955.5942379999999</v>
      </c>
      <c r="R80">
        <v>1972.2263439999999</v>
      </c>
      <c r="S80">
        <v>1992.329737</v>
      </c>
      <c r="T80">
        <v>2015.704641</v>
      </c>
      <c r="U80">
        <v>2040.598542</v>
      </c>
      <c r="V80">
        <v>2064.0801190000002</v>
      </c>
      <c r="W80">
        <v>2087.3374749999998</v>
      </c>
      <c r="X80">
        <v>2112.6975710000002</v>
      </c>
      <c r="Y80">
        <v>2138.5058300000001</v>
      </c>
      <c r="Z80">
        <v>2164.3932159999999</v>
      </c>
      <c r="AA80">
        <v>2183.8891779999999</v>
      </c>
      <c r="AB80">
        <v>2205.1210449999999</v>
      </c>
      <c r="AC80">
        <v>2229.4229690000002</v>
      </c>
      <c r="AD80">
        <v>2254.4625310000001</v>
      </c>
      <c r="AE80">
        <v>2283.273713</v>
      </c>
      <c r="AF80">
        <v>2310.42677</v>
      </c>
      <c r="AG80">
        <v>2336.5226499999999</v>
      </c>
      <c r="AH80">
        <v>2362.1030909999999</v>
      </c>
      <c r="AI80">
        <v>2387.4685899999999</v>
      </c>
      <c r="AJ80">
        <v>2412.7577529999999</v>
      </c>
      <c r="AK80">
        <v>2438.037155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1024.0292870000001</v>
      </c>
      <c r="I81">
        <v>1037.8311080000001</v>
      </c>
      <c r="J81">
        <v>1051.517355</v>
      </c>
      <c r="K81">
        <v>1065.1543360000001</v>
      </c>
      <c r="L81">
        <v>1078.900887</v>
      </c>
      <c r="M81">
        <v>1092.7343960000001</v>
      </c>
      <c r="N81">
        <v>1106.658903</v>
      </c>
      <c r="O81">
        <v>1120.735731</v>
      </c>
      <c r="P81">
        <v>1134.947539</v>
      </c>
      <c r="Q81">
        <v>1149.2514550000001</v>
      </c>
      <c r="R81">
        <v>1163.469611</v>
      </c>
      <c r="S81">
        <v>1177.963471</v>
      </c>
      <c r="T81">
        <v>1192.791972</v>
      </c>
      <c r="U81">
        <v>1207.8896440000001</v>
      </c>
      <c r="V81">
        <v>1223.097636</v>
      </c>
      <c r="W81">
        <v>1238.4063659999999</v>
      </c>
      <c r="X81">
        <v>1253.8886560000001</v>
      </c>
      <c r="Y81">
        <v>1269.466289</v>
      </c>
      <c r="Z81">
        <v>1285.0892919999999</v>
      </c>
      <c r="AA81">
        <v>1300.447455</v>
      </c>
      <c r="AB81">
        <v>1315.827098</v>
      </c>
      <c r="AC81">
        <v>1331.336429</v>
      </c>
      <c r="AD81">
        <v>1346.906704</v>
      </c>
      <c r="AE81">
        <v>1362.652734</v>
      </c>
      <c r="AF81">
        <v>1378.360066</v>
      </c>
      <c r="AG81">
        <v>1394.012465</v>
      </c>
      <c r="AH81">
        <v>1409.6271710000001</v>
      </c>
      <c r="AI81">
        <v>1425.229045</v>
      </c>
      <c r="AJ81">
        <v>1440.8420819999999</v>
      </c>
      <c r="AK81">
        <v>1456.48657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2233.587164</v>
      </c>
      <c r="I82">
        <v>2266.1879439999998</v>
      </c>
      <c r="J82">
        <v>2296.9496859999999</v>
      </c>
      <c r="K82">
        <v>2327.0205340000002</v>
      </c>
      <c r="L82">
        <v>2357.520657</v>
      </c>
      <c r="M82">
        <v>2388.026766</v>
      </c>
      <c r="N82">
        <v>2418.4874150000001</v>
      </c>
      <c r="O82">
        <v>2449.256707</v>
      </c>
      <c r="P82">
        <v>2480.1043249999998</v>
      </c>
      <c r="Q82">
        <v>2510.716637</v>
      </c>
      <c r="R82">
        <v>2539.930398</v>
      </c>
      <c r="S82">
        <v>2570.4980799999998</v>
      </c>
      <c r="T82">
        <v>2602.4141549999999</v>
      </c>
      <c r="U82">
        <v>2635.1268799999998</v>
      </c>
      <c r="V82">
        <v>2667.684976</v>
      </c>
      <c r="W82">
        <v>2700.3661670000001</v>
      </c>
      <c r="X82">
        <v>2733.8280850000001</v>
      </c>
      <c r="Y82">
        <v>2767.537566</v>
      </c>
      <c r="Z82">
        <v>2801.3266359999998</v>
      </c>
      <c r="AA82">
        <v>2833.202804</v>
      </c>
      <c r="AB82">
        <v>2865.5814070000001</v>
      </c>
      <c r="AC82">
        <v>2898.915575</v>
      </c>
      <c r="AD82">
        <v>2932.5194230000002</v>
      </c>
      <c r="AE82">
        <v>2967.2840190000002</v>
      </c>
      <c r="AF82">
        <v>3001.567434</v>
      </c>
      <c r="AG82">
        <v>3035.5147379999999</v>
      </c>
      <c r="AH82">
        <v>3069.2979019999998</v>
      </c>
      <c r="AI82">
        <v>3103.0380060000002</v>
      </c>
      <c r="AJ82">
        <v>3136.812895</v>
      </c>
      <c r="AK82">
        <v>3170.6751359999998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5426.7004870000001</v>
      </c>
      <c r="I83">
        <v>5510.3302819999999</v>
      </c>
      <c r="J83">
        <v>5586.5154110000003</v>
      </c>
      <c r="K83">
        <v>5659.9057620000003</v>
      </c>
      <c r="L83">
        <v>5734.8005359999997</v>
      </c>
      <c r="M83">
        <v>5809.4721449999997</v>
      </c>
      <c r="N83">
        <v>5883.6480119999997</v>
      </c>
      <c r="O83">
        <v>5958.6279560000003</v>
      </c>
      <c r="P83">
        <v>6033.4793669999999</v>
      </c>
      <c r="Q83">
        <v>6106.9741329999997</v>
      </c>
      <c r="R83">
        <v>6174.6399170000004</v>
      </c>
      <c r="S83">
        <v>6247.0732090000001</v>
      </c>
      <c r="T83">
        <v>6324.1776810000001</v>
      </c>
      <c r="U83">
        <v>6403.8358980000003</v>
      </c>
      <c r="V83">
        <v>6482.4771920000003</v>
      </c>
      <c r="W83">
        <v>6561.3013250000004</v>
      </c>
      <c r="X83">
        <v>6642.9199120000003</v>
      </c>
      <c r="Y83">
        <v>6725.339438</v>
      </c>
      <c r="Z83">
        <v>6807.9959829999998</v>
      </c>
      <c r="AA83">
        <v>6883.3014199999998</v>
      </c>
      <c r="AB83">
        <v>6960.5987169999999</v>
      </c>
      <c r="AC83">
        <v>7041.5676560000002</v>
      </c>
      <c r="AD83">
        <v>7123.5122670000001</v>
      </c>
      <c r="AE83">
        <v>7209.8776760000001</v>
      </c>
      <c r="AF83">
        <v>7294.3341119999995</v>
      </c>
      <c r="AG83">
        <v>7377.4778759999999</v>
      </c>
      <c r="AH83">
        <v>7459.9638180000002</v>
      </c>
      <c r="AI83">
        <v>7542.2072459999999</v>
      </c>
      <c r="AJ83">
        <v>7624.4402229999996</v>
      </c>
      <c r="AK83">
        <v>7706.8005190000003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34540.476730000002</v>
      </c>
      <c r="I84">
        <v>35008.410819999997</v>
      </c>
      <c r="J84">
        <v>35476.529880000002</v>
      </c>
      <c r="K84">
        <v>35944.089249999997</v>
      </c>
      <c r="L84">
        <v>36414.153879999998</v>
      </c>
      <c r="M84">
        <v>36886.51298</v>
      </c>
      <c r="N84">
        <v>37361.357479999999</v>
      </c>
      <c r="O84">
        <v>37840.192580000003</v>
      </c>
      <c r="P84">
        <v>38322.775699999998</v>
      </c>
      <c r="Q84">
        <v>38808.148710000001</v>
      </c>
      <c r="R84">
        <v>39291.762260000003</v>
      </c>
      <c r="S84">
        <v>39781.378929999999</v>
      </c>
      <c r="T84">
        <v>40279.2958</v>
      </c>
      <c r="U84">
        <v>40784.632879999997</v>
      </c>
      <c r="V84">
        <v>41293.733480000003</v>
      </c>
      <c r="W84">
        <v>41805.758099999999</v>
      </c>
      <c r="X84">
        <v>42322.12801</v>
      </c>
      <c r="Y84">
        <v>42841.148630000003</v>
      </c>
      <c r="Z84">
        <v>43361.472679999999</v>
      </c>
      <c r="AA84">
        <v>43875.476300000002</v>
      </c>
      <c r="AB84">
        <v>44388.735970000002</v>
      </c>
      <c r="AC84">
        <v>44904.303110000001</v>
      </c>
      <c r="AD84">
        <v>45421.333449999998</v>
      </c>
      <c r="AE84">
        <v>45942.585529999997</v>
      </c>
      <c r="AF84">
        <v>46463.736859999997</v>
      </c>
      <c r="AG84">
        <v>46984.040910000003</v>
      </c>
      <c r="AH84">
        <v>47503.719010000001</v>
      </c>
      <c r="AI84">
        <v>48023.405740000002</v>
      </c>
      <c r="AJ84">
        <v>48543.841939999998</v>
      </c>
      <c r="AK84">
        <v>49065.713929999998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6071.4010870000002</v>
      </c>
      <c r="I85">
        <v>6157.7832040000003</v>
      </c>
      <c r="J85">
        <v>6243.7737070000003</v>
      </c>
      <c r="K85">
        <v>6329.3713250000001</v>
      </c>
      <c r="L85">
        <v>6415.5387490000003</v>
      </c>
      <c r="M85">
        <v>6502.5520640000004</v>
      </c>
      <c r="N85">
        <v>6590.540583</v>
      </c>
      <c r="O85">
        <v>6679.8082640000002</v>
      </c>
      <c r="P85">
        <v>6770.300851</v>
      </c>
      <c r="Q85">
        <v>6861.7265349999998</v>
      </c>
      <c r="R85">
        <v>6953.0702970000002</v>
      </c>
      <c r="S85">
        <v>7045.6773320000002</v>
      </c>
      <c r="T85">
        <v>7140.0963840000004</v>
      </c>
      <c r="U85">
        <v>7236.0621000000001</v>
      </c>
      <c r="V85">
        <v>7332.673683</v>
      </c>
      <c r="W85">
        <v>7429.6007870000003</v>
      </c>
      <c r="X85">
        <v>7527.0928750000003</v>
      </c>
      <c r="Y85">
        <v>7624.8483269999997</v>
      </c>
      <c r="Z85">
        <v>7722.551434</v>
      </c>
      <c r="AA85">
        <v>7818.6475419999997</v>
      </c>
      <c r="AB85">
        <v>7914.0752179999999</v>
      </c>
      <c r="AC85">
        <v>8009.5849340000004</v>
      </c>
      <c r="AD85">
        <v>8104.9972090000001</v>
      </c>
      <c r="AE85">
        <v>8200.7672739999998</v>
      </c>
      <c r="AF85">
        <v>8295.9770819999994</v>
      </c>
      <c r="AG85">
        <v>8390.2969360000006</v>
      </c>
      <c r="AH85">
        <v>8483.7404490000008</v>
      </c>
      <c r="AI85">
        <v>8576.4482609999995</v>
      </c>
      <c r="AJ85">
        <v>8668.5803560000004</v>
      </c>
      <c r="AK85">
        <v>8760.2737820000002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632.26491399999998</v>
      </c>
      <c r="I86">
        <v>685.15266629999996</v>
      </c>
      <c r="J86">
        <v>712.37541969999995</v>
      </c>
      <c r="K86">
        <v>730.36819179999998</v>
      </c>
      <c r="L86">
        <v>754.74976479999998</v>
      </c>
      <c r="M86">
        <v>774.31332929999996</v>
      </c>
      <c r="N86">
        <v>789.47089340000002</v>
      </c>
      <c r="O86">
        <v>802.78935669999998</v>
      </c>
      <c r="P86">
        <v>815.18278459999999</v>
      </c>
      <c r="Q86">
        <v>805.86955260000002</v>
      </c>
      <c r="R86">
        <v>788.24387300000001</v>
      </c>
      <c r="S86">
        <v>787.62340329999995</v>
      </c>
      <c r="T86">
        <v>792.87436209999998</v>
      </c>
      <c r="U86">
        <v>799.90673819999995</v>
      </c>
      <c r="V86">
        <v>778.32661259999998</v>
      </c>
      <c r="W86">
        <v>760.72186750000003</v>
      </c>
      <c r="X86">
        <v>758.28623930000003</v>
      </c>
      <c r="Y86">
        <v>761.05147880000004</v>
      </c>
      <c r="Z86">
        <v>765.49677589999999</v>
      </c>
      <c r="AA86">
        <v>736.69538350000005</v>
      </c>
      <c r="AB86">
        <v>717.89064169999995</v>
      </c>
      <c r="AC86">
        <v>713.86157909999997</v>
      </c>
      <c r="AD86">
        <v>714.96879239999998</v>
      </c>
      <c r="AE86">
        <v>717.93024979999996</v>
      </c>
      <c r="AF86">
        <v>721.6241258</v>
      </c>
      <c r="AG86">
        <v>725.69405159999997</v>
      </c>
      <c r="AH86">
        <v>730.03641970000001</v>
      </c>
      <c r="AI86">
        <v>734.62703580000004</v>
      </c>
      <c r="AJ86">
        <v>739.46342259999994</v>
      </c>
      <c r="AK86">
        <v>744.54623819999995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90.473827659999998</v>
      </c>
      <c r="I87">
        <v>127.1871352</v>
      </c>
      <c r="J87">
        <v>145.9844287</v>
      </c>
      <c r="K87">
        <v>156.3562537</v>
      </c>
      <c r="L87">
        <v>163.26493060000001</v>
      </c>
      <c r="M87">
        <v>168.6013078</v>
      </c>
      <c r="N87">
        <v>166.9788203</v>
      </c>
      <c r="O87">
        <v>168.27858140000001</v>
      </c>
      <c r="P87">
        <v>156.81007790000001</v>
      </c>
      <c r="Q87">
        <v>153.69234829999999</v>
      </c>
      <c r="R87">
        <v>104.2113932</v>
      </c>
      <c r="S87">
        <v>72.656590320000006</v>
      </c>
      <c r="T87">
        <v>63.131301069999999</v>
      </c>
      <c r="U87">
        <v>59.356398640000002</v>
      </c>
      <c r="V87">
        <v>57.304859980000003</v>
      </c>
      <c r="W87">
        <v>55.859665130000003</v>
      </c>
      <c r="X87">
        <v>61.891292360000001</v>
      </c>
      <c r="Y87">
        <v>63.706446440000001</v>
      </c>
      <c r="Z87">
        <v>63.871948250000003</v>
      </c>
      <c r="AA87">
        <v>63.551834960000001</v>
      </c>
      <c r="AB87">
        <v>63.139772430000001</v>
      </c>
      <c r="AC87">
        <v>69.719322980000001</v>
      </c>
      <c r="AD87">
        <v>72.22230587</v>
      </c>
      <c r="AE87">
        <v>73.111054120000006</v>
      </c>
      <c r="AF87">
        <v>73.495450950000006</v>
      </c>
      <c r="AG87">
        <v>73.745567879999996</v>
      </c>
      <c r="AH87">
        <v>73.978237480000004</v>
      </c>
      <c r="AI87">
        <v>74.229099189999999</v>
      </c>
      <c r="AJ87">
        <v>74.508233279999999</v>
      </c>
      <c r="AK87">
        <v>74.817679409999997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85.183935210000001</v>
      </c>
      <c r="I88">
        <v>100.6850166</v>
      </c>
      <c r="J88">
        <v>108.2398541</v>
      </c>
      <c r="K88">
        <v>112.66189660000001</v>
      </c>
      <c r="L88">
        <v>119.8678536</v>
      </c>
      <c r="M88">
        <v>124.251345</v>
      </c>
      <c r="N88">
        <v>127.0191425</v>
      </c>
      <c r="O88">
        <v>129.4521489</v>
      </c>
      <c r="P88">
        <v>130.9189743</v>
      </c>
      <c r="Q88">
        <v>126.62948609999999</v>
      </c>
      <c r="R88">
        <v>119.9392418</v>
      </c>
      <c r="S88">
        <v>117.20720559999999</v>
      </c>
      <c r="T88">
        <v>116.7588167</v>
      </c>
      <c r="U88">
        <v>117.02172229999999</v>
      </c>
      <c r="V88">
        <v>108.5678273</v>
      </c>
      <c r="W88">
        <v>105.75002019999999</v>
      </c>
      <c r="X88">
        <v>105.4490754</v>
      </c>
      <c r="Y88">
        <v>105.426778</v>
      </c>
      <c r="Z88">
        <v>105.4792947</v>
      </c>
      <c r="AA88">
        <v>98.573810030000004</v>
      </c>
      <c r="AB88">
        <v>96.099686550000001</v>
      </c>
      <c r="AC88">
        <v>95.764130350000002</v>
      </c>
      <c r="AD88">
        <v>95.615393749999996</v>
      </c>
      <c r="AE88">
        <v>95.544587969999995</v>
      </c>
      <c r="AF88">
        <v>95.525772770000003</v>
      </c>
      <c r="AG88">
        <v>95.551179989999994</v>
      </c>
      <c r="AH88">
        <v>95.619303119999998</v>
      </c>
      <c r="AI88">
        <v>95.730471589999993</v>
      </c>
      <c r="AJ88">
        <v>95.885171690000007</v>
      </c>
      <c r="AK88">
        <v>96.083491080000002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275.66735039999998</v>
      </c>
      <c r="I89">
        <v>275.27086159999999</v>
      </c>
      <c r="J89">
        <v>278.3596316</v>
      </c>
      <c r="K89">
        <v>282.65160150000003</v>
      </c>
      <c r="L89">
        <v>296.6674342</v>
      </c>
      <c r="M89">
        <v>305.51899379999998</v>
      </c>
      <c r="N89">
        <v>312.41957769999999</v>
      </c>
      <c r="O89">
        <v>318.7664092</v>
      </c>
      <c r="P89">
        <v>320.99553909999997</v>
      </c>
      <c r="Q89">
        <v>337.84682859999998</v>
      </c>
      <c r="R89">
        <v>326.12340749999998</v>
      </c>
      <c r="S89">
        <v>324.61098980000003</v>
      </c>
      <c r="T89">
        <v>327.02337319999998</v>
      </c>
      <c r="U89">
        <v>330.7780611</v>
      </c>
      <c r="V89">
        <v>339.77603809999999</v>
      </c>
      <c r="W89">
        <v>346.10366729999998</v>
      </c>
      <c r="X89">
        <v>351.4169809</v>
      </c>
      <c r="Y89">
        <v>356.4027317</v>
      </c>
      <c r="Z89">
        <v>361.27000650000002</v>
      </c>
      <c r="AA89">
        <v>375.21950279999999</v>
      </c>
      <c r="AB89">
        <v>383.62851319999999</v>
      </c>
      <c r="AC89">
        <v>389.92398680000002</v>
      </c>
      <c r="AD89">
        <v>395.48182859999997</v>
      </c>
      <c r="AE89">
        <v>400.77194839999999</v>
      </c>
      <c r="AF89">
        <v>407.54939289999999</v>
      </c>
      <c r="AG89">
        <v>407.70821269999999</v>
      </c>
      <c r="AH89">
        <v>410.58509179999999</v>
      </c>
      <c r="AI89">
        <v>414.4618681</v>
      </c>
      <c r="AJ89">
        <v>418.62876949999998</v>
      </c>
      <c r="AK89">
        <v>422.84621809999999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137.92956390000001</v>
      </c>
      <c r="I90">
        <v>144.06250850000001</v>
      </c>
      <c r="J90">
        <v>147.1906788</v>
      </c>
      <c r="K90">
        <v>149.4445169</v>
      </c>
      <c r="L90">
        <v>154.5400281</v>
      </c>
      <c r="M90">
        <v>157.61125079999999</v>
      </c>
      <c r="N90">
        <v>159.19058649999999</v>
      </c>
      <c r="O90">
        <v>160.58942830000001</v>
      </c>
      <c r="P90">
        <v>161.75731020000001</v>
      </c>
      <c r="Q90">
        <v>166.41835080000001</v>
      </c>
      <c r="R90">
        <v>170.4187676</v>
      </c>
      <c r="S90">
        <v>171.2496664</v>
      </c>
      <c r="T90">
        <v>172.71070069999999</v>
      </c>
      <c r="U90">
        <v>174.4070873</v>
      </c>
      <c r="V90">
        <v>188.94065449999999</v>
      </c>
      <c r="W90">
        <v>195.901411</v>
      </c>
      <c r="X90">
        <v>200.82584349999999</v>
      </c>
      <c r="Y90">
        <v>204.04187300000001</v>
      </c>
      <c r="Z90">
        <v>206.5912994</v>
      </c>
      <c r="AA90">
        <v>190.21676199999999</v>
      </c>
      <c r="AB90">
        <v>185.41877260000001</v>
      </c>
      <c r="AC90">
        <v>185.65025320000001</v>
      </c>
      <c r="AD90">
        <v>186.434056</v>
      </c>
      <c r="AE90">
        <v>193.89345320000001</v>
      </c>
      <c r="AF90">
        <v>197.43158579999999</v>
      </c>
      <c r="AG90">
        <v>199.4499659</v>
      </c>
      <c r="AH90">
        <v>200.948204</v>
      </c>
      <c r="AI90">
        <v>202.26056209999999</v>
      </c>
      <c r="AJ90">
        <v>203.497907</v>
      </c>
      <c r="AK90">
        <v>204.6989385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28.84086263</v>
      </c>
      <c r="I91">
        <v>29.2529316</v>
      </c>
      <c r="J91">
        <v>29.662965360000001</v>
      </c>
      <c r="K91">
        <v>30.071250079999999</v>
      </c>
      <c r="L91">
        <v>30.482363509999999</v>
      </c>
      <c r="M91">
        <v>30.89790069</v>
      </c>
      <c r="N91">
        <v>31.318640599999998</v>
      </c>
      <c r="O91">
        <v>31.745976859999999</v>
      </c>
      <c r="P91">
        <v>32.17968982</v>
      </c>
      <c r="Q91">
        <v>32.61847435</v>
      </c>
      <c r="R91">
        <v>33.058009740000003</v>
      </c>
      <c r="S91">
        <v>33.503967699999997</v>
      </c>
      <c r="T91">
        <v>33.958587309999999</v>
      </c>
      <c r="U91">
        <v>34.42044327</v>
      </c>
      <c r="V91">
        <v>34.885355609999998</v>
      </c>
      <c r="W91">
        <v>35.351686139999998</v>
      </c>
      <c r="X91">
        <v>35.820341130000003</v>
      </c>
      <c r="Y91">
        <v>36.289898149999999</v>
      </c>
      <c r="Z91">
        <v>36.758860990000002</v>
      </c>
      <c r="AA91">
        <v>37.220622570000003</v>
      </c>
      <c r="AB91">
        <v>37.679195630000002</v>
      </c>
      <c r="AC91">
        <v>38.137812910000001</v>
      </c>
      <c r="AD91">
        <v>38.595587850000001</v>
      </c>
      <c r="AE91">
        <v>39.054283409999996</v>
      </c>
      <c r="AF91">
        <v>39.509778740000002</v>
      </c>
      <c r="AG91">
        <v>39.960540360000003</v>
      </c>
      <c r="AH91">
        <v>40.406652260000001</v>
      </c>
      <c r="AI91">
        <v>40.848812039999999</v>
      </c>
      <c r="AJ91">
        <v>41.287807090000001</v>
      </c>
      <c r="AK91">
        <v>41.724305430000001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330.68968389999998</v>
      </c>
      <c r="I92">
        <v>355.8670783</v>
      </c>
      <c r="J92">
        <v>369.1853764</v>
      </c>
      <c r="K92">
        <v>378.15882429999999</v>
      </c>
      <c r="L92">
        <v>376.62845329999999</v>
      </c>
      <c r="M92">
        <v>379.71226860000002</v>
      </c>
      <c r="N92">
        <v>384.47389939999999</v>
      </c>
      <c r="O92">
        <v>389.7038852</v>
      </c>
      <c r="P92">
        <v>394.98855830000002</v>
      </c>
      <c r="Q92">
        <v>385.91686129999999</v>
      </c>
      <c r="R92">
        <v>369.30320130000001</v>
      </c>
      <c r="S92">
        <v>365.2037962</v>
      </c>
      <c r="T92">
        <v>365.9634691</v>
      </c>
      <c r="U92">
        <v>368.35512879999999</v>
      </c>
      <c r="V92">
        <v>363.42142630000001</v>
      </c>
      <c r="W92">
        <v>363.45698859999999</v>
      </c>
      <c r="X92">
        <v>365.40035110000002</v>
      </c>
      <c r="Y92">
        <v>368.01568730000002</v>
      </c>
      <c r="Z92">
        <v>370.8879541</v>
      </c>
      <c r="AA92">
        <v>368.87436550000001</v>
      </c>
      <c r="AB92">
        <v>369.99327849999997</v>
      </c>
      <c r="AC92">
        <v>372.294172</v>
      </c>
      <c r="AD92">
        <v>375.04237080000001</v>
      </c>
      <c r="AE92">
        <v>424.56248440000002</v>
      </c>
      <c r="AF92">
        <v>445.91063159999999</v>
      </c>
      <c r="AG92">
        <v>463.18317630000001</v>
      </c>
      <c r="AH92">
        <v>473.30125809999998</v>
      </c>
      <c r="AI92">
        <v>480.68343829999998</v>
      </c>
      <c r="AJ92">
        <v>487.02426559999998</v>
      </c>
      <c r="AK92">
        <v>492.89220890000001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35.403603490000002</v>
      </c>
      <c r="I93">
        <v>35.909726499999998</v>
      </c>
      <c r="J93">
        <v>36.413395370000003</v>
      </c>
      <c r="K93">
        <v>36.914968279999997</v>
      </c>
      <c r="L93">
        <v>37.420032640000002</v>
      </c>
      <c r="M93">
        <v>37.930553539999998</v>
      </c>
      <c r="N93">
        <v>38.44750372</v>
      </c>
      <c r="O93">
        <v>38.97259562</v>
      </c>
      <c r="P93">
        <v>39.5055707</v>
      </c>
      <c r="Q93">
        <v>40.044845729999999</v>
      </c>
      <c r="R93">
        <v>40.585175530000001</v>
      </c>
      <c r="S93">
        <v>41.133460650000004</v>
      </c>
      <c r="T93">
        <v>41.692403370000001</v>
      </c>
      <c r="U93">
        <v>42.260240469999999</v>
      </c>
      <c r="V93">
        <v>42.831857450000001</v>
      </c>
      <c r="W93">
        <v>43.405236789999996</v>
      </c>
      <c r="X93">
        <v>43.981453270000003</v>
      </c>
      <c r="Y93">
        <v>44.558748119999997</v>
      </c>
      <c r="Z93">
        <v>45.135277289999998</v>
      </c>
      <c r="AA93">
        <v>45.702999259999999</v>
      </c>
      <c r="AB93">
        <v>46.266795190000003</v>
      </c>
      <c r="AC93">
        <v>46.830581250000002</v>
      </c>
      <c r="AD93">
        <v>47.393259100000002</v>
      </c>
      <c r="AE93">
        <v>47.95695576</v>
      </c>
      <c r="AF93">
        <v>48.516635100000002</v>
      </c>
      <c r="AG93">
        <v>49.07042225</v>
      </c>
      <c r="AH93">
        <v>49.618416400000001</v>
      </c>
      <c r="AI93">
        <v>50.161469459999999</v>
      </c>
      <c r="AJ93">
        <v>50.700546340000002</v>
      </c>
      <c r="AK93">
        <v>51.236467750000003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714.88497670000004</v>
      </c>
      <c r="I94">
        <v>758.72875980000003</v>
      </c>
      <c r="J94">
        <v>782.65240949999998</v>
      </c>
      <c r="K94">
        <v>799.53381730000001</v>
      </c>
      <c r="L94">
        <v>822.45780939999997</v>
      </c>
      <c r="M94">
        <v>840.32983690000003</v>
      </c>
      <c r="N94">
        <v>854.08296210000003</v>
      </c>
      <c r="O94">
        <v>866.93105149999997</v>
      </c>
      <c r="P94">
        <v>877.65640150000002</v>
      </c>
      <c r="Q94">
        <v>879.45585489999996</v>
      </c>
      <c r="R94">
        <v>859.57368220000001</v>
      </c>
      <c r="S94">
        <v>856.21763390000001</v>
      </c>
      <c r="T94">
        <v>861.24818749999997</v>
      </c>
      <c r="U94">
        <v>869.06587009999998</v>
      </c>
      <c r="V94">
        <v>877.84481800000003</v>
      </c>
      <c r="W94">
        <v>880.4162341</v>
      </c>
      <c r="X94">
        <v>888.22413830000005</v>
      </c>
      <c r="Y94">
        <v>896.61376069999994</v>
      </c>
      <c r="Z94">
        <v>905.11012440000002</v>
      </c>
      <c r="AA94">
        <v>883.61729769999999</v>
      </c>
      <c r="AB94">
        <v>875.15375040000004</v>
      </c>
      <c r="AC94">
        <v>878.06449099999998</v>
      </c>
      <c r="AD94">
        <v>883.54782799999998</v>
      </c>
      <c r="AE94">
        <v>896.44070190000002</v>
      </c>
      <c r="AF94">
        <v>905.75458739999999</v>
      </c>
      <c r="AG94">
        <v>913.71940050000001</v>
      </c>
      <c r="AH94">
        <v>921.27538689999994</v>
      </c>
      <c r="AI94">
        <v>928.74655619999999</v>
      </c>
      <c r="AJ94">
        <v>936.24824779999994</v>
      </c>
      <c r="AK94">
        <v>943.82472319999999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25.034426</v>
      </c>
      <c r="I95">
        <v>25.451717179999999</v>
      </c>
      <c r="J95">
        <v>25.832026240000001</v>
      </c>
      <c r="K95">
        <v>26.198791480000001</v>
      </c>
      <c r="L95">
        <v>26.563604959999999</v>
      </c>
      <c r="M95">
        <v>26.930332060000001</v>
      </c>
      <c r="N95">
        <v>27.30045934</v>
      </c>
      <c r="O95">
        <v>27.675459350000001</v>
      </c>
      <c r="P95">
        <v>28.055253740000001</v>
      </c>
      <c r="Q95">
        <v>28.43877677</v>
      </c>
      <c r="R95">
        <v>29.425843440000001</v>
      </c>
      <c r="S95">
        <v>30.05886289</v>
      </c>
      <c r="T95">
        <v>30.55853609</v>
      </c>
      <c r="U95">
        <v>31.015638559999999</v>
      </c>
      <c r="V95">
        <v>31.45723812</v>
      </c>
      <c r="W95">
        <v>31.891870340000001</v>
      </c>
      <c r="X95">
        <v>32.323540540000003</v>
      </c>
      <c r="Y95">
        <v>32.752111749999997</v>
      </c>
      <c r="Z95">
        <v>33.176703310000001</v>
      </c>
      <c r="AA95">
        <v>33.591837470000002</v>
      </c>
      <c r="AB95">
        <v>33.989057289999998</v>
      </c>
      <c r="AC95">
        <v>34.390595640000001</v>
      </c>
      <c r="AD95">
        <v>34.791364420000001</v>
      </c>
      <c r="AE95">
        <v>35.191205170000003</v>
      </c>
      <c r="AF95">
        <v>35.895197080000003</v>
      </c>
      <c r="AG95">
        <v>35.31465378</v>
      </c>
      <c r="AH95">
        <v>35.321469899999997</v>
      </c>
      <c r="AI95">
        <v>35.546947930000002</v>
      </c>
      <c r="AJ95">
        <v>35.84315849</v>
      </c>
      <c r="AK95">
        <v>36.162300020000004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16888.979899999998</v>
      </c>
      <c r="I96">
        <v>17122.853810000001</v>
      </c>
      <c r="J96">
        <v>17355.116750000001</v>
      </c>
      <c r="K96">
        <v>17586.320830000001</v>
      </c>
      <c r="L96">
        <v>17818.721140000001</v>
      </c>
      <c r="M96">
        <v>18052.201959999999</v>
      </c>
      <c r="N96">
        <v>18286.87125</v>
      </c>
      <c r="O96">
        <v>18523.58467</v>
      </c>
      <c r="P96">
        <v>18762.104009999999</v>
      </c>
      <c r="Q96">
        <v>19001.780070000001</v>
      </c>
      <c r="R96">
        <v>19239.967909999999</v>
      </c>
      <c r="S96">
        <v>19481.504560000001</v>
      </c>
      <c r="T96">
        <v>19727.461439999999</v>
      </c>
      <c r="U96">
        <v>19977.082340000001</v>
      </c>
      <c r="V96">
        <v>20228.149710000002</v>
      </c>
      <c r="W96">
        <v>20480.377130000001</v>
      </c>
      <c r="X96">
        <v>20734.755700000002</v>
      </c>
      <c r="Y96">
        <v>20990.283650000001</v>
      </c>
      <c r="Z96">
        <v>21246.257509999999</v>
      </c>
      <c r="AA96">
        <v>21498.267390000001</v>
      </c>
      <c r="AB96">
        <v>21750.05474</v>
      </c>
      <c r="AC96">
        <v>22003.3076</v>
      </c>
      <c r="AD96">
        <v>22257.25879</v>
      </c>
      <c r="AE96">
        <v>22513.51037</v>
      </c>
      <c r="AF96">
        <v>22769.240740000001</v>
      </c>
      <c r="AG96">
        <v>23024.129270000001</v>
      </c>
      <c r="AH96">
        <v>23278.404930000001</v>
      </c>
      <c r="AI96">
        <v>23532.46888</v>
      </c>
      <c r="AJ96">
        <v>23786.733540000001</v>
      </c>
      <c r="AK96">
        <v>24041.555489999999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393081.47460000002</v>
      </c>
      <c r="I97">
        <v>398594.97019999998</v>
      </c>
      <c r="J97">
        <v>404009.31349999999</v>
      </c>
      <c r="K97">
        <v>409381.71629999997</v>
      </c>
      <c r="L97">
        <v>414800.6679</v>
      </c>
      <c r="M97">
        <v>420262.43310000002</v>
      </c>
      <c r="N97">
        <v>425772.43050000002</v>
      </c>
      <c r="O97">
        <v>431357.98550000001</v>
      </c>
      <c r="P97">
        <v>437007.45789999998</v>
      </c>
      <c r="Q97">
        <v>442697.97279999999</v>
      </c>
      <c r="R97">
        <v>448345.91960000002</v>
      </c>
      <c r="S97">
        <v>454115.1041</v>
      </c>
      <c r="T97">
        <v>460020.24570000003</v>
      </c>
      <c r="U97">
        <v>466023.41570000001</v>
      </c>
      <c r="V97">
        <v>472049.89529999997</v>
      </c>
      <c r="W97">
        <v>478098.36540000001</v>
      </c>
      <c r="X97">
        <v>484204.0466</v>
      </c>
      <c r="Y97">
        <v>490332.02769999998</v>
      </c>
      <c r="Z97">
        <v>496463.20150000002</v>
      </c>
      <c r="AA97">
        <v>502461.23959999997</v>
      </c>
      <c r="AB97">
        <v>508464.95919999998</v>
      </c>
      <c r="AC97">
        <v>514518.86680000002</v>
      </c>
      <c r="AD97">
        <v>520585.8602</v>
      </c>
      <c r="AE97">
        <v>526716.80330000003</v>
      </c>
      <c r="AF97">
        <v>532810.49659999995</v>
      </c>
      <c r="AG97">
        <v>538864.04020000005</v>
      </c>
      <c r="AH97">
        <v>544888.19050000003</v>
      </c>
      <c r="AI97">
        <v>550895.58810000005</v>
      </c>
      <c r="AJ97">
        <v>556897.06370000006</v>
      </c>
      <c r="AK97">
        <v>562900.7844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18444.131290000001</v>
      </c>
      <c r="I98">
        <v>18687.677970000001</v>
      </c>
      <c r="J98">
        <v>18930.483100000001</v>
      </c>
      <c r="K98">
        <v>19173.087380000001</v>
      </c>
      <c r="L98">
        <v>19418.9804</v>
      </c>
      <c r="M98">
        <v>19667.562440000002</v>
      </c>
      <c r="N98">
        <v>19918.644960000001</v>
      </c>
      <c r="O98">
        <v>20173.26211</v>
      </c>
      <c r="P98">
        <v>20430.789919999999</v>
      </c>
      <c r="Q98">
        <v>20689.771990000001</v>
      </c>
      <c r="R98">
        <v>20945.23243</v>
      </c>
      <c r="S98">
        <v>21204.830750000001</v>
      </c>
      <c r="T98">
        <v>21470.39935</v>
      </c>
      <c r="U98">
        <v>21740.924149999999</v>
      </c>
      <c r="V98">
        <v>22013.128199999999</v>
      </c>
      <c r="W98">
        <v>22286.35888</v>
      </c>
      <c r="X98">
        <v>22562.559499999999</v>
      </c>
      <c r="Y98">
        <v>22840.4941</v>
      </c>
      <c r="Z98">
        <v>23119.271000000001</v>
      </c>
      <c r="AA98">
        <v>23391.29363</v>
      </c>
      <c r="AB98">
        <v>23662.659080000001</v>
      </c>
      <c r="AC98">
        <v>23936.333600000002</v>
      </c>
      <c r="AD98">
        <v>24211.216990000001</v>
      </c>
      <c r="AE98">
        <v>24490.06899</v>
      </c>
      <c r="AF98">
        <v>24768.530460000002</v>
      </c>
      <c r="AG98">
        <v>25045.890240000001</v>
      </c>
      <c r="AH98">
        <v>25322.389950000001</v>
      </c>
      <c r="AI98">
        <v>25598.46428</v>
      </c>
      <c r="AJ98">
        <v>25874.551309999999</v>
      </c>
      <c r="AK98">
        <v>26151.019329999999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0.46647233759660178</v>
      </c>
      <c r="I2">
        <v>0.5047453525174328</v>
      </c>
      <c r="J2">
        <v>0.53270840086376836</v>
      </c>
      <c r="K2">
        <v>0.54214777339653963</v>
      </c>
      <c r="L2">
        <v>0.57316239970233163</v>
      </c>
      <c r="M2">
        <v>0.56799658151873711</v>
      </c>
      <c r="N2">
        <v>0.54472460917880383</v>
      </c>
      <c r="O2">
        <v>0.52558179091655166</v>
      </c>
      <c r="P2">
        <v>0.4875455114454752</v>
      </c>
      <c r="Q2">
        <v>0.42491580637931126</v>
      </c>
      <c r="R2">
        <v>0.27539989119245156</v>
      </c>
      <c r="S2">
        <v>0.22495042496084583</v>
      </c>
      <c r="T2">
        <v>0.20115224911345653</v>
      </c>
      <c r="U2">
        <v>0.18577810168485254</v>
      </c>
      <c r="V2">
        <v>0.14531727509967673</v>
      </c>
      <c r="W2">
        <v>0.1127359431122299</v>
      </c>
      <c r="X2">
        <v>0.11736440843412854</v>
      </c>
      <c r="Y2">
        <v>0.11529414242756886</v>
      </c>
      <c r="Z2">
        <v>0.11548146346183064</v>
      </c>
      <c r="AA2">
        <v>1.5872400183680746E-2</v>
      </c>
      <c r="AB2">
        <v>-1.0412462740605477E-2</v>
      </c>
      <c r="AC2">
        <v>-5.148607911498182E-3</v>
      </c>
      <c r="AD2">
        <v>-5.5319462582970047E-3</v>
      </c>
      <c r="AE2">
        <v>4.4050371384929399E-2</v>
      </c>
      <c r="AF2">
        <v>5.1735746514625092E-2</v>
      </c>
      <c r="AG2">
        <v>5.855143097359683E-2</v>
      </c>
      <c r="AH2">
        <v>6.3581027602110929E-2</v>
      </c>
      <c r="AI2">
        <v>6.6936320042088049E-2</v>
      </c>
      <c r="AJ2">
        <v>6.8994575372149924E-2</v>
      </c>
      <c r="AK2">
        <v>7.008296546227033E-2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0.25685117464464557</v>
      </c>
      <c r="I3">
        <v>0.4610515136603377</v>
      </c>
      <c r="J3">
        <v>0.59151757879991607</v>
      </c>
      <c r="K3">
        <v>0.66032616192168714</v>
      </c>
      <c r="L3">
        <v>0.70827448407522198</v>
      </c>
      <c r="M3">
        <v>0.72219461578415522</v>
      </c>
      <c r="N3">
        <v>0.70547328204804138</v>
      </c>
      <c r="O3">
        <v>0.67422968333852307</v>
      </c>
      <c r="P3">
        <v>0.62587580257713604</v>
      </c>
      <c r="Q3">
        <v>0.55448574017675778</v>
      </c>
      <c r="R3">
        <v>0.41915301345274436</v>
      </c>
      <c r="S3">
        <v>0.30825904448177344</v>
      </c>
      <c r="T3">
        <v>0.23230965289235961</v>
      </c>
      <c r="U3">
        <v>0.18309021216900145</v>
      </c>
      <c r="V3">
        <v>0.13539174825469846</v>
      </c>
      <c r="W3">
        <v>9.191673040096493E-2</v>
      </c>
      <c r="X3">
        <v>7.398203147610527E-2</v>
      </c>
      <c r="Y3">
        <v>6.9142589591453252E-2</v>
      </c>
      <c r="Z3">
        <v>7.2451354203306728E-2</v>
      </c>
      <c r="AA3">
        <v>1.7432141250828259E-2</v>
      </c>
      <c r="AB3">
        <v>-2.7916834093744125E-2</v>
      </c>
      <c r="AC3">
        <v>-4.5848536746306845E-2</v>
      </c>
      <c r="AD3">
        <v>-4.9639545914503813E-2</v>
      </c>
      <c r="AE3">
        <v>-2.1830524755761527E-2</v>
      </c>
      <c r="AF3">
        <v>6.3184142664152176E-3</v>
      </c>
      <c r="AG3">
        <v>2.957936499934366E-2</v>
      </c>
      <c r="AH3">
        <v>4.8599258250581201E-2</v>
      </c>
      <c r="AI3">
        <v>6.337135139764527E-2</v>
      </c>
      <c r="AJ3">
        <v>7.4295378791155997E-2</v>
      </c>
      <c r="AK3">
        <v>8.191151968457433E-2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71.694139999999607</v>
      </c>
      <c r="I4">
        <v>129.18457000000126</v>
      </c>
      <c r="J4">
        <v>166.38703000000169</v>
      </c>
      <c r="K4">
        <v>186.47323999999935</v>
      </c>
      <c r="L4">
        <v>200.80256000000008</v>
      </c>
      <c r="M4">
        <v>205.55423000000155</v>
      </c>
      <c r="N4">
        <v>201.57935999999972</v>
      </c>
      <c r="O4">
        <v>193.39784000000145</v>
      </c>
      <c r="P4">
        <v>180.21545999999944</v>
      </c>
      <c r="Q4">
        <v>160.26311999999962</v>
      </c>
      <c r="R4">
        <v>121.59943000000203</v>
      </c>
      <c r="S4">
        <v>89.755980000001728</v>
      </c>
      <c r="T4">
        <v>67.884810000003199</v>
      </c>
      <c r="U4">
        <v>53.690009999998438</v>
      </c>
      <c r="V4">
        <v>39.838619999998627</v>
      </c>
      <c r="W4">
        <v>27.136029999997845</v>
      </c>
      <c r="X4">
        <v>21.911349999998492</v>
      </c>
      <c r="Y4">
        <v>20.541249999998399</v>
      </c>
      <c r="Z4">
        <v>21.587849999999889</v>
      </c>
      <c r="AA4">
        <v>5.2087800000008428</v>
      </c>
      <c r="AB4">
        <v>-8.3639899999980116</v>
      </c>
      <c r="AC4">
        <v>-13.771280000000843</v>
      </c>
      <c r="AD4">
        <v>-14.945819999997184</v>
      </c>
      <c r="AE4">
        <v>-6.5878599999996368</v>
      </c>
      <c r="AF4">
        <v>1.9108500000002095</v>
      </c>
      <c r="AG4">
        <v>8.9639900000001944</v>
      </c>
      <c r="AH4">
        <v>14.756989999998041</v>
      </c>
      <c r="AI4">
        <v>19.27900000000227</v>
      </c>
      <c r="AJ4">
        <v>22.643860000000132</v>
      </c>
      <c r="AK4">
        <v>25.009769999996934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0.48134987810684038</v>
      </c>
      <c r="I5">
        <v>0.57045474455807987</v>
      </c>
      <c r="J5">
        <v>0.60447387119073603</v>
      </c>
      <c r="K5">
        <v>0.61181667482954616</v>
      </c>
      <c r="L5">
        <v>0.63971060834404625</v>
      </c>
      <c r="M5">
        <v>0.63458516731547121</v>
      </c>
      <c r="N5">
        <v>0.60914305534456314</v>
      </c>
      <c r="O5">
        <v>0.58699333333738224</v>
      </c>
      <c r="P5">
        <v>0.54638131988140604</v>
      </c>
      <c r="Q5">
        <v>0.47754632287153598</v>
      </c>
      <c r="R5">
        <v>0.31646392519784072</v>
      </c>
      <c r="S5">
        <v>0.25299908538938265</v>
      </c>
      <c r="T5">
        <v>0.22576381512191546</v>
      </c>
      <c r="U5">
        <v>0.21049888587985066</v>
      </c>
      <c r="V5">
        <v>0.16823102356444686</v>
      </c>
      <c r="W5">
        <v>0.1325174182203126</v>
      </c>
      <c r="X5">
        <v>0.13526466530642267</v>
      </c>
      <c r="Y5">
        <v>0.13438086172972152</v>
      </c>
      <c r="Z5">
        <v>0.13508027549231638</v>
      </c>
      <c r="AA5">
        <v>3.2208606028327758E-2</v>
      </c>
      <c r="AB5">
        <v>-3.7517693406763364E-3</v>
      </c>
      <c r="AC5">
        <v>-1.3249808729520751E-3</v>
      </c>
      <c r="AD5">
        <v>-8.8345095261566087E-4</v>
      </c>
      <c r="AE5">
        <v>5.4225673219132631E-2</v>
      </c>
      <c r="AF5">
        <v>6.7396838978317497E-2</v>
      </c>
      <c r="AG5">
        <v>7.5429247256941778E-2</v>
      </c>
      <c r="AH5">
        <v>8.0291968888013265E-2</v>
      </c>
      <c r="AI5">
        <v>8.3138367347168618E-2</v>
      </c>
      <c r="AJ5">
        <v>8.4604940357957403E-2</v>
      </c>
      <c r="AK5">
        <v>8.5104267656599397E-2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0.17810499677628489</v>
      </c>
      <c r="I6">
        <v>0.28761266601857738</v>
      </c>
      <c r="J6">
        <v>0.33622650642737284</v>
      </c>
      <c r="K6">
        <v>0.3506166984603043</v>
      </c>
      <c r="L6">
        <v>0.36208896920113531</v>
      </c>
      <c r="M6">
        <v>0.36373246464451725</v>
      </c>
      <c r="N6">
        <v>0.35645699558650712</v>
      </c>
      <c r="O6">
        <v>0.34997132251761709</v>
      </c>
      <c r="P6">
        <v>0.33783827637039465</v>
      </c>
      <c r="Q6">
        <v>0.31466450878936403</v>
      </c>
      <c r="R6">
        <v>0.24665439985622761</v>
      </c>
      <c r="S6">
        <v>0.20535999056243703</v>
      </c>
      <c r="T6">
        <v>0.1899010585459715</v>
      </c>
      <c r="U6">
        <v>0.18717890905335377</v>
      </c>
      <c r="V6">
        <v>0.17628019696509512</v>
      </c>
      <c r="W6">
        <v>0.162680340828536</v>
      </c>
      <c r="X6">
        <v>0.16052417338647818</v>
      </c>
      <c r="Y6">
        <v>0.15950200688863436</v>
      </c>
      <c r="Z6">
        <v>0.1573767197111664</v>
      </c>
      <c r="AA6">
        <v>0.11486525690558302</v>
      </c>
      <c r="AB6">
        <v>8.0692749238808759E-2</v>
      </c>
      <c r="AC6">
        <v>6.4906511455475879E-2</v>
      </c>
      <c r="AD6">
        <v>5.5093849745624368E-2</v>
      </c>
      <c r="AE6">
        <v>6.960187717450772E-2</v>
      </c>
      <c r="AF6">
        <v>7.4618966339845549E-2</v>
      </c>
      <c r="AG6">
        <v>7.225024923362966E-2</v>
      </c>
      <c r="AH6">
        <v>6.5546120829562682E-2</v>
      </c>
      <c r="AI6">
        <v>5.6599947977331588E-2</v>
      </c>
      <c r="AJ6">
        <v>4.6787663713576677E-2</v>
      </c>
      <c r="AK6">
        <v>3.6957907422374703E-2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9878.6349999997765</v>
      </c>
      <c r="I7">
        <v>10826.333999999799</v>
      </c>
      <c r="J7">
        <v>11572.952000000048</v>
      </c>
      <c r="K7">
        <v>11929.382999999914</v>
      </c>
      <c r="L7">
        <v>12773.757999999914</v>
      </c>
      <c r="M7">
        <v>12820.93200000003</v>
      </c>
      <c r="N7">
        <v>12452.990999999922</v>
      </c>
      <c r="O7">
        <v>12168.828999999911</v>
      </c>
      <c r="P7">
        <v>11432.006000000052</v>
      </c>
      <c r="Q7">
        <v>10090.060999999754</v>
      </c>
      <c r="R7">
        <v>6622.4729999997653</v>
      </c>
      <c r="S7">
        <v>5477.5509999999776</v>
      </c>
      <c r="T7">
        <v>4959.5400000000373</v>
      </c>
      <c r="U7">
        <v>4637.6429999996908</v>
      </c>
      <c r="V7">
        <v>3672.5740000000224</v>
      </c>
      <c r="W7">
        <v>2884.1990000000224</v>
      </c>
      <c r="X7">
        <v>3039.2289999998175</v>
      </c>
      <c r="Y7">
        <v>3021.6809999998659</v>
      </c>
      <c r="Z7">
        <v>3062.7690000003204</v>
      </c>
      <c r="AA7">
        <v>425.94099999964237</v>
      </c>
      <c r="AB7">
        <v>-282.68900000024587</v>
      </c>
      <c r="AC7">
        <v>-141.39600000018254</v>
      </c>
      <c r="AD7">
        <v>-153.66100000031292</v>
      </c>
      <c r="AE7">
        <v>1237.438000000082</v>
      </c>
      <c r="AF7">
        <v>1469.6280000000261</v>
      </c>
      <c r="AG7">
        <v>1681.7310000001453</v>
      </c>
      <c r="AH7">
        <v>1846.3470000000671</v>
      </c>
      <c r="AI7">
        <v>1965.098000000231</v>
      </c>
      <c r="AJ7">
        <v>2047.6170000000857</v>
      </c>
      <c r="AK7">
        <v>2102.5020000003278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19950.879999999888</v>
      </c>
      <c r="I8">
        <v>23947.093999999575</v>
      </c>
      <c r="J8">
        <v>25700.957999999635</v>
      </c>
      <c r="K8">
        <v>26347.205000000075</v>
      </c>
      <c r="L8">
        <v>27901.906000000425</v>
      </c>
      <c r="M8">
        <v>28033.018000000156</v>
      </c>
      <c r="N8">
        <v>27253.299999999814</v>
      </c>
      <c r="O8">
        <v>26597.578999999911</v>
      </c>
      <c r="P8">
        <v>25072.714000000618</v>
      </c>
      <c r="Q8">
        <v>22192.328999999911</v>
      </c>
      <c r="R8">
        <v>14892.785000000149</v>
      </c>
      <c r="S8">
        <v>12056.279000000097</v>
      </c>
      <c r="T8">
        <v>10893.453999999911</v>
      </c>
      <c r="U8">
        <v>10283.666000000201</v>
      </c>
      <c r="V8">
        <v>8320.625</v>
      </c>
      <c r="W8">
        <v>6634.8950000004843</v>
      </c>
      <c r="X8">
        <v>6855.0679999999702</v>
      </c>
      <c r="Y8">
        <v>6892.578000000678</v>
      </c>
      <c r="Z8">
        <v>7011.3169999998063</v>
      </c>
      <c r="AA8">
        <v>1691.5599999995902</v>
      </c>
      <c r="AB8">
        <v>-199.34400000050664</v>
      </c>
      <c r="AC8">
        <v>-71.214999999850988</v>
      </c>
      <c r="AD8">
        <v>-48.026999999769032</v>
      </c>
      <c r="AE8">
        <v>2981.2520000003278</v>
      </c>
      <c r="AF8">
        <v>3746.9539999999106</v>
      </c>
      <c r="AG8">
        <v>4240.1669999994338</v>
      </c>
      <c r="AH8">
        <v>4563.3509999997914</v>
      </c>
      <c r="AI8">
        <v>4776.9579999996349</v>
      </c>
      <c r="AJ8">
        <v>4914.2630000002682</v>
      </c>
      <c r="AK8">
        <v>4996.9539999999106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906.61389999999665</v>
      </c>
      <c r="I9">
        <v>1483.2236999999732</v>
      </c>
      <c r="J9">
        <v>1756.6958999999915</v>
      </c>
      <c r="K9">
        <v>1855.9544999999925</v>
      </c>
      <c r="L9">
        <v>1941.8657000000821</v>
      </c>
      <c r="M9">
        <v>1976.2972999999765</v>
      </c>
      <c r="N9">
        <v>1962.1855000000214</v>
      </c>
      <c r="O9">
        <v>1951.7519999999786</v>
      </c>
      <c r="P9">
        <v>1908.781500000041</v>
      </c>
      <c r="Q9">
        <v>1801.1289000000106</v>
      </c>
      <c r="R9">
        <v>1430.3010000000941</v>
      </c>
      <c r="S9">
        <v>1206.3784999999916</v>
      </c>
      <c r="T9">
        <v>1130.0744000000414</v>
      </c>
      <c r="U9">
        <v>1128.3026000000536</v>
      </c>
      <c r="V9">
        <v>1076.2961000000359</v>
      </c>
      <c r="W9">
        <v>1005.9727999999886</v>
      </c>
      <c r="X9">
        <v>1005.2428999999538</v>
      </c>
      <c r="Y9">
        <v>1011.4063000000315</v>
      </c>
      <c r="Z9">
        <v>1010.3498000000836</v>
      </c>
      <c r="AA9">
        <v>746.49910000001546</v>
      </c>
      <c r="AB9">
        <v>530.78450000006706</v>
      </c>
      <c r="AC9">
        <v>432.061699999962</v>
      </c>
      <c r="AD9">
        <v>371.07759999996051</v>
      </c>
      <c r="AE9">
        <v>474.26150000002235</v>
      </c>
      <c r="AF9">
        <v>514.29830000002403</v>
      </c>
      <c r="AG9">
        <v>503.62930000002962</v>
      </c>
      <c r="AH9">
        <v>462.02439999999478</v>
      </c>
      <c r="AI9">
        <v>403.38990000006743</v>
      </c>
      <c r="AJ9">
        <v>337.11699999996927</v>
      </c>
      <c r="AK9">
        <v>269.18460000003688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9.8378088543427111E-2</v>
      </c>
      <c r="I10">
        <v>0.15657989182356058</v>
      </c>
      <c r="J10">
        <v>0.18329550714102361</v>
      </c>
      <c r="K10">
        <v>0.18614736161297607</v>
      </c>
      <c r="L10">
        <v>0.1805120779602154</v>
      </c>
      <c r="M10">
        <v>0.16331024106399639</v>
      </c>
      <c r="N10">
        <v>0.13724445197234036</v>
      </c>
      <c r="O10">
        <v>0.10909021873255487</v>
      </c>
      <c r="P10">
        <v>7.7446970309913432E-2</v>
      </c>
      <c r="Q10">
        <v>4.0389943046803545E-2</v>
      </c>
      <c r="R10">
        <v>-1.6289665348090399E-2</v>
      </c>
      <c r="S10">
        <v>-5.7255312467052732E-2</v>
      </c>
      <c r="T10">
        <v>-8.1872963719098468E-2</v>
      </c>
      <c r="U10">
        <v>-9.4628608440061601E-2</v>
      </c>
      <c r="V10">
        <v>-0.10608118768590247</v>
      </c>
      <c r="W10">
        <v>-0.11403749531283536</v>
      </c>
      <c r="X10">
        <v>-0.11169294964118448</v>
      </c>
      <c r="Y10">
        <v>-0.10523680796209467</v>
      </c>
      <c r="Z10">
        <v>-9.6365972512002518E-2</v>
      </c>
      <c r="AA10">
        <v>-0.10835621526875672</v>
      </c>
      <c r="AB10">
        <v>-0.11425851813898769</v>
      </c>
      <c r="AC10">
        <v>-0.10948275377262728</v>
      </c>
      <c r="AD10">
        <v>-0.10020190808259777</v>
      </c>
      <c r="AE10">
        <v>-7.7832528814936186E-2</v>
      </c>
      <c r="AF10">
        <v>-5.9382831677790016E-2</v>
      </c>
      <c r="AG10">
        <v>-4.4169971234930827E-2</v>
      </c>
      <c r="AH10">
        <v>-3.2023426258909193E-2</v>
      </c>
      <c r="AI10">
        <v>-2.251067523287853E-2</v>
      </c>
      <c r="AJ10">
        <v>-1.5170468882330645E-2</v>
      </c>
      <c r="AK10">
        <v>-9.5884908916876732E-3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1.2528766710999006</v>
      </c>
      <c r="I11">
        <v>1.3716206325150138</v>
      </c>
      <c r="J11">
        <v>1.3708997703675951</v>
      </c>
      <c r="K11">
        <v>1.3556748329043966</v>
      </c>
      <c r="L11">
        <v>1.4215600993424005</v>
      </c>
      <c r="M11">
        <v>1.4072782327067213</v>
      </c>
      <c r="N11">
        <v>1.3478896131459139</v>
      </c>
      <c r="O11">
        <v>1.3061206954660509</v>
      </c>
      <c r="P11">
        <v>1.216725450974443</v>
      </c>
      <c r="Q11">
        <v>1.0517495445544034</v>
      </c>
      <c r="R11">
        <v>0.6514857193416157</v>
      </c>
      <c r="S11">
        <v>0.54887582646108157</v>
      </c>
      <c r="T11">
        <v>0.5233392347900212</v>
      </c>
      <c r="U11">
        <v>0.50726012904613871</v>
      </c>
      <c r="V11">
        <v>0.40211572283253005</v>
      </c>
      <c r="W11">
        <v>0.32388125484996699</v>
      </c>
      <c r="X11">
        <v>0.34824077283739374</v>
      </c>
      <c r="Y11">
        <v>0.3517996395109968</v>
      </c>
      <c r="Z11">
        <v>0.35522300967045783</v>
      </c>
      <c r="AA11">
        <v>8.1652595180981002E-2</v>
      </c>
      <c r="AB11">
        <v>1.7813258384791197E-2</v>
      </c>
      <c r="AC11">
        <v>4.889162908159328E-2</v>
      </c>
      <c r="AD11">
        <v>5.7327553419250776E-2</v>
      </c>
      <c r="AE11">
        <v>0.21516854532184215</v>
      </c>
      <c r="AF11">
        <v>0.23274631642467014</v>
      </c>
      <c r="AG11">
        <v>0.24220994570764987</v>
      </c>
      <c r="AH11">
        <v>0.24735031627054482</v>
      </c>
      <c r="AI11">
        <v>0.25016826680803739</v>
      </c>
      <c r="AJ11">
        <v>0.25100906935782152</v>
      </c>
      <c r="AK11">
        <v>0.25018461880406129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4.1753685423029374E-2</v>
      </c>
      <c r="I12">
        <v>5.3840519802639264E-2</v>
      </c>
      <c r="J12">
        <v>4.6206020779782087E-2</v>
      </c>
      <c r="K12">
        <v>2.5985675069728487E-2</v>
      </c>
      <c r="L12">
        <v>1.6191554119471263E-3</v>
      </c>
      <c r="M12">
        <v>-2.8008288492564759E-2</v>
      </c>
      <c r="N12">
        <v>-6.0565760198449947E-2</v>
      </c>
      <c r="O12">
        <v>-9.1849664441878698E-2</v>
      </c>
      <c r="P12">
        <v>-0.12248231376275065</v>
      </c>
      <c r="Q12">
        <v>-0.15198514547287711</v>
      </c>
      <c r="R12">
        <v>-0.1869241543167699</v>
      </c>
      <c r="S12">
        <v>-0.20752507676078391</v>
      </c>
      <c r="T12">
        <v>-0.21620097251737747</v>
      </c>
      <c r="U12">
        <v>-0.21692278509494178</v>
      </c>
      <c r="V12">
        <v>-0.21514747493349695</v>
      </c>
      <c r="W12">
        <v>-0.20950962376515836</v>
      </c>
      <c r="X12">
        <v>-0.19759019530857236</v>
      </c>
      <c r="Y12">
        <v>-0.18358667626557912</v>
      </c>
      <c r="Z12">
        <v>-0.16860815832356879</v>
      </c>
      <c r="AA12">
        <v>-0.16251194600892527</v>
      </c>
      <c r="AB12">
        <v>-0.15162942002769908</v>
      </c>
      <c r="AC12">
        <v>-0.13523446474397183</v>
      </c>
      <c r="AD12">
        <v>-0.11753420957479888</v>
      </c>
      <c r="AE12">
        <v>-9.5038476554032414E-2</v>
      </c>
      <c r="AF12">
        <v>-7.6749700385980724E-2</v>
      </c>
      <c r="AG12">
        <v>-6.1728346991329897E-2</v>
      </c>
      <c r="AH12">
        <v>-4.9565776244164805E-2</v>
      </c>
      <c r="AI12">
        <v>-3.9934716086820199E-2</v>
      </c>
      <c r="AJ12">
        <v>-3.2489976936667109E-2</v>
      </c>
      <c r="AK12">
        <v>-2.6899115081624458E-2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2.2386611729515504</v>
      </c>
      <c r="I13">
        <v>2.3053559380216138</v>
      </c>
      <c r="J13">
        <v>2.2606248963276343</v>
      </c>
      <c r="K13">
        <v>2.228835747878688</v>
      </c>
      <c r="L13">
        <v>2.3534854852814924</v>
      </c>
      <c r="M13">
        <v>2.3344466080774007</v>
      </c>
      <c r="N13">
        <v>2.2454560898003573</v>
      </c>
      <c r="O13">
        <v>2.1936866885971407</v>
      </c>
      <c r="P13">
        <v>2.0575231801981175</v>
      </c>
      <c r="Q13">
        <v>1.7924839922011104</v>
      </c>
      <c r="R13">
        <v>1.1243392146381037</v>
      </c>
      <c r="S13">
        <v>0.99731927090727091</v>
      </c>
      <c r="T13">
        <v>0.97582332075458744</v>
      </c>
      <c r="U13">
        <v>0.95454015614584442</v>
      </c>
      <c r="V13">
        <v>0.77148367464412448</v>
      </c>
      <c r="W13">
        <v>0.64133851764633931</v>
      </c>
      <c r="X13">
        <v>0.68679686991706124</v>
      </c>
      <c r="Y13">
        <v>0.68445423930105775</v>
      </c>
      <c r="Z13">
        <v>0.68127254212955179</v>
      </c>
      <c r="AA13">
        <v>0.19741265866621838</v>
      </c>
      <c r="AB13">
        <v>0.10531255257266725</v>
      </c>
      <c r="AC13">
        <v>0.16181943688089451</v>
      </c>
      <c r="AD13">
        <v>0.16593860271609806</v>
      </c>
      <c r="AE13">
        <v>0.42979829642169065</v>
      </c>
      <c r="AF13">
        <v>0.43518353161395851</v>
      </c>
      <c r="AG13">
        <v>0.43844591690838097</v>
      </c>
      <c r="AH13">
        <v>0.4382425135748047</v>
      </c>
      <c r="AI13">
        <v>0.4362977251106237</v>
      </c>
      <c r="AJ13">
        <v>0.43252985984862935</v>
      </c>
      <c r="AK13">
        <v>0.42716473160695489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0.18321795733946544</v>
      </c>
      <c r="I14">
        <v>0.22547559074843626</v>
      </c>
      <c r="J14">
        <v>0.23470592425016701</v>
      </c>
      <c r="K14">
        <v>0.22565621655830093</v>
      </c>
      <c r="L14">
        <v>0.21677148241912025</v>
      </c>
      <c r="M14">
        <v>0.19055611599778643</v>
      </c>
      <c r="N14">
        <v>0.15308383770111789</v>
      </c>
      <c r="O14">
        <v>0.11561376914548394</v>
      </c>
      <c r="P14">
        <v>7.1799400835836913E-2</v>
      </c>
      <c r="Q14">
        <v>1.8754167123113952E-2</v>
      </c>
      <c r="R14">
        <v>-6.6748654672155183E-2</v>
      </c>
      <c r="S14">
        <v>-0.11045804473550636</v>
      </c>
      <c r="T14">
        <v>-0.13358198018621481</v>
      </c>
      <c r="U14">
        <v>-0.14542913366112353</v>
      </c>
      <c r="V14">
        <v>-0.16191562059640896</v>
      </c>
      <c r="W14">
        <v>-0.17072675248155367</v>
      </c>
      <c r="X14">
        <v>-0.16092319961599211</v>
      </c>
      <c r="Y14">
        <v>-0.14896213527894053</v>
      </c>
      <c r="Z14">
        <v>-0.13439899845586467</v>
      </c>
      <c r="AA14">
        <v>-0.15861531238162696</v>
      </c>
      <c r="AB14">
        <v>-0.15779131871949126</v>
      </c>
      <c r="AC14">
        <v>-0.14088832495759984</v>
      </c>
      <c r="AD14">
        <v>-0.1234569772708749</v>
      </c>
      <c r="AE14">
        <v>-8.3951061868992038E-2</v>
      </c>
      <c r="AF14">
        <v>-6.1038000831070693E-2</v>
      </c>
      <c r="AG14">
        <v>-4.1639439134755207E-2</v>
      </c>
      <c r="AH14">
        <v>-2.552130364452676E-2</v>
      </c>
      <c r="AI14">
        <v>-1.2454510426362919E-2</v>
      </c>
      <c r="AJ14">
        <v>-2.1993430683653337E-3</v>
      </c>
      <c r="AK14">
        <v>5.5622501103691491E-3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0.51841047607565915</v>
      </c>
      <c r="I15">
        <v>0.56019720594520095</v>
      </c>
      <c r="J15">
        <v>0.55210567924730558</v>
      </c>
      <c r="K15">
        <v>0.53106362911918836</v>
      </c>
      <c r="L15">
        <v>0.53737609258688313</v>
      </c>
      <c r="M15">
        <v>0.50737860643716992</v>
      </c>
      <c r="N15">
        <v>0.45796814233300953</v>
      </c>
      <c r="O15">
        <v>0.41605815727574491</v>
      </c>
      <c r="P15">
        <v>0.3562966351930319</v>
      </c>
      <c r="Q15">
        <v>0.26872845983374472</v>
      </c>
      <c r="R15">
        <v>8.9341418494837122E-2</v>
      </c>
      <c r="S15">
        <v>3.541405508702411E-2</v>
      </c>
      <c r="T15">
        <v>1.727675938221207E-2</v>
      </c>
      <c r="U15">
        <v>8.662748418264421E-3</v>
      </c>
      <c r="V15">
        <v>-3.095920583605638E-2</v>
      </c>
      <c r="W15">
        <v>-5.5866524198966427E-2</v>
      </c>
      <c r="X15">
        <v>-3.6655352506331784E-2</v>
      </c>
      <c r="Y15">
        <v>-2.3980871500284273E-2</v>
      </c>
      <c r="Z15">
        <v>-9.9602078603489019E-3</v>
      </c>
      <c r="AA15">
        <v>-0.10752081544416203</v>
      </c>
      <c r="AB15">
        <v>-0.11948473650910119</v>
      </c>
      <c r="AC15">
        <v>-9.3174145546370823E-2</v>
      </c>
      <c r="AD15">
        <v>-7.5328135724450629E-2</v>
      </c>
      <c r="AE15">
        <v>3.1979511153412687E-3</v>
      </c>
      <c r="AF15">
        <v>2.4239527096470148E-2</v>
      </c>
      <c r="AG15">
        <v>4.1025148396567346E-2</v>
      </c>
      <c r="AH15">
        <v>5.4037222613967373E-2</v>
      </c>
      <c r="AI15">
        <v>6.4039806493854101E-2</v>
      </c>
      <c r="AJ15">
        <v>7.1342598969836857E-2</v>
      </c>
      <c r="AK15">
        <v>7.6301501173481334E-2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0.84110100933374454</v>
      </c>
      <c r="I16">
        <v>0.86439950261594234</v>
      </c>
      <c r="J16">
        <v>0.83776062185461075</v>
      </c>
      <c r="K16">
        <v>0.80879581197550454</v>
      </c>
      <c r="L16">
        <v>0.83317929851749462</v>
      </c>
      <c r="M16">
        <v>0.7998758867171496</v>
      </c>
      <c r="N16">
        <v>0.73849033225481531</v>
      </c>
      <c r="O16">
        <v>0.69133146945814516</v>
      </c>
      <c r="P16">
        <v>0.61403468187335442</v>
      </c>
      <c r="Q16">
        <v>0.49121068381725586</v>
      </c>
      <c r="R16">
        <v>0.22014244606589628</v>
      </c>
      <c r="S16">
        <v>0.15858254023035645</v>
      </c>
      <c r="T16">
        <v>0.14340068148324114</v>
      </c>
      <c r="U16">
        <v>0.13438497013740225</v>
      </c>
      <c r="V16">
        <v>6.955707865210492E-2</v>
      </c>
      <c r="W16">
        <v>2.8715520511801707E-2</v>
      </c>
      <c r="X16">
        <v>5.7397939271508491E-2</v>
      </c>
      <c r="Y16">
        <v>7.0390579220136473E-2</v>
      </c>
      <c r="Z16">
        <v>8.4314849636313305E-2</v>
      </c>
      <c r="AA16">
        <v>-8.278759037694261E-2</v>
      </c>
      <c r="AB16">
        <v>-0.10159867037956571</v>
      </c>
      <c r="AC16">
        <v>-6.3323461312170259E-2</v>
      </c>
      <c r="AD16">
        <v>-4.427210799602399E-2</v>
      </c>
      <c r="AE16">
        <v>7.258616401988327E-2</v>
      </c>
      <c r="AF16">
        <v>9.0938843718890716E-2</v>
      </c>
      <c r="AG16">
        <v>0.10655926745741784</v>
      </c>
      <c r="AH16">
        <v>0.11870467416617014</v>
      </c>
      <c r="AI16">
        <v>0.12793003692432858</v>
      </c>
      <c r="AJ16">
        <v>0.1343180714389991</v>
      </c>
      <c r="AK16">
        <v>0.13816747674584295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0.12230330965470326</v>
      </c>
      <c r="I17">
        <v>0.17464533386024605</v>
      </c>
      <c r="J17">
        <v>0.19701184237030933</v>
      </c>
      <c r="K17">
        <v>0.19785527937712377</v>
      </c>
      <c r="L17">
        <v>0.19290404505878378</v>
      </c>
      <c r="M17">
        <v>0.17445463123579863</v>
      </c>
      <c r="N17">
        <v>0.14615932426527145</v>
      </c>
      <c r="O17">
        <v>0.11599230797434412</v>
      </c>
      <c r="P17">
        <v>8.103396071126312E-2</v>
      </c>
      <c r="Q17">
        <v>3.9376856950013028E-2</v>
      </c>
      <c r="R17">
        <v>-2.5856954087866146E-2</v>
      </c>
      <c r="S17">
        <v>-6.7878168505708381E-2</v>
      </c>
      <c r="T17">
        <v>-9.2954020596491826E-2</v>
      </c>
      <c r="U17">
        <v>-0.10662265212889599</v>
      </c>
      <c r="V17">
        <v>-0.12059895415342803</v>
      </c>
      <c r="W17">
        <v>-0.12959563843281119</v>
      </c>
      <c r="X17">
        <v>-0.12573496094843151</v>
      </c>
      <c r="Y17">
        <v>-0.11823172555243122</v>
      </c>
      <c r="Z17">
        <v>-0.10801306346808204</v>
      </c>
      <c r="AA17">
        <v>-0.12344700088012805</v>
      </c>
      <c r="AB17">
        <v>-0.12697763496165582</v>
      </c>
      <c r="AC17">
        <v>-0.118587364489664</v>
      </c>
      <c r="AD17">
        <v>-0.1070442657292392</v>
      </c>
      <c r="AE17">
        <v>-7.9978056418639198E-2</v>
      </c>
      <c r="AF17">
        <v>-6.0431959294626747E-2</v>
      </c>
      <c r="AG17">
        <v>-4.388065331105695E-2</v>
      </c>
      <c r="AH17">
        <v>-3.027963915803733E-2</v>
      </c>
      <c r="AI17">
        <v>-1.9347050683726774E-2</v>
      </c>
      <c r="AJ17">
        <v>-1.076087637920109E-2</v>
      </c>
      <c r="AK17">
        <v>-4.1862159695926771E-3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0.13676960694124496</v>
      </c>
      <c r="I18">
        <v>0.21708854617845663</v>
      </c>
      <c r="J18">
        <v>0.25251872499381101</v>
      </c>
      <c r="K18">
        <v>0.26268647024942915</v>
      </c>
      <c r="L18">
        <v>0.27033066797066407</v>
      </c>
      <c r="M18">
        <v>0.27008823516085911</v>
      </c>
      <c r="N18">
        <v>0.26309050807600265</v>
      </c>
      <c r="O18">
        <v>0.25654181704037882</v>
      </c>
      <c r="P18">
        <v>0.24656351808680643</v>
      </c>
      <c r="Q18">
        <v>0.22803392460024607</v>
      </c>
      <c r="R18">
        <v>0.18036501819957973</v>
      </c>
      <c r="S18">
        <v>0.15076971358263247</v>
      </c>
      <c r="T18">
        <v>0.13919285843431162</v>
      </c>
      <c r="U18">
        <v>0.13706876947592317</v>
      </c>
      <c r="V18">
        <v>0.12900604968775209</v>
      </c>
      <c r="W18">
        <v>0.11907988743693476</v>
      </c>
      <c r="X18">
        <v>0.11792342225960262</v>
      </c>
      <c r="Y18">
        <v>0.11777554618144226</v>
      </c>
      <c r="Z18">
        <v>0.1168711239157183</v>
      </c>
      <c r="AA18">
        <v>8.4762615947409081E-2</v>
      </c>
      <c r="AB18">
        <v>5.9183751579561239E-2</v>
      </c>
      <c r="AC18">
        <v>4.7484317306278889E-2</v>
      </c>
      <c r="AD18">
        <v>4.0214322518528078E-2</v>
      </c>
      <c r="AE18">
        <v>4.9992547771826601E-2</v>
      </c>
      <c r="AF18">
        <v>5.3045498777493094E-2</v>
      </c>
      <c r="AG18">
        <v>5.1076039667896644E-2</v>
      </c>
      <c r="AH18">
        <v>4.5930629932389166E-2</v>
      </c>
      <c r="AI18">
        <v>3.9057908222939197E-2</v>
      </c>
      <c r="AJ18">
        <v>3.144295248855844E-2</v>
      </c>
      <c r="AK18">
        <v>2.3722742867948732E-2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32.55770227424091</v>
      </c>
      <c r="I19">
        <v>28.673732836207844</v>
      </c>
      <c r="J19">
        <v>28.199375927746484</v>
      </c>
      <c r="K19">
        <v>28.064369449437333</v>
      </c>
      <c r="L19">
        <v>30.577896249659208</v>
      </c>
      <c r="M19">
        <v>30.701378236016176</v>
      </c>
      <c r="N19">
        <v>30.335803848467169</v>
      </c>
      <c r="O19">
        <v>30.032763752923163</v>
      </c>
      <c r="P19">
        <v>29.714739460292506</v>
      </c>
      <c r="Q19">
        <v>24.159555202583572</v>
      </c>
      <c r="R19">
        <v>19.348432905294686</v>
      </c>
      <c r="S19">
        <v>19.599749809579016</v>
      </c>
      <c r="T19">
        <v>19.349044235709446</v>
      </c>
      <c r="U19">
        <v>19.061411435035946</v>
      </c>
      <c r="V19">
        <v>12.043738298247275</v>
      </c>
      <c r="W19">
        <v>9.2779899707475124</v>
      </c>
      <c r="X19">
        <v>9.4745146679419143</v>
      </c>
      <c r="Y19">
        <v>9.3144284171329694</v>
      </c>
      <c r="Z19">
        <v>9.1324784475722112</v>
      </c>
      <c r="AA19">
        <v>1.440861843586605</v>
      </c>
      <c r="AB19">
        <v>-0.42736639393405884</v>
      </c>
      <c r="AC19">
        <v>-0.19707391306743594</v>
      </c>
      <c r="AD19">
        <v>-0.26012222156754916</v>
      </c>
      <c r="AE19">
        <v>-0.32227489900260586</v>
      </c>
      <c r="AF19">
        <v>-0.37511495661103345</v>
      </c>
      <c r="AG19">
        <v>-0.41862615947768633</v>
      </c>
      <c r="AH19">
        <v>-0.45460639871547359</v>
      </c>
      <c r="AI19">
        <v>-0.48441651321526891</v>
      </c>
      <c r="AJ19">
        <v>-0.50906708940570145</v>
      </c>
      <c r="AK19">
        <v>-0.52934221552297656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291.94866081839797</v>
      </c>
      <c r="I20">
        <v>245.20629589269413</v>
      </c>
      <c r="J20">
        <v>240.79652280576309</v>
      </c>
      <c r="K20">
        <v>240.87682157628129</v>
      </c>
      <c r="L20">
        <v>240.51815866404183</v>
      </c>
      <c r="M20">
        <v>239.41202037960431</v>
      </c>
      <c r="N20">
        <v>219.13775516376458</v>
      </c>
      <c r="O20">
        <v>218.91684616190065</v>
      </c>
      <c r="P20">
        <v>177.61714202967639</v>
      </c>
      <c r="Q20">
        <v>178.95079074607224</v>
      </c>
      <c r="R20">
        <v>49.553175185187868</v>
      </c>
      <c r="S20">
        <v>12.408584960803282</v>
      </c>
      <c r="T20">
        <v>15.70132490932188</v>
      </c>
      <c r="U20">
        <v>15.05710020376705</v>
      </c>
      <c r="V20">
        <v>14.158284185360337</v>
      </c>
      <c r="W20">
        <v>13.405022254371278</v>
      </c>
      <c r="X20">
        <v>37.211914112959896</v>
      </c>
      <c r="Y20">
        <v>33.981610739021797</v>
      </c>
      <c r="Z20">
        <v>33.197860205662892</v>
      </c>
      <c r="AA20">
        <v>32.699874284165986</v>
      </c>
      <c r="AB20">
        <v>32.245120838543073</v>
      </c>
      <c r="AC20">
        <v>55.738393836407553</v>
      </c>
      <c r="AD20">
        <v>52.675443704003456</v>
      </c>
      <c r="AE20">
        <v>51.959319448994144</v>
      </c>
      <c r="AF20">
        <v>51.48643197306577</v>
      </c>
      <c r="AG20">
        <v>51.00437563711089</v>
      </c>
      <c r="AH20">
        <v>50.497659055289091</v>
      </c>
      <c r="AI20">
        <v>49.975941007037065</v>
      </c>
      <c r="AJ20">
        <v>49.448111253307033</v>
      </c>
      <c r="AK20">
        <v>48.920297803728509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91.049288006616663</v>
      </c>
      <c r="I21">
        <v>78.181151138286339</v>
      </c>
      <c r="J21">
        <v>76.808095156286754</v>
      </c>
      <c r="K21">
        <v>76.631723528494717</v>
      </c>
      <c r="L21">
        <v>86.203684649556152</v>
      </c>
      <c r="M21">
        <v>84.611234649729113</v>
      </c>
      <c r="N21">
        <v>83.005526728699294</v>
      </c>
      <c r="O21">
        <v>82.375392095988857</v>
      </c>
      <c r="P21">
        <v>79.964143102687075</v>
      </c>
      <c r="Q21">
        <v>66.464467498310384</v>
      </c>
      <c r="R21">
        <v>54.339860138879772</v>
      </c>
      <c r="S21">
        <v>52.831640265689941</v>
      </c>
      <c r="T21">
        <v>52.362573832155633</v>
      </c>
      <c r="U21">
        <v>51.580873008384302</v>
      </c>
      <c r="V21">
        <v>32.876523297095829</v>
      </c>
      <c r="W21">
        <v>34.079828392378332</v>
      </c>
      <c r="X21">
        <v>34.776331648290927</v>
      </c>
      <c r="Y21">
        <v>34.056609270982776</v>
      </c>
      <c r="Z21">
        <v>33.482442583910064</v>
      </c>
      <c r="AA21">
        <v>19.111561693900647</v>
      </c>
      <c r="AB21">
        <v>20.11608772314133</v>
      </c>
      <c r="AC21">
        <v>20.968761992368435</v>
      </c>
      <c r="AD21">
        <v>20.45611458650043</v>
      </c>
      <c r="AE21">
        <v>20.096385917025984</v>
      </c>
      <c r="AF21">
        <v>19.775390005846671</v>
      </c>
      <c r="AG21">
        <v>19.475797218789161</v>
      </c>
      <c r="AH21">
        <v>19.192640504444448</v>
      </c>
      <c r="AI21">
        <v>18.923415085507699</v>
      </c>
      <c r="AJ21">
        <v>18.66636144079159</v>
      </c>
      <c r="AK21">
        <v>18.420115654804547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-7.4869927356663641</v>
      </c>
      <c r="I22">
        <v>-6.1634734486375686</v>
      </c>
      <c r="J22">
        <v>-5.6000135568137877</v>
      </c>
      <c r="K22">
        <v>-5.1362442799306685</v>
      </c>
      <c r="L22">
        <v>0.24029411198207562</v>
      </c>
      <c r="M22">
        <v>0.18407385844374513</v>
      </c>
      <c r="N22">
        <v>0.58255626052574616</v>
      </c>
      <c r="O22">
        <v>1.0294210179523811</v>
      </c>
      <c r="P22">
        <v>-0.52605976099526774</v>
      </c>
      <c r="Q22">
        <v>6.1215228745520989</v>
      </c>
      <c r="R22">
        <v>-4.7398967991603929</v>
      </c>
      <c r="S22">
        <v>-3.7990874384806861</v>
      </c>
      <c r="T22">
        <v>-3.6761587830583253</v>
      </c>
      <c r="U22">
        <v>-3.639436338474622</v>
      </c>
      <c r="V22">
        <v>-1.4116747896697812</v>
      </c>
      <c r="W22">
        <v>-1.6070255700952663</v>
      </c>
      <c r="X22">
        <v>-1.591908246921736</v>
      </c>
      <c r="Y22">
        <v>-1.5529557109474235</v>
      </c>
      <c r="Z22">
        <v>-1.5193548518055877</v>
      </c>
      <c r="AA22">
        <v>2.4484562267001353</v>
      </c>
      <c r="AB22">
        <v>2.0175489573929672</v>
      </c>
      <c r="AC22">
        <v>1.9868947731866538</v>
      </c>
      <c r="AD22">
        <v>1.9929506951755327</v>
      </c>
      <c r="AE22">
        <v>2.0054321965754962</v>
      </c>
      <c r="AF22">
        <v>2.6623965572661223</v>
      </c>
      <c r="AG22">
        <v>0.4099147684308635</v>
      </c>
      <c r="AH22">
        <v>0.55431315188938513</v>
      </c>
      <c r="AI22">
        <v>0.51144617945317883</v>
      </c>
      <c r="AJ22">
        <v>0.44763617280771939</v>
      </c>
      <c r="AK22">
        <v>0.38033816180229607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14.372096636692721</v>
      </c>
      <c r="I23">
        <v>12.537322096255821</v>
      </c>
      <c r="J23">
        <v>11.772338079647593</v>
      </c>
      <c r="K23">
        <v>11.38018072780287</v>
      </c>
      <c r="L23">
        <v>14.630009378430643</v>
      </c>
      <c r="M23">
        <v>13.818083669207116</v>
      </c>
      <c r="N23">
        <v>12.543758473824141</v>
      </c>
      <c r="O23">
        <v>11.816454884885808</v>
      </c>
      <c r="P23">
        <v>10.907644297666463</v>
      </c>
      <c r="Q23">
        <v>13.899298794034131</v>
      </c>
      <c r="R23">
        <v>14.322108971416259</v>
      </c>
      <c r="S23">
        <v>11.889593572563872</v>
      </c>
      <c r="T23">
        <v>11.698226255651957</v>
      </c>
      <c r="U23">
        <v>11.367206844416899</v>
      </c>
      <c r="V23">
        <v>23.99329664603971</v>
      </c>
      <c r="W23">
        <v>22.288648845174897</v>
      </c>
      <c r="X23">
        <v>22.75940960299949</v>
      </c>
      <c r="Y23">
        <v>22.265123853158777</v>
      </c>
      <c r="Z23">
        <v>21.856148681901665</v>
      </c>
      <c r="AA23">
        <v>4.7788929715753214</v>
      </c>
      <c r="AB23">
        <v>5.9201120439086763</v>
      </c>
      <c r="AC23">
        <v>6.7005929040838463</v>
      </c>
      <c r="AD23">
        <v>6.2640063239646215</v>
      </c>
      <c r="AE23">
        <v>11.818365071791748</v>
      </c>
      <c r="AF23">
        <v>10.92162447140308</v>
      </c>
      <c r="AG23">
        <v>10.558782140961775</v>
      </c>
      <c r="AH23">
        <v>10.25843541402276</v>
      </c>
      <c r="AI23">
        <v>9.9651151595432363</v>
      </c>
      <c r="AJ23">
        <v>9.6737175485859481</v>
      </c>
      <c r="AK23">
        <v>9.3852283848831153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0.12816539189675069</v>
      </c>
      <c r="I24">
        <v>0.1968313531472754</v>
      </c>
      <c r="J24">
        <v>0.22147129829050982</v>
      </c>
      <c r="K24">
        <v>0.22373608771073528</v>
      </c>
      <c r="L24">
        <v>0.22571992362341309</v>
      </c>
      <c r="M24">
        <v>0.2220464816409029</v>
      </c>
      <c r="N24">
        <v>0.21374512644714017</v>
      </c>
      <c r="O24">
        <v>0.2075025127227903</v>
      </c>
      <c r="P24">
        <v>0.19924484849582758</v>
      </c>
      <c r="Q24">
        <v>0.18392071747579397</v>
      </c>
      <c r="R24">
        <v>0.14238873851522005</v>
      </c>
      <c r="S24">
        <v>0.11979241083082126</v>
      </c>
      <c r="T24">
        <v>0.11454463576554552</v>
      </c>
      <c r="U24">
        <v>0.11744406549594189</v>
      </c>
      <c r="V24">
        <v>0.11362921658397696</v>
      </c>
      <c r="W24">
        <v>0.10749658845659038</v>
      </c>
      <c r="X24">
        <v>0.10909761365507364</v>
      </c>
      <c r="Y24">
        <v>0.11071170340248848</v>
      </c>
      <c r="Z24">
        <v>0.11076061822836714</v>
      </c>
      <c r="AA24">
        <v>8.1062841621792892E-2</v>
      </c>
      <c r="AB24">
        <v>5.8423015430753011E-2</v>
      </c>
      <c r="AC24">
        <v>4.9061658887272763E-2</v>
      </c>
      <c r="AD24">
        <v>4.3241538634930521E-2</v>
      </c>
      <c r="AE24">
        <v>5.2898543377932761E-2</v>
      </c>
      <c r="AF24">
        <v>5.4893199953731653E-2</v>
      </c>
      <c r="AG24">
        <v>5.1520967177420829E-2</v>
      </c>
      <c r="AH24">
        <v>4.4940980050744983E-2</v>
      </c>
      <c r="AI24">
        <v>3.6731152511149112E-2</v>
      </c>
      <c r="AJ24">
        <v>2.7925079161739141E-2</v>
      </c>
      <c r="AK24">
        <v>1.9173348686285507E-2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29.385184598801885</v>
      </c>
      <c r="I25">
        <v>24.475429951435856</v>
      </c>
      <c r="J25">
        <v>23.958397490249659</v>
      </c>
      <c r="K25">
        <v>23.937947032621242</v>
      </c>
      <c r="L25">
        <v>19.098870699118642</v>
      </c>
      <c r="M25">
        <v>19.721445977695986</v>
      </c>
      <c r="N25">
        <v>19.611064355251685</v>
      </c>
      <c r="O25">
        <v>19.39469420288291</v>
      </c>
      <c r="P25">
        <v>19.151441610969442</v>
      </c>
      <c r="Q25">
        <v>11.829327964435009</v>
      </c>
      <c r="R25">
        <v>4.8612458194695618</v>
      </c>
      <c r="S25">
        <v>5.6747456557749265</v>
      </c>
      <c r="T25">
        <v>5.5649690750128045</v>
      </c>
      <c r="U25">
        <v>5.3269785286998328</v>
      </c>
      <c r="V25">
        <v>1.3750497966577235</v>
      </c>
      <c r="W25">
        <v>1.7603637169220976</v>
      </c>
      <c r="X25">
        <v>1.6531034025919489</v>
      </c>
      <c r="Y25">
        <v>1.5064829491928666</v>
      </c>
      <c r="Z25">
        <v>1.3737166893494246</v>
      </c>
      <c r="AA25">
        <v>-1.0195754502340115</v>
      </c>
      <c r="AB25">
        <v>-0.7560736568501758</v>
      </c>
      <c r="AC25">
        <v>-0.82476894856953198</v>
      </c>
      <c r="AD25">
        <v>-0.91001388948569462</v>
      </c>
      <c r="AE25">
        <v>20.352694909072454</v>
      </c>
      <c r="AF25">
        <v>15.916073577647683</v>
      </c>
      <c r="AG25">
        <v>18.33973517959744</v>
      </c>
      <c r="AH25">
        <v>17.941433088179725</v>
      </c>
      <c r="AI25">
        <v>17.897204314492775</v>
      </c>
      <c r="AJ25">
        <v>17.849344419621449</v>
      </c>
      <c r="AK25">
        <v>17.765311781594928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0.12113111183120751</v>
      </c>
      <c r="I26">
        <v>0.19253277705542082</v>
      </c>
      <c r="J26">
        <v>0.22071450693372796</v>
      </c>
      <c r="K26">
        <v>0.22483383366314058</v>
      </c>
      <c r="L26">
        <v>0.22677709281908598</v>
      </c>
      <c r="M26">
        <v>0.22301177969183961</v>
      </c>
      <c r="N26">
        <v>0.21467381336848224</v>
      </c>
      <c r="O26">
        <v>0.20815941955445449</v>
      </c>
      <c r="P26">
        <v>0.19995259320388925</v>
      </c>
      <c r="Q26">
        <v>0.18511812784942627</v>
      </c>
      <c r="R26">
        <v>0.14523273973490181</v>
      </c>
      <c r="S26">
        <v>0.12188879162668975</v>
      </c>
      <c r="T26">
        <v>0.11563755231858153</v>
      </c>
      <c r="U26">
        <v>0.11819340762357911</v>
      </c>
      <c r="V26">
        <v>0.11505652352870044</v>
      </c>
      <c r="W26">
        <v>0.10945164400524288</v>
      </c>
      <c r="X26">
        <v>0.11086675152838232</v>
      </c>
      <c r="Y26">
        <v>0.11253967054338787</v>
      </c>
      <c r="Z26">
        <v>0.11272497714505114</v>
      </c>
      <c r="AA26">
        <v>8.4650070286063084E-2</v>
      </c>
      <c r="AB26">
        <v>6.1644998279919427E-2</v>
      </c>
      <c r="AC26">
        <v>5.115880444575005E-2</v>
      </c>
      <c r="AD26">
        <v>4.4734397326418041E-2</v>
      </c>
      <c r="AE26">
        <v>5.3305698292338555E-2</v>
      </c>
      <c r="AF26">
        <v>5.5485775224850542E-2</v>
      </c>
      <c r="AG26">
        <v>5.2355928130798368E-2</v>
      </c>
      <c r="AH26">
        <v>4.5802076024670235E-2</v>
      </c>
      <c r="AI26">
        <v>3.7425444886052261E-2</v>
      </c>
      <c r="AJ26">
        <v>2.8342010793158678E-2</v>
      </c>
      <c r="AK26">
        <v>1.9270669141580044E-2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21.325918200243144</v>
      </c>
      <c r="I27">
        <v>18.849604950266464</v>
      </c>
      <c r="J27">
        <v>18.528075671745924</v>
      </c>
      <c r="K27">
        <v>18.423855780593268</v>
      </c>
      <c r="L27">
        <v>20.296056884893687</v>
      </c>
      <c r="M27">
        <v>20.157829499125523</v>
      </c>
      <c r="N27">
        <v>19.696303756308332</v>
      </c>
      <c r="O27">
        <v>19.457743401323068</v>
      </c>
      <c r="P27">
        <v>18.839087038026236</v>
      </c>
      <c r="Q27">
        <v>16.574313355953564</v>
      </c>
      <c r="R27">
        <v>10.797032544450191</v>
      </c>
      <c r="S27">
        <v>10.677859773853871</v>
      </c>
      <c r="T27">
        <v>10.591838549038934</v>
      </c>
      <c r="U27">
        <v>10.415484733251091</v>
      </c>
      <c r="V27">
        <v>10.262863293036716</v>
      </c>
      <c r="W27">
        <v>8.8375172607138897</v>
      </c>
      <c r="X27">
        <v>9.0915915164868633</v>
      </c>
      <c r="Y27">
        <v>8.9367874963847793</v>
      </c>
      <c r="Z27">
        <v>8.8010241738556427</v>
      </c>
      <c r="AA27">
        <v>3.0276943389440092</v>
      </c>
      <c r="AB27">
        <v>2.5014809429714902</v>
      </c>
      <c r="AC27">
        <v>2.8162351884432058</v>
      </c>
      <c r="AD27">
        <v>2.699789523828966</v>
      </c>
      <c r="AE27">
        <v>3.8187539654522151</v>
      </c>
      <c r="AF27">
        <v>3.6209939838464988</v>
      </c>
      <c r="AG27">
        <v>3.541896409857026</v>
      </c>
      <c r="AH27">
        <v>3.4783597830602808</v>
      </c>
      <c r="AI27">
        <v>3.4178198684883032</v>
      </c>
      <c r="AJ27">
        <v>3.3592670856059215</v>
      </c>
      <c r="AK27">
        <v>3.3029235164541593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1.1148844788996914</v>
      </c>
      <c r="I28">
        <v>1.0711130145037551</v>
      </c>
      <c r="J28">
        <v>1.084571286401137</v>
      </c>
      <c r="K28">
        <v>1.0845695484621887</v>
      </c>
      <c r="L28">
        <v>1.0819294881526886</v>
      </c>
      <c r="M28">
        <v>1.0719892924662577</v>
      </c>
      <c r="N28">
        <v>1.056232163628712</v>
      </c>
      <c r="O28">
        <v>1.0414756165990857</v>
      </c>
      <c r="P28">
        <v>1.0243886993942075</v>
      </c>
      <c r="Q28">
        <v>1.0002265794641918</v>
      </c>
      <c r="R28">
        <v>4.3680589848236639</v>
      </c>
      <c r="S28">
        <v>3.9391605714728328</v>
      </c>
      <c r="T28">
        <v>3.8758355066803363</v>
      </c>
      <c r="U28">
        <v>3.8567965442345864</v>
      </c>
      <c r="V28">
        <v>3.8293628397757962</v>
      </c>
      <c r="W28">
        <v>3.7943391110963676</v>
      </c>
      <c r="X28">
        <v>3.7626047314168298</v>
      </c>
      <c r="Y28">
        <v>3.7285471282164862</v>
      </c>
      <c r="Z28">
        <v>3.6914291878634931</v>
      </c>
      <c r="AA28">
        <v>3.6249322990732136</v>
      </c>
      <c r="AB28">
        <v>3.5044467892139775</v>
      </c>
      <c r="AC28">
        <v>3.4622228431360424</v>
      </c>
      <c r="AD28">
        <v>3.4181805998879655</v>
      </c>
      <c r="AE28">
        <v>3.3889092859643144</v>
      </c>
      <c r="AF28">
        <v>4.7996930575022523</v>
      </c>
      <c r="AG28">
        <v>-0.40666293509141749</v>
      </c>
      <c r="AH28">
        <v>8.6825232090381732E-2</v>
      </c>
      <c r="AI28">
        <v>0.10014192288987367</v>
      </c>
      <c r="AJ28">
        <v>6.1998928269813014E-2</v>
      </c>
      <c r="AK28">
        <v>2.5901847084597307E-2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0.14240260786706482</v>
      </c>
      <c r="I29">
        <v>0.20051938850880191</v>
      </c>
      <c r="J29">
        <v>0.22342123774867773</v>
      </c>
      <c r="K29">
        <v>0.22347334493157955</v>
      </c>
      <c r="L29">
        <v>0.21865383128731875</v>
      </c>
      <c r="M29">
        <v>0.19936744110087279</v>
      </c>
      <c r="N29">
        <v>0.16941825508216546</v>
      </c>
      <c r="O29">
        <v>0.1377417155924654</v>
      </c>
      <c r="P29">
        <v>0.10070938405111196</v>
      </c>
      <c r="Q29">
        <v>5.5591374858576792E-2</v>
      </c>
      <c r="R29">
        <v>-1.6736463477717844E-2</v>
      </c>
      <c r="S29">
        <v>-6.2031022496344956E-2</v>
      </c>
      <c r="T29">
        <v>-8.8195312503147605E-2</v>
      </c>
      <c r="U29">
        <v>-0.10214893308523321</v>
      </c>
      <c r="V29">
        <v>-0.1175446533112523</v>
      </c>
      <c r="W29">
        <v>-0.12769434239554567</v>
      </c>
      <c r="X29">
        <v>-0.12327198355345237</v>
      </c>
      <c r="Y29">
        <v>-0.11507154026829669</v>
      </c>
      <c r="Z29">
        <v>-0.10410339943848212</v>
      </c>
      <c r="AA29">
        <v>-0.12305874563296459</v>
      </c>
      <c r="AB29">
        <v>-0.12775849097904635</v>
      </c>
      <c r="AC29">
        <v>-0.11851470648789331</v>
      </c>
      <c r="AD29">
        <v>-0.10599667558801595</v>
      </c>
      <c r="AE29">
        <v>-7.5461527865927636E-2</v>
      </c>
      <c r="AF29">
        <v>-5.4336555675038589E-2</v>
      </c>
      <c r="AG29">
        <v>-3.6870795540488999E-2</v>
      </c>
      <c r="AH29">
        <v>-2.2692876647312232E-2</v>
      </c>
      <c r="AI29">
        <v>-1.1379496900754127E-2</v>
      </c>
      <c r="AJ29">
        <v>-2.5488294644548937E-3</v>
      </c>
      <c r="AK29">
        <v>4.1651084519811477E-3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0.19623229984999657</v>
      </c>
      <c r="I30">
        <v>0.27369775189098888</v>
      </c>
      <c r="J30">
        <v>0.30945093315410954</v>
      </c>
      <c r="K30">
        <v>0.3225023243958125</v>
      </c>
      <c r="L30">
        <v>0.33600116096919042</v>
      </c>
      <c r="M30">
        <v>0.33428706753335646</v>
      </c>
      <c r="N30">
        <v>0.32074702318964921</v>
      </c>
      <c r="O30">
        <v>0.30576007489653279</v>
      </c>
      <c r="P30">
        <v>0.28246363857489243</v>
      </c>
      <c r="Q30">
        <v>0.24572352284430998</v>
      </c>
      <c r="R30">
        <v>0.16834606120472717</v>
      </c>
      <c r="S30">
        <v>0.12430795370346193</v>
      </c>
      <c r="T30">
        <v>0.10007771482516414</v>
      </c>
      <c r="U30">
        <v>8.5759412775243682E-2</v>
      </c>
      <c r="V30">
        <v>6.3331568044078246E-2</v>
      </c>
      <c r="W30">
        <v>4.3672386196358381E-2</v>
      </c>
      <c r="X30">
        <v>4.034514718125326E-2</v>
      </c>
      <c r="Y30">
        <v>3.9014534506165433E-2</v>
      </c>
      <c r="Z30">
        <v>3.9521229858219264E-2</v>
      </c>
      <c r="AA30">
        <v>-1.937608235791366E-3</v>
      </c>
      <c r="AB30">
        <v>-2.351152589558092E-2</v>
      </c>
      <c r="AC30">
        <v>-2.6965244635701602E-2</v>
      </c>
      <c r="AD30">
        <v>-2.7206651545774729E-2</v>
      </c>
      <c r="AE30">
        <v>-2.7779612694622813E-3</v>
      </c>
      <c r="AF30">
        <v>8.5091080964883048E-3</v>
      </c>
      <c r="AG30">
        <v>1.6301815128061392E-2</v>
      </c>
      <c r="AH30">
        <v>2.1693315862703066E-2</v>
      </c>
      <c r="AI30">
        <v>2.5459449548015378E-2</v>
      </c>
      <c r="AJ30">
        <v>2.8062781364668332E-2</v>
      </c>
      <c r="AK30">
        <v>2.9819072069381392E-2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0.23529951168923535</v>
      </c>
      <c r="I31">
        <v>0.31695907772750775</v>
      </c>
      <c r="J31">
        <v>0.35532829061488691</v>
      </c>
      <c r="K31">
        <v>0.37226760499542433</v>
      </c>
      <c r="L31">
        <v>0.39451774449303922</v>
      </c>
      <c r="M31">
        <v>0.39959008518122285</v>
      </c>
      <c r="N31">
        <v>0.39243143522209589</v>
      </c>
      <c r="O31">
        <v>0.38456012934093842</v>
      </c>
      <c r="P31">
        <v>0.36702333248341823</v>
      </c>
      <c r="Q31">
        <v>0.33290717537199921</v>
      </c>
      <c r="R31">
        <v>0.24920496303801887</v>
      </c>
      <c r="S31">
        <v>0.20696388290466494</v>
      </c>
      <c r="T31">
        <v>0.18432074097427531</v>
      </c>
      <c r="U31">
        <v>0.16955007690648838</v>
      </c>
      <c r="V31">
        <v>0.1435374818184787</v>
      </c>
      <c r="W31">
        <v>0.11750629755389319</v>
      </c>
      <c r="X31">
        <v>0.10963174618490168</v>
      </c>
      <c r="Y31">
        <v>0.10236390485984792</v>
      </c>
      <c r="Z31">
        <v>9.6352092412566037E-2</v>
      </c>
      <c r="AA31">
        <v>3.8155923552740667E-2</v>
      </c>
      <c r="AB31">
        <v>7.5682807358701254E-3</v>
      </c>
      <c r="AC31">
        <v>-1.8654033869913711E-3</v>
      </c>
      <c r="AD31">
        <v>-8.5298659930566068E-3</v>
      </c>
      <c r="AE31">
        <v>1.3074976154392459E-2</v>
      </c>
      <c r="AF31">
        <v>1.872372118780774E-2</v>
      </c>
      <c r="AG31">
        <v>2.1249065048656313E-2</v>
      </c>
      <c r="AH31">
        <v>2.2469621434328957E-2</v>
      </c>
      <c r="AI31">
        <v>2.299995789594167E-2</v>
      </c>
      <c r="AJ31">
        <v>2.3277213764805182E-2</v>
      </c>
      <c r="AK31">
        <v>2.3559001618655984E-2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5.9626337347151726E-2</v>
      </c>
      <c r="I32">
        <v>0.14066878130545302</v>
      </c>
      <c r="J32">
        <v>0.21398035041411134</v>
      </c>
      <c r="K32">
        <v>0.26336704308003167</v>
      </c>
      <c r="L32">
        <v>0.28819178477732521</v>
      </c>
      <c r="M32">
        <v>0.28806549187421204</v>
      </c>
      <c r="N32">
        <v>0.26519585168827131</v>
      </c>
      <c r="O32">
        <v>0.22603602172688309</v>
      </c>
      <c r="P32">
        <v>0.17499925367230329</v>
      </c>
      <c r="Q32">
        <v>0.11410298332179547</v>
      </c>
      <c r="R32">
        <v>3.6008220449024186E-2</v>
      </c>
      <c r="S32">
        <v>-4.3569556265887766E-2</v>
      </c>
      <c r="T32">
        <v>-0.11158977291636507</v>
      </c>
      <c r="U32">
        <v>-0.1619155537486261</v>
      </c>
      <c r="V32">
        <v>-0.19761050421656101</v>
      </c>
      <c r="W32">
        <v>-0.22073542682381486</v>
      </c>
      <c r="X32">
        <v>-0.22898132882149813</v>
      </c>
      <c r="Y32">
        <v>-0.22443284895361515</v>
      </c>
      <c r="Z32">
        <v>-0.21009941080130101</v>
      </c>
      <c r="AA32">
        <v>-0.20256343617478523</v>
      </c>
      <c r="AB32">
        <v>-0.19805849671181708</v>
      </c>
      <c r="AC32">
        <v>-0.18950708840179686</v>
      </c>
      <c r="AD32">
        <v>-0.17514265202626111</v>
      </c>
      <c r="AE32">
        <v>-0.14897671163185411</v>
      </c>
      <c r="AF32">
        <v>-0.1169265288195942</v>
      </c>
      <c r="AG32">
        <v>-8.3736909674714255E-2</v>
      </c>
      <c r="AH32">
        <v>-5.2688113914611812E-2</v>
      </c>
      <c r="AI32">
        <v>-2.5661500258733483E-2</v>
      </c>
      <c r="AJ32">
        <v>-3.4642553919272956E-3</v>
      </c>
      <c r="AK32">
        <v>1.382619889527259E-2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0.66656957884940748</v>
      </c>
      <c r="I33">
        <v>1.1645574566979011</v>
      </c>
      <c r="J33">
        <v>1.4311652213029991</v>
      </c>
      <c r="K33">
        <v>1.5385647841381411</v>
      </c>
      <c r="L33">
        <v>1.6006621799943499</v>
      </c>
      <c r="M33">
        <v>1.6045020988595393</v>
      </c>
      <c r="N33">
        <v>1.5527433119742362</v>
      </c>
      <c r="O33">
        <v>1.4813250292447622</v>
      </c>
      <c r="P33">
        <v>1.3791158762952227</v>
      </c>
      <c r="Q33">
        <v>1.2214570595473706</v>
      </c>
      <c r="R33">
        <v>0.90760613578473315</v>
      </c>
      <c r="S33">
        <v>0.65957787576063076</v>
      </c>
      <c r="T33">
        <v>0.51210965103403172</v>
      </c>
      <c r="U33">
        <v>0.43538809205290185</v>
      </c>
      <c r="V33">
        <v>0.35135004296786843</v>
      </c>
      <c r="W33">
        <v>0.27133632097451343</v>
      </c>
      <c r="X33">
        <v>0.24865530367219613</v>
      </c>
      <c r="Y33">
        <v>0.25187620349715889</v>
      </c>
      <c r="Z33">
        <v>0.26698837542551423</v>
      </c>
      <c r="AA33">
        <v>0.13855202649946108</v>
      </c>
      <c r="AB33">
        <v>2.6544128966299319E-2</v>
      </c>
      <c r="AC33">
        <v>-1.3199857437040663E-2</v>
      </c>
      <c r="AD33">
        <v>-1.7305283155277795E-2</v>
      </c>
      <c r="AE33">
        <v>7.5779456816449375E-2</v>
      </c>
      <c r="AF33">
        <v>0.15308915006198021</v>
      </c>
      <c r="AG33">
        <v>0.20621288445994423</v>
      </c>
      <c r="AH33">
        <v>0.23964869733585914</v>
      </c>
      <c r="AI33">
        <v>0.25951530036611992</v>
      </c>
      <c r="AJ33">
        <v>0.27032774539128557</v>
      </c>
      <c r="AK33">
        <v>0.27505700712029402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2.3844735992906152E-2</v>
      </c>
      <c r="I34">
        <v>5.3508770985599696E-2</v>
      </c>
      <c r="J34">
        <v>7.4596233054435857E-2</v>
      </c>
      <c r="K34">
        <v>7.9900223517626046E-2</v>
      </c>
      <c r="L34">
        <v>6.9956459372599866E-2</v>
      </c>
      <c r="M34">
        <v>4.6060606016595784E-2</v>
      </c>
      <c r="N34">
        <v>1.086671678565132E-2</v>
      </c>
      <c r="O34">
        <v>-3.1043594684776465E-2</v>
      </c>
      <c r="P34">
        <v>-7.6322773952619549E-2</v>
      </c>
      <c r="Q34">
        <v>-0.12257473871016833</v>
      </c>
      <c r="R34">
        <v>-0.17210432990973912</v>
      </c>
      <c r="S34">
        <v>-0.21664092885745889</v>
      </c>
      <c r="T34">
        <v>-0.24990351054590132</v>
      </c>
      <c r="U34">
        <v>-0.26963437248279654</v>
      </c>
      <c r="V34">
        <v>-0.27800296097962862</v>
      </c>
      <c r="W34">
        <v>-0.27683874132979902</v>
      </c>
      <c r="X34">
        <v>-0.26624137060508035</v>
      </c>
      <c r="Y34">
        <v>-0.24829841824306476</v>
      </c>
      <c r="Z34">
        <v>-0.22539618543232498</v>
      </c>
      <c r="AA34">
        <v>-0.20501998737596505</v>
      </c>
      <c r="AB34">
        <v>-0.18587599323941495</v>
      </c>
      <c r="AC34">
        <v>-0.16506247498265791</v>
      </c>
      <c r="AD34">
        <v>-0.14212617204870659</v>
      </c>
      <c r="AE34">
        <v>-0.11500092191522038</v>
      </c>
      <c r="AF34">
        <v>-8.6833344256276312E-2</v>
      </c>
      <c r="AG34">
        <v>-6.0225982764361419E-2</v>
      </c>
      <c r="AH34">
        <v>-3.6866608233965259E-2</v>
      </c>
      <c r="AI34">
        <v>-1.7621423249003509E-2</v>
      </c>
      <c r="AJ34">
        <v>-2.7155424116576121E-3</v>
      </c>
      <c r="AK34">
        <v>8.0622010820929901E-3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1.1675669746048056</v>
      </c>
      <c r="I35">
        <v>1.9739893250150908</v>
      </c>
      <c r="J35">
        <v>2.3697620432754141</v>
      </c>
      <c r="K35">
        <v>2.5065278871887253</v>
      </c>
      <c r="L35">
        <v>2.5874062082290372</v>
      </c>
      <c r="M35">
        <v>2.5839810243349914</v>
      </c>
      <c r="N35">
        <v>2.5003319856679695</v>
      </c>
      <c r="O35">
        <v>2.3963943032992985</v>
      </c>
      <c r="P35">
        <v>2.247705410492995</v>
      </c>
      <c r="Q35">
        <v>2.0096435749412223</v>
      </c>
      <c r="R35">
        <v>1.5100278180255833</v>
      </c>
      <c r="S35">
        <v>1.137265224888262</v>
      </c>
      <c r="T35">
        <v>0.93241002003401352</v>
      </c>
      <c r="U35">
        <v>0.83562030314192626</v>
      </c>
      <c r="V35">
        <v>0.71248253569224929</v>
      </c>
      <c r="W35">
        <v>0.58881262438843507</v>
      </c>
      <c r="X35">
        <v>0.55697088591988297</v>
      </c>
      <c r="Y35">
        <v>0.55987057708162258</v>
      </c>
      <c r="Z35">
        <v>0.57609488886429805</v>
      </c>
      <c r="AA35">
        <v>0.34317221228539196</v>
      </c>
      <c r="AB35">
        <v>0.14911674546913556</v>
      </c>
      <c r="AC35">
        <v>7.981455384526992E-2</v>
      </c>
      <c r="AD35">
        <v>6.5710880761971069E-2</v>
      </c>
      <c r="AE35">
        <v>0.21324122307235793</v>
      </c>
      <c r="AF35">
        <v>0.32424571210580844</v>
      </c>
      <c r="AG35">
        <v>0.39262204627892316</v>
      </c>
      <c r="AH35">
        <v>0.42928120266323422</v>
      </c>
      <c r="AI35">
        <v>0.44588238176970219</v>
      </c>
      <c r="AJ35">
        <v>0.45043563112736607</v>
      </c>
      <c r="AK35">
        <v>0.44790554446143549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9.2297987255318681E-2</v>
      </c>
      <c r="I36">
        <v>0.18219560452168437</v>
      </c>
      <c r="J36">
        <v>0.2426266728670079</v>
      </c>
      <c r="K36">
        <v>0.26977856375873799</v>
      </c>
      <c r="L36">
        <v>0.27459382841754643</v>
      </c>
      <c r="M36">
        <v>0.25788488239515406</v>
      </c>
      <c r="N36">
        <v>0.22270164567568251</v>
      </c>
      <c r="O36">
        <v>0.17711760052381287</v>
      </c>
      <c r="P36">
        <v>0.12379545868153041</v>
      </c>
      <c r="Q36">
        <v>6.2414476545424868E-2</v>
      </c>
      <c r="R36">
        <v>-1.939783056054134E-2</v>
      </c>
      <c r="S36">
        <v>-9.3417626451908209E-2</v>
      </c>
      <c r="T36">
        <v>-0.14795547666547337</v>
      </c>
      <c r="U36">
        <v>-0.18210547446383396</v>
      </c>
      <c r="V36">
        <v>-0.20519128443159396</v>
      </c>
      <c r="W36">
        <v>-0.21862271870678462</v>
      </c>
      <c r="X36">
        <v>-0.21719704291836006</v>
      </c>
      <c r="Y36">
        <v>-0.20520693187804362</v>
      </c>
      <c r="Z36">
        <v>-0.18629474968642201</v>
      </c>
      <c r="AA36">
        <v>-0.18373820272562513</v>
      </c>
      <c r="AB36">
        <v>-0.18223696877153195</v>
      </c>
      <c r="AC36">
        <v>-0.17207944379202811</v>
      </c>
      <c r="AD36">
        <v>-0.15508721629947653</v>
      </c>
      <c r="AE36">
        <v>-0.12303540892304454</v>
      </c>
      <c r="AF36">
        <v>-8.9290719170487254E-2</v>
      </c>
      <c r="AG36">
        <v>-5.8232407757563553E-2</v>
      </c>
      <c r="AH36">
        <v>-3.166350836769638E-2</v>
      </c>
      <c r="AI36">
        <v>-1.0093406974043262E-2</v>
      </c>
      <c r="AJ36">
        <v>6.6079098122173718E-3</v>
      </c>
      <c r="AK36">
        <v>1.8901816609417921E-2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0.27722146323307939</v>
      </c>
      <c r="I37">
        <v>0.47958108819965428</v>
      </c>
      <c r="J37">
        <v>0.58330462209521539</v>
      </c>
      <c r="K37">
        <v>0.61614978921260555</v>
      </c>
      <c r="L37">
        <v>0.62393586684954538</v>
      </c>
      <c r="M37">
        <v>0.602149561547205</v>
      </c>
      <c r="N37">
        <v>0.55403899264128142</v>
      </c>
      <c r="O37">
        <v>0.4964533336235144</v>
      </c>
      <c r="P37">
        <v>0.4267813248980401</v>
      </c>
      <c r="Q37">
        <v>0.3368193037701861</v>
      </c>
      <c r="R37">
        <v>0.18699324271560513</v>
      </c>
      <c r="S37">
        <v>6.8815631960950085E-2</v>
      </c>
      <c r="T37">
        <v>-3.1110871940076557E-3</v>
      </c>
      <c r="U37">
        <v>-4.007070255753753E-2</v>
      </c>
      <c r="V37">
        <v>-7.3698796972931913E-2</v>
      </c>
      <c r="W37">
        <v>-0.10014248800928049</v>
      </c>
      <c r="X37">
        <v>-9.904592200568052E-2</v>
      </c>
      <c r="Y37">
        <v>-8.4433595064947742E-2</v>
      </c>
      <c r="Z37">
        <v>-6.2959265555961874E-2</v>
      </c>
      <c r="AA37">
        <v>-9.877262517206109E-2</v>
      </c>
      <c r="AB37">
        <v>-0.12733150870660737</v>
      </c>
      <c r="AC37">
        <v>-0.12669804645421001</v>
      </c>
      <c r="AD37">
        <v>-0.11162086638087931</v>
      </c>
      <c r="AE37">
        <v>-5.7098298943158987E-2</v>
      </c>
      <c r="AF37">
        <v>-9.5621650011645798E-3</v>
      </c>
      <c r="AG37">
        <v>2.7214706508926767E-2</v>
      </c>
      <c r="AH37">
        <v>5.4257464266038724E-2</v>
      </c>
      <c r="AI37">
        <v>7.3538975785014671E-2</v>
      </c>
      <c r="AJ37">
        <v>8.6744420691031721E-2</v>
      </c>
      <c r="AK37">
        <v>9.5195851447260615E-2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0.43307770612555085</v>
      </c>
      <c r="I38">
        <v>0.7398093571895803</v>
      </c>
      <c r="J38">
        <v>0.89013367846833003</v>
      </c>
      <c r="K38">
        <v>0.93493940960023281</v>
      </c>
      <c r="L38">
        <v>0.94889794972183861</v>
      </c>
      <c r="M38">
        <v>0.92399539133958264</v>
      </c>
      <c r="N38">
        <v>0.8637485107825249</v>
      </c>
      <c r="O38">
        <v>0.79271090725108184</v>
      </c>
      <c r="P38">
        <v>0.70459243667169158</v>
      </c>
      <c r="Q38">
        <v>0.58490025231212606</v>
      </c>
      <c r="R38">
        <v>0.37098713634604596</v>
      </c>
      <c r="S38">
        <v>0.2066970713101135</v>
      </c>
      <c r="T38">
        <v>0.1117833331324869</v>
      </c>
      <c r="U38">
        <v>6.5995860131229378E-2</v>
      </c>
      <c r="V38">
        <v>1.9083400406372242E-2</v>
      </c>
      <c r="W38">
        <v>-2.1527201427151699E-2</v>
      </c>
      <c r="X38">
        <v>-2.2853911653464287E-2</v>
      </c>
      <c r="Y38">
        <v>-6.6077260768571122E-3</v>
      </c>
      <c r="Z38">
        <v>1.7651493556414266E-2</v>
      </c>
      <c r="AA38">
        <v>-4.9093439084957335E-2</v>
      </c>
      <c r="AB38">
        <v>-0.1030654212090143</v>
      </c>
      <c r="AC38">
        <v>-0.11066907931399639</v>
      </c>
      <c r="AD38">
        <v>-9.6523409812265815E-2</v>
      </c>
      <c r="AE38">
        <v>-2.1648058785450619E-2</v>
      </c>
      <c r="AF38">
        <v>4.0539144382401027E-2</v>
      </c>
      <c r="AG38">
        <v>8.5528764416586966E-2</v>
      </c>
      <c r="AH38">
        <v>0.11622227940124574</v>
      </c>
      <c r="AI38">
        <v>0.13646508495392951</v>
      </c>
      <c r="AJ38">
        <v>0.14917072138602716</v>
      </c>
      <c r="AK38">
        <v>0.15637272020907478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6.5321514497407307E-2</v>
      </c>
      <c r="I39">
        <v>0.13950191313722993</v>
      </c>
      <c r="J39">
        <v>0.1974012307946138</v>
      </c>
      <c r="K39">
        <v>0.22956497879929039</v>
      </c>
      <c r="L39">
        <v>0.24064592281138886</v>
      </c>
      <c r="M39">
        <v>0.23150110949452518</v>
      </c>
      <c r="N39">
        <v>0.20493931535316978</v>
      </c>
      <c r="O39">
        <v>0.16753786263532522</v>
      </c>
      <c r="P39">
        <v>0.12245249244102752</v>
      </c>
      <c r="Q39">
        <v>7.046078557573221E-2</v>
      </c>
      <c r="R39">
        <v>2.7978727783262158E-3</v>
      </c>
      <c r="S39">
        <v>-6.1811294816616069E-2</v>
      </c>
      <c r="T39">
        <v>-0.11262503106140853</v>
      </c>
      <c r="U39">
        <v>-0.14664849435214178</v>
      </c>
      <c r="V39">
        <v>-0.16944849932627459</v>
      </c>
      <c r="W39">
        <v>-0.18293074550302935</v>
      </c>
      <c r="X39">
        <v>-0.1840952576446786</v>
      </c>
      <c r="Y39">
        <v>-0.175721499949133</v>
      </c>
      <c r="Z39">
        <v>-0.16069348092805358</v>
      </c>
      <c r="AA39">
        <v>-0.15616383618476393</v>
      </c>
      <c r="AB39">
        <v>-0.1539905849669676</v>
      </c>
      <c r="AC39">
        <v>-0.14668005089394365</v>
      </c>
      <c r="AD39">
        <v>-0.13398313172314769</v>
      </c>
      <c r="AE39">
        <v>-0.10985310427364947</v>
      </c>
      <c r="AF39">
        <v>-8.247318836923645E-2</v>
      </c>
      <c r="AG39">
        <v>-5.5902099499893776E-2</v>
      </c>
      <c r="AH39">
        <v>-3.2401162102424497E-2</v>
      </c>
      <c r="AI39">
        <v>-1.2955627681787707E-2</v>
      </c>
      <c r="AJ39">
        <v>2.2498361858191984E-3</v>
      </c>
      <c r="AK39">
        <v>1.3492324552677459E-2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7.3843811638441004E-2</v>
      </c>
      <c r="I40">
        <v>0.16437191803189144</v>
      </c>
      <c r="J40">
        <v>0.23512451488687525</v>
      </c>
      <c r="K40">
        <v>0.27633638224395796</v>
      </c>
      <c r="L40">
        <v>0.29739048106254273</v>
      </c>
      <c r="M40">
        <v>0.30307957848569878</v>
      </c>
      <c r="N40">
        <v>0.29704020717837842</v>
      </c>
      <c r="O40">
        <v>0.28540683327298311</v>
      </c>
      <c r="P40">
        <v>0.26989247873840938</v>
      </c>
      <c r="Q40">
        <v>0.24842418330428551</v>
      </c>
      <c r="R40">
        <v>0.2083840998513331</v>
      </c>
      <c r="S40">
        <v>0.16738200333470399</v>
      </c>
      <c r="T40">
        <v>0.1377301592452751</v>
      </c>
      <c r="U40">
        <v>0.12152272964660593</v>
      </c>
      <c r="V40">
        <v>0.11053485887853043</v>
      </c>
      <c r="W40">
        <v>0.1011320510408753</v>
      </c>
      <c r="X40">
        <v>9.7105557275112275E-2</v>
      </c>
      <c r="Y40">
        <v>9.6940383201404856E-2</v>
      </c>
      <c r="Z40">
        <v>9.839999690894885E-2</v>
      </c>
      <c r="AA40">
        <v>8.3602623295586653E-2</v>
      </c>
      <c r="AB40">
        <v>6.1647761839300763E-2</v>
      </c>
      <c r="AC40">
        <v>4.3820621571355467E-2</v>
      </c>
      <c r="AD40">
        <v>3.1888439395055812E-2</v>
      </c>
      <c r="AE40">
        <v>3.2869772738841618E-2</v>
      </c>
      <c r="AF40">
        <v>3.8045087224314322E-2</v>
      </c>
      <c r="AG40">
        <v>4.2019591902353604E-2</v>
      </c>
      <c r="AH40">
        <v>4.2787381084097298E-2</v>
      </c>
      <c r="AI40">
        <v>4.0315109671151816E-2</v>
      </c>
      <c r="AJ40">
        <v>3.5384108834124461E-2</v>
      </c>
      <c r="AK40">
        <v>2.8941902396484309E-2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16.445485377666014</v>
      </c>
      <c r="I41">
        <v>25.930330470451104</v>
      </c>
      <c r="J41">
        <v>30.336015277886652</v>
      </c>
      <c r="K41">
        <v>31.75612029453967</v>
      </c>
      <c r="L41">
        <v>33.140741338380053</v>
      </c>
      <c r="M41">
        <v>33.503619554698226</v>
      </c>
      <c r="N41">
        <v>33.061509241472422</v>
      </c>
      <c r="O41">
        <v>32.300806413053863</v>
      </c>
      <c r="P41">
        <v>31.470645291718281</v>
      </c>
      <c r="Q41">
        <v>27.814826800375791</v>
      </c>
      <c r="R41">
        <v>22.914098652620329</v>
      </c>
      <c r="S41">
        <v>20.316236393342123</v>
      </c>
      <c r="T41">
        <v>19.005439100969145</v>
      </c>
      <c r="U41">
        <v>18.370106072105653</v>
      </c>
      <c r="V41">
        <v>14.406584938441004</v>
      </c>
      <c r="W41">
        <v>10.666607697796904</v>
      </c>
      <c r="X41">
        <v>8.8968384169053838</v>
      </c>
      <c r="Y41">
        <v>8.1675853299722601</v>
      </c>
      <c r="Z41">
        <v>7.9441653288673697</v>
      </c>
      <c r="AA41">
        <v>3.8574741788359512</v>
      </c>
      <c r="AB41">
        <v>0.5211045857733243</v>
      </c>
      <c r="AC41">
        <v>-0.97547304139314894</v>
      </c>
      <c r="AD41">
        <v>-1.5102633075001037</v>
      </c>
      <c r="AE41">
        <v>-1.5754700565582702</v>
      </c>
      <c r="AF41">
        <v>-1.4454929872846578</v>
      </c>
      <c r="AG41">
        <v>-1.260220869275186</v>
      </c>
      <c r="AH41">
        <v>-1.0838437209336749</v>
      </c>
      <c r="AI41">
        <v>-0.94027659827790044</v>
      </c>
      <c r="AJ41">
        <v>-0.83364074040997993</v>
      </c>
      <c r="AK41">
        <v>-0.75953588489694468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110.92265663817069</v>
      </c>
      <c r="I42">
        <v>210.24765328426091</v>
      </c>
      <c r="J42">
        <v>268.84796570721005</v>
      </c>
      <c r="K42">
        <v>291.1957853544302</v>
      </c>
      <c r="L42">
        <v>292.22908524559176</v>
      </c>
      <c r="M42">
        <v>283.81948834830672</v>
      </c>
      <c r="N42">
        <v>261.42560368378025</v>
      </c>
      <c r="O42">
        <v>245.27670373810508</v>
      </c>
      <c r="P42">
        <v>210.78426318753617</v>
      </c>
      <c r="Q42">
        <v>191.83082628300491</v>
      </c>
      <c r="R42">
        <v>101.99014217634658</v>
      </c>
      <c r="S42">
        <v>38.428930754322124</v>
      </c>
      <c r="T42">
        <v>14.77129624026019</v>
      </c>
      <c r="U42">
        <v>6.0075133440881112</v>
      </c>
      <c r="V42">
        <v>3.4907757730165967</v>
      </c>
      <c r="W42">
        <v>3.6418990415948649</v>
      </c>
      <c r="X42">
        <v>16.535693855013854</v>
      </c>
      <c r="Y42">
        <v>24.704913298458187</v>
      </c>
      <c r="Z42">
        <v>29.230172365715813</v>
      </c>
      <c r="AA42">
        <v>31.382537950938904</v>
      </c>
      <c r="AB42">
        <v>32.145899488624273</v>
      </c>
      <c r="AC42">
        <v>44.652594374916646</v>
      </c>
      <c r="AD42">
        <v>51.181683449301914</v>
      </c>
      <c r="AE42">
        <v>53.79642447935025</v>
      </c>
      <c r="AF42">
        <v>54.252286401131464</v>
      </c>
      <c r="AG42">
        <v>53.669760977964366</v>
      </c>
      <c r="AH42">
        <v>52.675816942240481</v>
      </c>
      <c r="AI42">
        <v>51.587801149538315</v>
      </c>
      <c r="AJ42">
        <v>50.54805373382991</v>
      </c>
      <c r="AK42">
        <v>49.607409456236425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41.693923223090664</v>
      </c>
      <c r="I43">
        <v>69.6619957572115</v>
      </c>
      <c r="J43">
        <v>83.784987803907157</v>
      </c>
      <c r="K43">
        <v>88.660394689573522</v>
      </c>
      <c r="L43">
        <v>94.175245745189983</v>
      </c>
      <c r="M43">
        <v>94.862801971007784</v>
      </c>
      <c r="N43">
        <v>92.734935739973039</v>
      </c>
      <c r="O43">
        <v>90.014029600084982</v>
      </c>
      <c r="P43">
        <v>86.438574980517075</v>
      </c>
      <c r="Q43">
        <v>76.448042164765667</v>
      </c>
      <c r="R43">
        <v>63.656755854971166</v>
      </c>
      <c r="S43">
        <v>55.842185106966035</v>
      </c>
      <c r="T43">
        <v>51.909796855945345</v>
      </c>
      <c r="U43">
        <v>49.982972273988601</v>
      </c>
      <c r="V43">
        <v>39.283292273967277</v>
      </c>
      <c r="W43">
        <v>33.998330884651274</v>
      </c>
      <c r="X43">
        <v>32.187801317041689</v>
      </c>
      <c r="Y43">
        <v>31.506509851274988</v>
      </c>
      <c r="Z43">
        <v>31.302308111636901</v>
      </c>
      <c r="AA43">
        <v>23.756681848934335</v>
      </c>
      <c r="AB43">
        <v>19.985455185502964</v>
      </c>
      <c r="AC43">
        <v>18.864306141543217</v>
      </c>
      <c r="AD43">
        <v>18.486523014415425</v>
      </c>
      <c r="AE43">
        <v>18.422696795529614</v>
      </c>
      <c r="AF43">
        <v>18.453809010630874</v>
      </c>
      <c r="AG43">
        <v>18.478889886606396</v>
      </c>
      <c r="AH43">
        <v>18.459717723353396</v>
      </c>
      <c r="AI43">
        <v>18.389135991048768</v>
      </c>
      <c r="AJ43">
        <v>18.273481150591621</v>
      </c>
      <c r="AK43">
        <v>18.123446579136338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-4.104658925536997</v>
      </c>
      <c r="I44">
        <v>-5.8526980224466225</v>
      </c>
      <c r="J44">
        <v>-6.3035420407959952</v>
      </c>
      <c r="K44">
        <v>-6.1017700541448505</v>
      </c>
      <c r="L44">
        <v>-3.00207667156136</v>
      </c>
      <c r="M44">
        <v>-0.99618734335877868</v>
      </c>
      <c r="N44">
        <v>0.2729458461219858</v>
      </c>
      <c r="O44">
        <v>1.1044007777661013</v>
      </c>
      <c r="P44">
        <v>0.60898632804173847</v>
      </c>
      <c r="Q44">
        <v>3.7217842286449976</v>
      </c>
      <c r="R44">
        <v>-0.29525772373546477</v>
      </c>
      <c r="S44">
        <v>-2.477589808474856</v>
      </c>
      <c r="T44">
        <v>-3.5338711869328465</v>
      </c>
      <c r="U44">
        <v>-3.9647608645347887</v>
      </c>
      <c r="V44">
        <v>-2.9002772426797052</v>
      </c>
      <c r="W44">
        <v>-2.2431707640029663</v>
      </c>
      <c r="X44">
        <v>-1.8615913734440603</v>
      </c>
      <c r="Y44">
        <v>-1.6458253380446597</v>
      </c>
      <c r="Z44">
        <v>-1.5271651145926879</v>
      </c>
      <c r="AA44">
        <v>0.64288699083132617</v>
      </c>
      <c r="AB44">
        <v>1.7648416204737449</v>
      </c>
      <c r="AC44">
        <v>2.2638079333933137</v>
      </c>
      <c r="AD44">
        <v>2.4288363370092325</v>
      </c>
      <c r="AE44">
        <v>2.4374657009411438</v>
      </c>
      <c r="AF44">
        <v>2.7335809796806831</v>
      </c>
      <c r="AG44">
        <v>1.6552646458454445</v>
      </c>
      <c r="AH44">
        <v>1.0170711216575201</v>
      </c>
      <c r="AI44">
        <v>0.65728278171763854</v>
      </c>
      <c r="AJ44">
        <v>0.45649888367538249</v>
      </c>
      <c r="AK44">
        <v>0.33929328519228807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7.5905425279030325</v>
      </c>
      <c r="I45">
        <v>11.517765829176497</v>
      </c>
      <c r="J45">
        <v>12.936605351110719</v>
      </c>
      <c r="K45">
        <v>13.092281639326831</v>
      </c>
      <c r="L45">
        <v>14.650588021415256</v>
      </c>
      <c r="M45">
        <v>14.9800585514148</v>
      </c>
      <c r="N45">
        <v>14.231317065260264</v>
      </c>
      <c r="O45">
        <v>13.219350167669308</v>
      </c>
      <c r="P45">
        <v>12.062141807848349</v>
      </c>
      <c r="Q45">
        <v>13.005104788477674</v>
      </c>
      <c r="R45">
        <v>13.880057684878411</v>
      </c>
      <c r="S45">
        <v>13.020008055251431</v>
      </c>
      <c r="T45">
        <v>12.303205318871502</v>
      </c>
      <c r="U45">
        <v>11.716710115320762</v>
      </c>
      <c r="V45">
        <v>18.122588826446396</v>
      </c>
      <c r="W45">
        <v>21.355099993747363</v>
      </c>
      <c r="X45">
        <v>23.13015513349006</v>
      </c>
      <c r="Y45">
        <v>23.553125437600464</v>
      </c>
      <c r="Z45">
        <v>23.28745453973702</v>
      </c>
      <c r="AA45">
        <v>13.258487058603951</v>
      </c>
      <c r="AB45">
        <v>8.0778310125261488</v>
      </c>
      <c r="AC45">
        <v>6.067311856096147</v>
      </c>
      <c r="AD45">
        <v>5.1550346268931513</v>
      </c>
      <c r="AE45">
        <v>7.9032760724397688</v>
      </c>
      <c r="AF45">
        <v>9.3898378941456038</v>
      </c>
      <c r="AG45">
        <v>10.045208033892639</v>
      </c>
      <c r="AH45">
        <v>10.211051540997861</v>
      </c>
      <c r="AI45">
        <v>10.109194032044911</v>
      </c>
      <c r="AJ45">
        <v>9.8720026009583073</v>
      </c>
      <c r="AK45">
        <v>9.5743293632257309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6.6341485373766496E-2</v>
      </c>
      <c r="I46">
        <v>0.14692516954151191</v>
      </c>
      <c r="J46">
        <v>0.20752433326336472</v>
      </c>
      <c r="K46">
        <v>0.23973533207093389</v>
      </c>
      <c r="L46">
        <v>0.25323750118346755</v>
      </c>
      <c r="M46">
        <v>0.25360357793182686</v>
      </c>
      <c r="N46">
        <v>0.24484371077604372</v>
      </c>
      <c r="O46">
        <v>0.23279493430314879</v>
      </c>
      <c r="P46">
        <v>0.21899436313279619</v>
      </c>
      <c r="Q46">
        <v>0.20129610065677817</v>
      </c>
      <c r="R46">
        <v>0.16808111889492494</v>
      </c>
      <c r="S46">
        <v>0.13500938495978332</v>
      </c>
      <c r="T46">
        <v>0.11310636744989999</v>
      </c>
      <c r="U46">
        <v>0.10377655575093403</v>
      </c>
      <c r="V46">
        <v>9.890382515111984E-2</v>
      </c>
      <c r="W46">
        <v>9.4723553912756664E-2</v>
      </c>
      <c r="X46">
        <v>9.4456331046965936E-2</v>
      </c>
      <c r="Y46">
        <v>9.6689765291890772E-2</v>
      </c>
      <c r="Z46">
        <v>9.9363372879368583E-2</v>
      </c>
      <c r="AA46">
        <v>8.6540239365295868E-2</v>
      </c>
      <c r="AB46">
        <v>6.6660649107919134E-2</v>
      </c>
      <c r="AC46">
        <v>5.0356472750023862E-2</v>
      </c>
      <c r="AD46">
        <v>3.9351013935906565E-2</v>
      </c>
      <c r="AE46">
        <v>3.9896543843465082E-2</v>
      </c>
      <c r="AF46">
        <v>4.3855789465685469E-2</v>
      </c>
      <c r="AG46">
        <v>4.6098444970366081E-2</v>
      </c>
      <c r="AH46">
        <v>4.4837984057588542E-2</v>
      </c>
      <c r="AI46">
        <v>4.0251212803110725E-2</v>
      </c>
      <c r="AJ46">
        <v>3.3295200444860562E-2</v>
      </c>
      <c r="AK46">
        <v>2.5039185666630992E-2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14.097712986490363</v>
      </c>
      <c r="I47">
        <v>22.322414383019229</v>
      </c>
      <c r="J47">
        <v>26.193664398386552</v>
      </c>
      <c r="K47">
        <v>27.493808764716011</v>
      </c>
      <c r="L47">
        <v>24.946856811254126</v>
      </c>
      <c r="M47">
        <v>23.063215455277518</v>
      </c>
      <c r="N47">
        <v>21.727868393736529</v>
      </c>
      <c r="O47">
        <v>20.77811617601013</v>
      </c>
      <c r="P47">
        <v>20.081505542186441</v>
      </c>
      <c r="Q47">
        <v>15.873315973856039</v>
      </c>
      <c r="R47">
        <v>9.4998804734371731</v>
      </c>
      <c r="S47">
        <v>6.1801283909796778</v>
      </c>
      <c r="T47">
        <v>4.6471974864802812</v>
      </c>
      <c r="U47">
        <v>4.0355608754852001</v>
      </c>
      <c r="V47">
        <v>1.9666958574801496</v>
      </c>
      <c r="W47">
        <v>0.9930212489336343</v>
      </c>
      <c r="X47">
        <v>0.61697921891823437</v>
      </c>
      <c r="Y47">
        <v>0.52802454339779814</v>
      </c>
      <c r="Z47">
        <v>0.55548269438840947</v>
      </c>
      <c r="AA47">
        <v>-0.54641630103601235</v>
      </c>
      <c r="AB47">
        <v>-1.0954848288090568</v>
      </c>
      <c r="AC47">
        <v>-1.3397734999175626</v>
      </c>
      <c r="AD47">
        <v>-1.4277721585428282</v>
      </c>
      <c r="AE47">
        <v>8.89760298039044</v>
      </c>
      <c r="AF47">
        <v>14.35625439378212</v>
      </c>
      <c r="AG47">
        <v>18.247885425157161</v>
      </c>
      <c r="AH47">
        <v>19.852903259081845</v>
      </c>
      <c r="AI47">
        <v>20.211215955604978</v>
      </c>
      <c r="AJ47">
        <v>19.979710258790419</v>
      </c>
      <c r="AK47">
        <v>19.52086294780193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6.6622653539361032E-2</v>
      </c>
      <c r="I48">
        <v>0.14835071356231744</v>
      </c>
      <c r="J48">
        <v>0.2108039088758229</v>
      </c>
      <c r="K48">
        <v>0.24497736347441901</v>
      </c>
      <c r="L48">
        <v>0.26000009661089063</v>
      </c>
      <c r="M48">
        <v>0.26116024524278636</v>
      </c>
      <c r="N48">
        <v>0.25239144486395304</v>
      </c>
      <c r="O48">
        <v>0.23960593296787902</v>
      </c>
      <c r="P48">
        <v>0.22451774000005198</v>
      </c>
      <c r="Q48">
        <v>0.20516931722631693</v>
      </c>
      <c r="R48">
        <v>0.17004070295867368</v>
      </c>
      <c r="S48">
        <v>0.1348488484621102</v>
      </c>
      <c r="T48">
        <v>0.11085350543755812</v>
      </c>
      <c r="U48">
        <v>9.9764054399709146E-2</v>
      </c>
      <c r="V48">
        <v>9.3669919062633333E-2</v>
      </c>
      <c r="W48">
        <v>8.8835797378528092E-2</v>
      </c>
      <c r="X48">
        <v>8.8436071180209019E-2</v>
      </c>
      <c r="Y48">
        <v>9.1011421298548001E-2</v>
      </c>
      <c r="Z48">
        <v>9.4421905012720408E-2</v>
      </c>
      <c r="AA48">
        <v>8.2548154950234931E-2</v>
      </c>
      <c r="AB48">
        <v>6.3569516084704958E-2</v>
      </c>
      <c r="AC48">
        <v>4.8033386692214464E-2</v>
      </c>
      <c r="AD48">
        <v>3.7729405110753511E-2</v>
      </c>
      <c r="AE48">
        <v>3.9008573604415453E-2</v>
      </c>
      <c r="AF48">
        <v>4.3830616956119783E-2</v>
      </c>
      <c r="AG48">
        <v>4.7035594139677173E-2</v>
      </c>
      <c r="AH48">
        <v>4.6735942887154991E-2</v>
      </c>
      <c r="AI48">
        <v>4.3002343611919791E-2</v>
      </c>
      <c r="AJ48">
        <v>3.6716206136144791E-2</v>
      </c>
      <c r="AK48">
        <v>2.8910084611721842E-2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10.969361249326347</v>
      </c>
      <c r="I49">
        <v>17.104612907366334</v>
      </c>
      <c r="J49">
        <v>19.905808697713589</v>
      </c>
      <c r="K49">
        <v>20.796429857242238</v>
      </c>
      <c r="L49">
        <v>21.816114281518772</v>
      </c>
      <c r="M49">
        <v>22.023975682264684</v>
      </c>
      <c r="N49">
        <v>21.597594548081744</v>
      </c>
      <c r="O49">
        <v>20.99982148163193</v>
      </c>
      <c r="P49">
        <v>20.186594005580783</v>
      </c>
      <c r="Q49">
        <v>18.404615894301447</v>
      </c>
      <c r="R49">
        <v>14.150510241522895</v>
      </c>
      <c r="S49">
        <v>11.613218667254021</v>
      </c>
      <c r="T49">
        <v>10.356652857179306</v>
      </c>
      <c r="U49">
        <v>9.7863127097558724</v>
      </c>
      <c r="V49">
        <v>9.5669281041394818</v>
      </c>
      <c r="W49">
        <v>8.8167698824736398</v>
      </c>
      <c r="X49">
        <v>8.5886028678796364</v>
      </c>
      <c r="Y49">
        <v>8.4905023917212006</v>
      </c>
      <c r="Z49">
        <v>8.4414856090285753</v>
      </c>
      <c r="AA49">
        <v>5.3398782377622078</v>
      </c>
      <c r="AB49">
        <v>3.2027381961257317</v>
      </c>
      <c r="AC49">
        <v>2.3301064466249688</v>
      </c>
      <c r="AD49">
        <v>1.9900412245278609</v>
      </c>
      <c r="AE49">
        <v>2.5511316497671466</v>
      </c>
      <c r="AF49">
        <v>2.9171999372642476</v>
      </c>
      <c r="AG49">
        <v>3.1300029456551748</v>
      </c>
      <c r="AH49">
        <v>3.2378534101460632</v>
      </c>
      <c r="AI49">
        <v>3.2780222447114316</v>
      </c>
      <c r="AJ49">
        <v>3.2765554483825676</v>
      </c>
      <c r="AK49">
        <v>3.2507765762238128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0.59544334470040816</v>
      </c>
      <c r="I50">
        <v>0.95182030604907819</v>
      </c>
      <c r="J50">
        <v>1.1355876215092486</v>
      </c>
      <c r="K50">
        <v>1.208244461230934</v>
      </c>
      <c r="L50">
        <v>1.220869336464947</v>
      </c>
      <c r="M50">
        <v>1.2019476993373468</v>
      </c>
      <c r="N50">
        <v>1.1673884681542734</v>
      </c>
      <c r="O50">
        <v>1.1287536143590238</v>
      </c>
      <c r="P50">
        <v>1.0900449154984226</v>
      </c>
      <c r="Q50">
        <v>1.0499035576100768</v>
      </c>
      <c r="R50">
        <v>2.8096897287180012</v>
      </c>
      <c r="S50">
        <v>3.7072038050265821</v>
      </c>
      <c r="T50">
        <v>4.0884210333499871</v>
      </c>
      <c r="U50">
        <v>4.1971015054628191</v>
      </c>
      <c r="V50">
        <v>4.1709013003009776</v>
      </c>
      <c r="W50">
        <v>4.0865686574665494</v>
      </c>
      <c r="X50">
        <v>3.9886836632331502</v>
      </c>
      <c r="Y50">
        <v>3.8951500553452423</v>
      </c>
      <c r="Z50">
        <v>3.8114314315261355</v>
      </c>
      <c r="AA50">
        <v>3.7231488719798422</v>
      </c>
      <c r="AB50">
        <v>3.6060370878449932</v>
      </c>
      <c r="AC50">
        <v>3.5157103472479134</v>
      </c>
      <c r="AD50">
        <v>3.446055842342588</v>
      </c>
      <c r="AE50">
        <v>3.3976331011721594</v>
      </c>
      <c r="AF50">
        <v>4.1289703062933336</v>
      </c>
      <c r="AG50">
        <v>1.7946127746416352</v>
      </c>
      <c r="AH50">
        <v>0.55627150982116014</v>
      </c>
      <c r="AI50">
        <v>-3.1278442099802461E-2</v>
      </c>
      <c r="AJ50">
        <v>-0.26939764584269499</v>
      </c>
      <c r="AK50">
        <v>-0.33382604375685743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7.9905714987682508E-2</v>
      </c>
      <c r="I51">
        <v>0.16486736295631133</v>
      </c>
      <c r="J51">
        <v>0.2277073342347613</v>
      </c>
      <c r="K51">
        <v>0.26096635608738872</v>
      </c>
      <c r="L51">
        <v>0.27217605505909237</v>
      </c>
      <c r="M51">
        <v>0.2621470260118608</v>
      </c>
      <c r="N51">
        <v>0.23375263269533875</v>
      </c>
      <c r="O51">
        <v>0.19428087205703992</v>
      </c>
      <c r="P51">
        <v>0.14665048945534664</v>
      </c>
      <c r="Q51">
        <v>9.098776224274463E-2</v>
      </c>
      <c r="R51">
        <v>1.6483243736731268E-2</v>
      </c>
      <c r="S51">
        <v>-5.3512017252088651E-2</v>
      </c>
      <c r="T51">
        <v>-0.10743068991638793</v>
      </c>
      <c r="U51">
        <v>-0.14301166095496143</v>
      </c>
      <c r="V51">
        <v>-0.16760109215702146</v>
      </c>
      <c r="W51">
        <v>-0.18291910487027163</v>
      </c>
      <c r="X51">
        <v>-0.1847710826472948</v>
      </c>
      <c r="Y51">
        <v>-0.17652647240083974</v>
      </c>
      <c r="Z51">
        <v>-0.16138659538531552</v>
      </c>
      <c r="AA51">
        <v>-0.15980996026051519</v>
      </c>
      <c r="AB51">
        <v>-0.16025991972703491</v>
      </c>
      <c r="AC51">
        <v>-0.15388798606551513</v>
      </c>
      <c r="AD51">
        <v>-0.14122914496214056</v>
      </c>
      <c r="AE51">
        <v>-0.1149559545033485</v>
      </c>
      <c r="AF51">
        <v>-8.573265357021409E-2</v>
      </c>
      <c r="AG51">
        <v>-5.7912779730828756E-2</v>
      </c>
      <c r="AH51">
        <v>-3.3631836671432769E-2</v>
      </c>
      <c r="AI51">
        <v>-1.3696892553805018E-2</v>
      </c>
      <c r="AJ51">
        <v>1.8331500273083279E-3</v>
      </c>
      <c r="AK51">
        <v>1.3308299425363046E-2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0.11674937019150455</v>
      </c>
      <c r="I52">
        <v>0.23581881500833735</v>
      </c>
      <c r="J52">
        <v>0.32731928306661828</v>
      </c>
      <c r="K52">
        <v>0.38614316435343632</v>
      </c>
      <c r="L52">
        <v>0.42394808724353084</v>
      </c>
      <c r="M52">
        <v>0.43924716177510259</v>
      </c>
      <c r="N52">
        <v>0.43332094078218919</v>
      </c>
      <c r="O52">
        <v>0.41374896114882986</v>
      </c>
      <c r="P52">
        <v>0.38168740664517031</v>
      </c>
      <c r="Q52">
        <v>0.33501756758036461</v>
      </c>
      <c r="R52">
        <v>0.25644494953269703</v>
      </c>
      <c r="S52">
        <v>0.17957678479174621</v>
      </c>
      <c r="T52">
        <v>0.11810998831414121</v>
      </c>
      <c r="U52">
        <v>7.3856171480413124E-2</v>
      </c>
      <c r="V52">
        <v>3.6586351570577769E-2</v>
      </c>
      <c r="W52">
        <v>5.9429554275292062E-3</v>
      </c>
      <c r="X52">
        <v>-1.0269826989428577E-2</v>
      </c>
      <c r="Y52">
        <v>-1.595612115923295E-2</v>
      </c>
      <c r="Z52">
        <v>-1.415719022787032E-2</v>
      </c>
      <c r="AA52">
        <v>-3.3112604735885398E-2</v>
      </c>
      <c r="AB52">
        <v>-5.371856919023088E-2</v>
      </c>
      <c r="AC52">
        <v>-6.4164573151204163E-2</v>
      </c>
      <c r="AD52">
        <v>-6.6301207957986108E-2</v>
      </c>
      <c r="AE52">
        <v>-4.8997499077008122E-2</v>
      </c>
      <c r="AF52">
        <v>-2.7833389258469232E-2</v>
      </c>
      <c r="AG52">
        <v>-7.3033698468005781E-3</v>
      </c>
      <c r="AH52">
        <v>1.0707948140908918E-2</v>
      </c>
      <c r="AI52">
        <v>2.558053474452926E-2</v>
      </c>
      <c r="AJ52">
        <v>3.727230927987879E-2</v>
      </c>
      <c r="AK52">
        <v>4.6024228640129117E-2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0.11913521535051874</v>
      </c>
      <c r="I53">
        <v>0.24797990000513526</v>
      </c>
      <c r="J53">
        <v>0.34754440669566566</v>
      </c>
      <c r="K53">
        <v>0.40929492552372881</v>
      </c>
      <c r="L53">
        <v>0.44602394519683841</v>
      </c>
      <c r="M53">
        <v>0.45810920721560677</v>
      </c>
      <c r="N53">
        <v>0.44805512308316864</v>
      </c>
      <c r="O53">
        <v>0.42422013396345992</v>
      </c>
      <c r="P53">
        <v>0.38867977244088081</v>
      </c>
      <c r="Q53">
        <v>0.33910209934442381</v>
      </c>
      <c r="R53">
        <v>0.25713155660389564</v>
      </c>
      <c r="S53">
        <v>0.17599357353907941</v>
      </c>
      <c r="T53">
        <v>0.11152970314252109</v>
      </c>
      <c r="U53">
        <v>6.6298602582981481E-2</v>
      </c>
      <c r="V53">
        <v>3.0107104937227014E-2</v>
      </c>
      <c r="W53">
        <v>7.5766568241597554E-5</v>
      </c>
      <c r="X53">
        <v>-1.6176963141645295E-2</v>
      </c>
      <c r="Y53">
        <v>-2.1890322429074516E-2</v>
      </c>
      <c r="Z53">
        <v>-2.0303452608627648E-2</v>
      </c>
      <c r="AA53">
        <v>-4.1014291508145728E-2</v>
      </c>
      <c r="AB53">
        <v>-6.5310040350874399E-2</v>
      </c>
      <c r="AC53">
        <v>-7.9322436116424644E-2</v>
      </c>
      <c r="AD53">
        <v>-8.3614998578485089E-2</v>
      </c>
      <c r="AE53">
        <v>-6.7485740780315329E-2</v>
      </c>
      <c r="AF53">
        <v>-4.5837718982244535E-2</v>
      </c>
      <c r="AG53">
        <v>-2.4688690979135508E-2</v>
      </c>
      <c r="AH53">
        <v>-6.3646302095321516E-3</v>
      </c>
      <c r="AI53">
        <v>8.4668421101108393E-3</v>
      </c>
      <c r="AJ53">
        <v>1.9926028979377897E-2</v>
      </c>
      <c r="AK53">
        <v>2.8455997715837178E-2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0.44011030000001483</v>
      </c>
      <c r="I54">
        <v>1.0414021000000275</v>
      </c>
      <c r="J54">
        <v>1.5893929000000071</v>
      </c>
      <c r="K54">
        <v>1.9631416999999374</v>
      </c>
      <c r="L54">
        <v>2.1560819000000038</v>
      </c>
      <c r="M54">
        <v>2.1632236000000375</v>
      </c>
      <c r="N54">
        <v>1.9990139999999883</v>
      </c>
      <c r="O54">
        <v>1.710265500000105</v>
      </c>
      <c r="P54">
        <v>1.3290644999999586</v>
      </c>
      <c r="Q54">
        <v>0.86978180000005523</v>
      </c>
      <c r="R54">
        <v>0.27548119999994469</v>
      </c>
      <c r="S54">
        <v>-0.33451739999998154</v>
      </c>
      <c r="T54">
        <v>-0.85974390000001222</v>
      </c>
      <c r="U54">
        <v>-1.2517060999999785</v>
      </c>
      <c r="V54">
        <v>-1.532670899999971</v>
      </c>
      <c r="W54">
        <v>-1.7174657000000479</v>
      </c>
      <c r="X54">
        <v>-1.7870716999999559</v>
      </c>
      <c r="Y54">
        <v>-1.756709199999932</v>
      </c>
      <c r="Z54">
        <v>-1.6491225000000895</v>
      </c>
      <c r="AA54">
        <v>-1.5942102999999861</v>
      </c>
      <c r="AB54">
        <v>-1.5627035999999634</v>
      </c>
      <c r="AC54">
        <v>-1.4988228999999365</v>
      </c>
      <c r="AD54">
        <v>-1.3883696000000327</v>
      </c>
      <c r="AE54">
        <v>-1.1835076999999501</v>
      </c>
      <c r="AF54">
        <v>-0.93081310000002304</v>
      </c>
      <c r="AG54">
        <v>-0.66792359999999462</v>
      </c>
      <c r="AH54">
        <v>-0.42106899999998859</v>
      </c>
      <c r="AI54">
        <v>-0.20546149999995578</v>
      </c>
      <c r="AJ54">
        <v>-2.7787500000044929E-2</v>
      </c>
      <c r="AK54">
        <v>0.11110210000003917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0.57028899000000877</v>
      </c>
      <c r="I55">
        <v>0.99367440999999701</v>
      </c>
      <c r="J55">
        <v>1.2200121399999944</v>
      </c>
      <c r="K55">
        <v>1.3120503700000086</v>
      </c>
      <c r="L55">
        <v>1.3668163199999981</v>
      </c>
      <c r="M55">
        <v>1.3728498499999944</v>
      </c>
      <c r="N55">
        <v>1.3318704599999904</v>
      </c>
      <c r="O55">
        <v>1.2741902799999991</v>
      </c>
      <c r="P55">
        <v>1.1898732900000084</v>
      </c>
      <c r="Q55">
        <v>1.0571922000000029</v>
      </c>
      <c r="R55">
        <v>0.78810339999999712</v>
      </c>
      <c r="S55">
        <v>0.57461459000001014</v>
      </c>
      <c r="T55">
        <v>0.44760834999999588</v>
      </c>
      <c r="U55">
        <v>0.38179002999999057</v>
      </c>
      <c r="V55">
        <v>0.3090859499999965</v>
      </c>
      <c r="W55">
        <v>0.23944645000000264</v>
      </c>
      <c r="X55">
        <v>0.2201012400000053</v>
      </c>
      <c r="Y55">
        <v>0.22361107000000402</v>
      </c>
      <c r="Z55">
        <v>0.23770152000000166</v>
      </c>
      <c r="AA55">
        <v>0.12368997000000093</v>
      </c>
      <c r="AB55">
        <v>2.3758489999991639E-2</v>
      </c>
      <c r="AC55">
        <v>-1.1843889999994417E-2</v>
      </c>
      <c r="AD55">
        <v>-1.5564179999998373E-2</v>
      </c>
      <c r="AE55">
        <v>6.8308090000002153E-2</v>
      </c>
      <c r="AF55">
        <v>0.13829085000000418</v>
      </c>
      <c r="AG55">
        <v>0.18666107999999326</v>
      </c>
      <c r="AH55">
        <v>0.21735425999999336</v>
      </c>
      <c r="AI55">
        <v>0.23582135999998854</v>
      </c>
      <c r="AJ55">
        <v>0.246102190000002</v>
      </c>
      <c r="AK55">
        <v>0.25086190000000386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4.5086299999979929E-2</v>
      </c>
      <c r="I56">
        <v>0.10155720000000201</v>
      </c>
      <c r="J56">
        <v>0.14212929999999346</v>
      </c>
      <c r="K56">
        <v>0.15283399999998437</v>
      </c>
      <c r="L56">
        <v>0.13434170000002155</v>
      </c>
      <c r="M56">
        <v>8.8800600000013219E-2</v>
      </c>
      <c r="N56">
        <v>2.103149999999232E-2</v>
      </c>
      <c r="O56">
        <v>-6.0312299999992547E-2</v>
      </c>
      <c r="P56">
        <v>-0.14884080000001632</v>
      </c>
      <c r="Q56">
        <v>-0.23992289999998206</v>
      </c>
      <c r="R56">
        <v>-0.33808959999998933</v>
      </c>
      <c r="S56">
        <v>-0.42708410000000185</v>
      </c>
      <c r="T56">
        <v>-0.49435539999998923</v>
      </c>
      <c r="U56">
        <v>-0.53517400000001203</v>
      </c>
      <c r="V56">
        <v>-0.55357689999999593</v>
      </c>
      <c r="W56">
        <v>-0.55298980000000597</v>
      </c>
      <c r="X56">
        <v>-0.5334306999999967</v>
      </c>
      <c r="Y56">
        <v>-0.49892669999999839</v>
      </c>
      <c r="Z56">
        <v>-0.45416720000000055</v>
      </c>
      <c r="AA56">
        <v>-0.41420690000001059</v>
      </c>
      <c r="AB56">
        <v>-0.37648070000000189</v>
      </c>
      <c r="AC56">
        <v>-0.33513030000000299</v>
      </c>
      <c r="AD56">
        <v>-0.28922570000000292</v>
      </c>
      <c r="AE56">
        <v>-0.23454049999998006</v>
      </c>
      <c r="AF56">
        <v>-0.17746750000000588</v>
      </c>
      <c r="AG56">
        <v>-0.12333889999999315</v>
      </c>
      <c r="AH56">
        <v>-7.5649700000013809E-2</v>
      </c>
      <c r="AI56">
        <v>-3.6228700000009439E-2</v>
      </c>
      <c r="AJ56">
        <v>-5.5935999999974229E-3</v>
      </c>
      <c r="AK56">
        <v>1.6638000000000375E-2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1.1657181100000003</v>
      </c>
      <c r="I57">
        <v>1.9787223000000012</v>
      </c>
      <c r="J57">
        <v>2.385156699999996</v>
      </c>
      <c r="K57">
        <v>2.5332400000000064</v>
      </c>
      <c r="L57">
        <v>2.6258015000000086</v>
      </c>
      <c r="M57">
        <v>2.6331176999999997</v>
      </c>
      <c r="N57">
        <v>2.5582626000000062</v>
      </c>
      <c r="O57">
        <v>2.4617901999999958</v>
      </c>
      <c r="P57">
        <v>2.3182158999999984</v>
      </c>
      <c r="Q57">
        <v>2.0807984000000062</v>
      </c>
      <c r="R57">
        <v>1.5695149999999956</v>
      </c>
      <c r="S57">
        <v>1.1865403000000043</v>
      </c>
      <c r="T57">
        <v>0.97641780000000722</v>
      </c>
      <c r="U57">
        <v>0.87823410000000024</v>
      </c>
      <c r="V57">
        <v>0.75146479999999372</v>
      </c>
      <c r="W57">
        <v>0.62316160000000309</v>
      </c>
      <c r="X57">
        <v>0.5914211999999992</v>
      </c>
      <c r="Y57">
        <v>0.59640350000000808</v>
      </c>
      <c r="Z57">
        <v>0.61557070000000635</v>
      </c>
      <c r="AA57">
        <v>0.36776270000000011</v>
      </c>
      <c r="AB57">
        <v>0.16024790000000166</v>
      </c>
      <c r="AC57">
        <v>8.5999599999993848E-2</v>
      </c>
      <c r="AD57">
        <v>7.0980599999998617E-2</v>
      </c>
      <c r="AE57">
        <v>0.23088950000000352</v>
      </c>
      <c r="AF57">
        <v>0.35187220000000252</v>
      </c>
      <c r="AG57">
        <v>0.42698769999999797</v>
      </c>
      <c r="AH57">
        <v>0.46781090000000347</v>
      </c>
      <c r="AI57">
        <v>0.48685559999999839</v>
      </c>
      <c r="AJ57">
        <v>0.49275749999999618</v>
      </c>
      <c r="AK57">
        <v>0.49088730000001135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5.5194929999998976E-2</v>
      </c>
      <c r="I58">
        <v>0.10935526000000095</v>
      </c>
      <c r="J58">
        <v>0.14618279999999828</v>
      </c>
      <c r="K58">
        <v>0.16317555999999911</v>
      </c>
      <c r="L58">
        <v>0.16674050000000307</v>
      </c>
      <c r="M58">
        <v>0.15720852999999835</v>
      </c>
      <c r="N58">
        <v>0.136288669999999</v>
      </c>
      <c r="O58">
        <v>0.1088086199999978</v>
      </c>
      <c r="P58">
        <v>7.6338870000000725E-2</v>
      </c>
      <c r="Q58">
        <v>3.8631039999998507E-2</v>
      </c>
      <c r="R58">
        <v>-1.2049859999997636E-2</v>
      </c>
      <c r="S58">
        <v>-5.8237139999995691E-2</v>
      </c>
      <c r="T58">
        <v>-9.2556379999997773E-2</v>
      </c>
      <c r="U58">
        <v>-0.11430398000000253</v>
      </c>
      <c r="V58">
        <v>-0.12921592000000004</v>
      </c>
      <c r="W58">
        <v>-0.13810947999999712</v>
      </c>
      <c r="X58">
        <v>-0.13762666999999595</v>
      </c>
      <c r="Y58">
        <v>-0.13040909000000056</v>
      </c>
      <c r="Z58">
        <v>-0.11872109000000108</v>
      </c>
      <c r="AA58">
        <v>-0.11740359999999583</v>
      </c>
      <c r="AB58">
        <v>-0.11673924000000113</v>
      </c>
      <c r="AC58">
        <v>-0.11049755999999888</v>
      </c>
      <c r="AD58">
        <v>-9.9814010000002895E-2</v>
      </c>
      <c r="AE58">
        <v>-7.9357980000011707E-2</v>
      </c>
      <c r="AF58">
        <v>-5.7712640000005422E-2</v>
      </c>
      <c r="AG58">
        <v>-3.7713689999989697E-2</v>
      </c>
      <c r="AH58">
        <v>-2.0546359999997321E-2</v>
      </c>
      <c r="AI58">
        <v>-6.5619599999990896E-3</v>
      </c>
      <c r="AJ58">
        <v>4.3039199999981292E-3</v>
      </c>
      <c r="AK58">
        <v>1.2333810000001222E-2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0.43246679999998605</v>
      </c>
      <c r="I59">
        <v>0.75095469999999409</v>
      </c>
      <c r="J59">
        <v>0.91690950000000271</v>
      </c>
      <c r="K59">
        <v>0.97235349999999698</v>
      </c>
      <c r="L59">
        <v>0.98853499999998462</v>
      </c>
      <c r="M59">
        <v>0.95777590000000146</v>
      </c>
      <c r="N59">
        <v>0.88468910000000278</v>
      </c>
      <c r="O59">
        <v>0.79578730000000064</v>
      </c>
      <c r="P59">
        <v>0.68669760000000224</v>
      </c>
      <c r="Q59">
        <v>0.54396270000000868</v>
      </c>
      <c r="R59">
        <v>0.30309460000000854</v>
      </c>
      <c r="S59">
        <v>0.11193989999998166</v>
      </c>
      <c r="T59">
        <v>-5.0783000000080847E-3</v>
      </c>
      <c r="U59">
        <v>-6.562989999997626E-2</v>
      </c>
      <c r="V59">
        <v>-0.12110470000001783</v>
      </c>
      <c r="W59">
        <v>-0.16508160000000771</v>
      </c>
      <c r="X59">
        <v>-0.16377500000001532</v>
      </c>
      <c r="Y59">
        <v>-0.14002490000001444</v>
      </c>
      <c r="Z59">
        <v>-0.10470670000000837</v>
      </c>
      <c r="AA59">
        <v>-0.16471039999998993</v>
      </c>
      <c r="AB59">
        <v>-0.21288010000000668</v>
      </c>
      <c r="AC59">
        <v>-0.21233910000000833</v>
      </c>
      <c r="AD59">
        <v>-0.18750629999999546</v>
      </c>
      <c r="AE59">
        <v>-9.6129799999999932E-2</v>
      </c>
      <c r="AF59">
        <v>-1.61329999999964E-2</v>
      </c>
      <c r="AG59">
        <v>4.6009999999995443E-2</v>
      </c>
      <c r="AH59">
        <v>9.1911399999986543E-2</v>
      </c>
      <c r="AI59">
        <v>0.12481489999998985</v>
      </c>
      <c r="AJ59">
        <v>0.14750699999999028</v>
      </c>
      <c r="AK59">
        <v>0.16218069999999329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1.6982267000000206</v>
      </c>
      <c r="I60">
        <v>2.9115932999999927</v>
      </c>
      <c r="J60">
        <v>3.5165879000000473</v>
      </c>
      <c r="K60">
        <v>3.7080659000000082</v>
      </c>
      <c r="L60">
        <v>3.7783215999999697</v>
      </c>
      <c r="M60">
        <v>3.6937260999999921</v>
      </c>
      <c r="N60">
        <v>3.4664535000000001</v>
      </c>
      <c r="O60">
        <v>3.1937144999999987</v>
      </c>
      <c r="P60">
        <v>2.8495560000000069</v>
      </c>
      <c r="Q60">
        <v>2.3743797999999856</v>
      </c>
      <c r="R60">
        <v>1.5115579000000139</v>
      </c>
      <c r="S60">
        <v>0.84520730000002686</v>
      </c>
      <c r="T60">
        <v>0.45870310000003656</v>
      </c>
      <c r="U60">
        <v>0.2717422000000056</v>
      </c>
      <c r="V60">
        <v>7.8838599999983217E-2</v>
      </c>
      <c r="W60">
        <v>-8.9221000000009099E-2</v>
      </c>
      <c r="X60">
        <v>-9.5013899999969453E-2</v>
      </c>
      <c r="Y60">
        <v>-2.7553300000022318E-2</v>
      </c>
      <c r="Z60">
        <v>7.3814799999979641E-2</v>
      </c>
      <c r="AA60">
        <v>-0.20585909999999785</v>
      </c>
      <c r="AB60">
        <v>-0.43329999999997426</v>
      </c>
      <c r="AC60">
        <v>-0.46641920000001846</v>
      </c>
      <c r="AD60">
        <v>-0.40776110000001609</v>
      </c>
      <c r="AE60">
        <v>-9.1657499999996617E-2</v>
      </c>
      <c r="AF60">
        <v>0.17201169999998456</v>
      </c>
      <c r="AG60">
        <v>0.36365899999998419</v>
      </c>
      <c r="AH60">
        <v>0.49515429999996741</v>
      </c>
      <c r="AI60">
        <v>0.58252959999998666</v>
      </c>
      <c r="AJ60">
        <v>0.63798009999999294</v>
      </c>
      <c r="AK60">
        <v>0.67003579999999374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0.91956600000003164</v>
      </c>
      <c r="I61">
        <v>1.9713670000001002</v>
      </c>
      <c r="J61">
        <v>2.8004989999999452</v>
      </c>
      <c r="K61">
        <v>3.2696889999999712</v>
      </c>
      <c r="L61">
        <v>3.4410870000001523</v>
      </c>
      <c r="M61">
        <v>3.3233519999998862</v>
      </c>
      <c r="N61">
        <v>2.9534969999999703</v>
      </c>
      <c r="O61">
        <v>2.423757999999907</v>
      </c>
      <c r="P61">
        <v>1.7782079999999496</v>
      </c>
      <c r="Q61">
        <v>1.0270039999998062</v>
      </c>
      <c r="R61">
        <v>4.0929000000005544E-2</v>
      </c>
      <c r="S61">
        <v>-0.90743499999985033</v>
      </c>
      <c r="T61">
        <v>-1.6591680000001361</v>
      </c>
      <c r="U61">
        <v>-2.1677100000001701</v>
      </c>
      <c r="V61">
        <v>-2.512965000000122</v>
      </c>
      <c r="W61">
        <v>-2.7215350000001308</v>
      </c>
      <c r="X61">
        <v>-2.7472519999998894</v>
      </c>
      <c r="Y61">
        <v>-2.6300049999999828</v>
      </c>
      <c r="Z61">
        <v>-2.4118490000000747</v>
      </c>
      <c r="AA61">
        <v>-2.3501499999999851</v>
      </c>
      <c r="AB61">
        <v>-2.3233559999998761</v>
      </c>
      <c r="AC61">
        <v>-2.2184170000000449</v>
      </c>
      <c r="AD61">
        <v>-2.0310480000000553</v>
      </c>
      <c r="AE61">
        <v>-1.6689069999999901</v>
      </c>
      <c r="AF61">
        <v>-1.2555670000001555</v>
      </c>
      <c r="AG61">
        <v>-0.85275900000010552</v>
      </c>
      <c r="AH61">
        <v>-0.49522200000001249</v>
      </c>
      <c r="AI61">
        <v>-0.19838800000002266</v>
      </c>
      <c r="AJ61">
        <v>3.4514999999828433E-2</v>
      </c>
      <c r="AK61">
        <v>0.20736299999998664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1.1146240000000489</v>
      </c>
      <c r="I62">
        <v>2.4916089999999258</v>
      </c>
      <c r="J62">
        <v>3.5793079999998554</v>
      </c>
      <c r="K62">
        <v>4.2245860000000448</v>
      </c>
      <c r="L62">
        <v>4.5656840000001466</v>
      </c>
      <c r="M62">
        <v>4.6725349999999253</v>
      </c>
      <c r="N62">
        <v>4.5984570000000531</v>
      </c>
      <c r="O62">
        <v>4.4365699999998469</v>
      </c>
      <c r="P62">
        <v>4.2125610000000506</v>
      </c>
      <c r="Q62">
        <v>3.8932180000001608</v>
      </c>
      <c r="R62">
        <v>3.278878000000077</v>
      </c>
      <c r="S62">
        <v>2.6442309999999907</v>
      </c>
      <c r="T62">
        <v>2.1843900000001213</v>
      </c>
      <c r="U62">
        <v>1.9348399999998946</v>
      </c>
      <c r="V62">
        <v>1.7666209999999865</v>
      </c>
      <c r="W62">
        <v>1.622382000000016</v>
      </c>
      <c r="X62">
        <v>1.5634550000002037</v>
      </c>
      <c r="Y62">
        <v>1.5662929999998596</v>
      </c>
      <c r="Z62">
        <v>1.5952679999998054</v>
      </c>
      <c r="AA62">
        <v>1.3597729999999046</v>
      </c>
      <c r="AB62">
        <v>1.0057850000000599</v>
      </c>
      <c r="AC62">
        <v>0.71703100000013364</v>
      </c>
      <c r="AD62">
        <v>0.52323099999989608</v>
      </c>
      <c r="AE62">
        <v>0.5407390000000305</v>
      </c>
      <c r="AF62">
        <v>0.62741200000004937</v>
      </c>
      <c r="AG62">
        <v>0.69455299999981435</v>
      </c>
      <c r="AH62">
        <v>0.70877599999994345</v>
      </c>
      <c r="AI62">
        <v>0.66918499999997039</v>
      </c>
      <c r="AJ62">
        <v>0.58846700000003693</v>
      </c>
      <c r="AK62">
        <v>0.48220500000002176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19.5389464</v>
      </c>
      <c r="I63">
        <v>30.942868200000007</v>
      </c>
      <c r="J63">
        <v>36.359201199999987</v>
      </c>
      <c r="K63">
        <v>38.227634599999988</v>
      </c>
      <c r="L63">
        <v>40.067278699999989</v>
      </c>
      <c r="M63">
        <v>40.679721699999988</v>
      </c>
      <c r="N63">
        <v>40.313347800000003</v>
      </c>
      <c r="O63">
        <v>39.551480900000001</v>
      </c>
      <c r="P63">
        <v>38.695758900000016</v>
      </c>
      <c r="Q63">
        <v>34.342240600000011</v>
      </c>
      <c r="R63">
        <v>28.407664600000004</v>
      </c>
      <c r="S63">
        <v>25.289507000000015</v>
      </c>
      <c r="T63">
        <v>23.753069799999992</v>
      </c>
      <c r="U63">
        <v>23.05016169999999</v>
      </c>
      <c r="V63">
        <v>18.147373500000015</v>
      </c>
      <c r="W63">
        <v>13.487539099999992</v>
      </c>
      <c r="X63">
        <v>11.291510599999995</v>
      </c>
      <c r="Y63">
        <v>10.403253899999996</v>
      </c>
      <c r="Z63">
        <v>10.153722099999996</v>
      </c>
      <c r="AA63">
        <v>4.9467257999999958</v>
      </c>
      <c r="AB63">
        <v>0.6703617999999949</v>
      </c>
      <c r="AC63">
        <v>-1.2586281000000099</v>
      </c>
      <c r="AD63">
        <v>-1.9541571999999974</v>
      </c>
      <c r="AE63">
        <v>-2.0439436999999998</v>
      </c>
      <c r="AF63">
        <v>-1.879992499999986</v>
      </c>
      <c r="AG63">
        <v>-1.6428611999999987</v>
      </c>
      <c r="AH63">
        <v>-1.4160277000000008</v>
      </c>
      <c r="AI63">
        <v>-1.230985899999979</v>
      </c>
      <c r="AJ63">
        <v>-1.0934910000000002</v>
      </c>
      <c r="AK63">
        <v>-0.99810130000000186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4.7054045800000006</v>
      </c>
      <c r="I64">
        <v>8.9579151489999997</v>
      </c>
      <c r="J64">
        <v>11.505063106000001</v>
      </c>
      <c r="K64">
        <v>12.516028017</v>
      </c>
      <c r="L64">
        <v>12.615046231000001</v>
      </c>
      <c r="M64">
        <v>12.30476584</v>
      </c>
      <c r="N64">
        <v>11.382210828</v>
      </c>
      <c r="O64">
        <v>10.724210367000001</v>
      </c>
      <c r="P64">
        <v>9.2547028600000019</v>
      </c>
      <c r="Q64">
        <v>8.4575309559999994</v>
      </c>
      <c r="R64">
        <v>4.5151227020000002</v>
      </c>
      <c r="S64">
        <v>1.7082010000000007</v>
      </c>
      <c r="T64">
        <v>0.65924715600000017</v>
      </c>
      <c r="U64">
        <v>0.26918352099999954</v>
      </c>
      <c r="V64">
        <v>0.15702510399999969</v>
      </c>
      <c r="W64">
        <v>0.16444896700000022</v>
      </c>
      <c r="X64">
        <v>0.74944124599999995</v>
      </c>
      <c r="Y64">
        <v>1.1237228760000004</v>
      </c>
      <c r="Z64">
        <v>1.3341661260000004</v>
      </c>
      <c r="AA64">
        <v>1.4371603300000002</v>
      </c>
      <c r="AB64">
        <v>1.4767697140000005</v>
      </c>
      <c r="AC64">
        <v>2.057462117</v>
      </c>
      <c r="AD64">
        <v>2.3649624359999999</v>
      </c>
      <c r="AE64">
        <v>2.4923819110000007</v>
      </c>
      <c r="AF64">
        <v>2.5197637420000003</v>
      </c>
      <c r="AG64">
        <v>2.4985294229999999</v>
      </c>
      <c r="AH64">
        <v>2.4576251239999998</v>
      </c>
      <c r="AI64">
        <v>2.4118048129999998</v>
      </c>
      <c r="AJ64">
        <v>2.3677540400000003</v>
      </c>
      <c r="AK64">
        <v>2.3279127580000001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2.8849825829999993</v>
      </c>
      <c r="I65">
        <v>4.8413389269999998</v>
      </c>
      <c r="J65">
        <v>5.848466041</v>
      </c>
      <c r="K65">
        <v>6.2159003469999989</v>
      </c>
      <c r="L65">
        <v>6.631233505</v>
      </c>
      <c r="M65">
        <v>6.7083901459999993</v>
      </c>
      <c r="N65">
        <v>6.5858542920000005</v>
      </c>
      <c r="O65">
        <v>6.4196076099999999</v>
      </c>
      <c r="P65">
        <v>6.1904215449999995</v>
      </c>
      <c r="Q65">
        <v>5.497674936000001</v>
      </c>
      <c r="R65">
        <v>4.596662524000001</v>
      </c>
      <c r="S65">
        <v>4.0488269240000001</v>
      </c>
      <c r="T65">
        <v>3.7788931590000008</v>
      </c>
      <c r="U65">
        <v>3.6530954819999994</v>
      </c>
      <c r="V65">
        <v>2.8823049090000001</v>
      </c>
      <c r="W65">
        <v>2.5040645459999995</v>
      </c>
      <c r="X65">
        <v>2.3795289670000006</v>
      </c>
      <c r="Y65">
        <v>2.3375483500000005</v>
      </c>
      <c r="Z65">
        <v>2.3304472049999996</v>
      </c>
      <c r="AA65">
        <v>1.7745462160000001</v>
      </c>
      <c r="AB65">
        <v>1.4975649129999997</v>
      </c>
      <c r="AC65">
        <v>1.4177853489999999</v>
      </c>
      <c r="AD65">
        <v>1.3933156960000002</v>
      </c>
      <c r="AE65">
        <v>1.392192036</v>
      </c>
      <c r="AF65">
        <v>1.3980179249999996</v>
      </c>
      <c r="AG65">
        <v>1.4031879160000003</v>
      </c>
      <c r="AH65">
        <v>1.4048009850000005</v>
      </c>
      <c r="AI65">
        <v>1.4023038189999992</v>
      </c>
      <c r="AJ65">
        <v>1.3961734490000008</v>
      </c>
      <c r="AK65">
        <v>1.3872258950000003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-1.2530618999999987</v>
      </c>
      <c r="I66">
        <v>-1.7945434700000007</v>
      </c>
      <c r="J66">
        <v>-1.9413042199999992</v>
      </c>
      <c r="K66">
        <v>-1.8874246499999998</v>
      </c>
      <c r="L66">
        <v>-0.93266549000000154</v>
      </c>
      <c r="M66">
        <v>-0.31082624000000081</v>
      </c>
      <c r="N66">
        <v>8.5527830000000193E-2</v>
      </c>
      <c r="O66">
        <v>0.34753220999999712</v>
      </c>
      <c r="P66">
        <v>0.19244109999999992</v>
      </c>
      <c r="Q66">
        <v>1.1809968099999999</v>
      </c>
      <c r="R66">
        <v>-9.407861999999767E-2</v>
      </c>
      <c r="S66">
        <v>-0.79267284999999887</v>
      </c>
      <c r="T66">
        <v>-1.1351924600000025</v>
      </c>
      <c r="U66">
        <v>-1.2786883499999995</v>
      </c>
      <c r="V66">
        <v>-0.939042299999997</v>
      </c>
      <c r="W66">
        <v>-0.72906841999999727</v>
      </c>
      <c r="X66">
        <v>-0.6073039700000038</v>
      </c>
      <c r="Y66">
        <v>-0.5388523900000024</v>
      </c>
      <c r="Z66">
        <v>-0.50173915000000591</v>
      </c>
      <c r="AA66">
        <v>0.21191817999999785</v>
      </c>
      <c r="AB66">
        <v>0.58359554000000458</v>
      </c>
      <c r="AC66">
        <v>0.75083757999999534</v>
      </c>
      <c r="AD66">
        <v>0.8078505799999931</v>
      </c>
      <c r="AE66">
        <v>0.81287581000000131</v>
      </c>
      <c r="AF66">
        <v>0.91390102000000439</v>
      </c>
      <c r="AG66">
        <v>0.55468719000000277</v>
      </c>
      <c r="AH66">
        <v>0.34157142000000107</v>
      </c>
      <c r="AI66">
        <v>0.22119366999999812</v>
      </c>
      <c r="AJ66">
        <v>0.1539203799999953</v>
      </c>
      <c r="AK66">
        <v>0.11460885000000332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2.3486693800000005</v>
      </c>
      <c r="I67">
        <v>3.5794404100000037</v>
      </c>
      <c r="J67">
        <v>4.0380338299999963</v>
      </c>
      <c r="K67">
        <v>4.1044819599999975</v>
      </c>
      <c r="L67">
        <v>4.6129073699999985</v>
      </c>
      <c r="M67">
        <v>4.7368620000000021</v>
      </c>
      <c r="N67">
        <v>4.5191957900000013</v>
      </c>
      <c r="O67">
        <v>4.2154920900000015</v>
      </c>
      <c r="P67">
        <v>3.8625126299999977</v>
      </c>
      <c r="Q67">
        <v>4.1817006599999971</v>
      </c>
      <c r="R67">
        <v>4.4813616599999975</v>
      </c>
      <c r="S67">
        <v>4.220788369999994</v>
      </c>
      <c r="T67">
        <v>4.0044665499999965</v>
      </c>
      <c r="U67">
        <v>3.8287057599999983</v>
      </c>
      <c r="V67">
        <v>5.9450632399999961</v>
      </c>
      <c r="W67">
        <v>7.0321981199999968</v>
      </c>
      <c r="X67">
        <v>7.6450025599999947</v>
      </c>
      <c r="Y67">
        <v>7.812796640000002</v>
      </c>
      <c r="Z67">
        <v>7.7514195299999997</v>
      </c>
      <c r="AA67">
        <v>4.4278288000000003</v>
      </c>
      <c r="AB67">
        <v>2.7062071499999973</v>
      </c>
      <c r="AC67">
        <v>2.0387327500000012</v>
      </c>
      <c r="AD67">
        <v>1.7370815700000009</v>
      </c>
      <c r="AE67">
        <v>2.6702243400000043</v>
      </c>
      <c r="AF67">
        <v>3.180388090000001</v>
      </c>
      <c r="AG67">
        <v>3.4103202400000043</v>
      </c>
      <c r="AH67">
        <v>3.4742234500000038</v>
      </c>
      <c r="AI67">
        <v>3.4466437700000014</v>
      </c>
      <c r="AJ67">
        <v>3.3722846100000012</v>
      </c>
      <c r="AK67">
        <v>3.2765565199999998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5.1073390000002661E-3</v>
      </c>
      <c r="I68">
        <v>1.1360639000000283E-2</v>
      </c>
      <c r="J68">
        <v>1.6116722999999666E-2</v>
      </c>
      <c r="K68">
        <v>1.8699536999999822E-2</v>
      </c>
      <c r="L68">
        <v>1.9838125999999789E-2</v>
      </c>
      <c r="M68">
        <v>1.9951810999999431E-2</v>
      </c>
      <c r="N68">
        <v>1.9344224000000132E-2</v>
      </c>
      <c r="O68">
        <v>1.8469473000000569E-2</v>
      </c>
      <c r="P68">
        <v>1.7446879999999609E-2</v>
      </c>
      <c r="Q68">
        <v>1.6103135999999907E-2</v>
      </c>
      <c r="R68">
        <v>1.3501141000000771E-2</v>
      </c>
      <c r="S68">
        <v>1.0888700999998946E-2</v>
      </c>
      <c r="T68">
        <v>9.1588379999993919E-3</v>
      </c>
      <c r="U68">
        <v>8.4366449999997428E-3</v>
      </c>
      <c r="V68">
        <v>8.0718109999988741E-3</v>
      </c>
      <c r="W68">
        <v>7.7600889999995815E-3</v>
      </c>
      <c r="X68">
        <v>7.7668890000008872E-3</v>
      </c>
      <c r="Y68">
        <v>7.9790880000008002E-3</v>
      </c>
      <c r="Z68">
        <v>8.2280759999999731E-3</v>
      </c>
      <c r="AA68">
        <v>7.1899489999989186E-3</v>
      </c>
      <c r="AB68">
        <v>5.5557789999998164E-3</v>
      </c>
      <c r="AC68">
        <v>4.2094650000006339E-3</v>
      </c>
      <c r="AD68">
        <v>3.2987609999999279E-3</v>
      </c>
      <c r="AE68">
        <v>3.3533669999989968E-3</v>
      </c>
      <c r="AF68">
        <v>3.6953309999994133E-3</v>
      </c>
      <c r="AG68">
        <v>3.8933760000006146E-3</v>
      </c>
      <c r="AH68">
        <v>3.7952200000006542E-3</v>
      </c>
      <c r="AI68">
        <v>3.4139920000004764E-3</v>
      </c>
      <c r="AJ68">
        <v>2.8294669999997524E-3</v>
      </c>
      <c r="AK68">
        <v>2.1317400000011588E-3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1.531591950000001</v>
      </c>
      <c r="I69">
        <v>2.4357738999999992</v>
      </c>
      <c r="J69">
        <v>2.8708317500000007</v>
      </c>
      <c r="K69">
        <v>3.0266386799999996</v>
      </c>
      <c r="L69">
        <v>2.7583200300000001</v>
      </c>
      <c r="M69">
        <v>2.5611561000000016</v>
      </c>
      <c r="N69">
        <v>2.4232776999999999</v>
      </c>
      <c r="O69">
        <v>2.3272594099999999</v>
      </c>
      <c r="P69">
        <v>2.2587634599999991</v>
      </c>
      <c r="Q69">
        <v>1.7929224700000006</v>
      </c>
      <c r="R69">
        <v>1.0774921200000005</v>
      </c>
      <c r="S69">
        <v>0.70384342999999916</v>
      </c>
      <c r="T69">
        <v>0.53140950999999959</v>
      </c>
      <c r="U69">
        <v>0.46331278999999981</v>
      </c>
      <c r="V69">
        <v>0.22667666000000075</v>
      </c>
      <c r="W69">
        <v>0.11489152000000047</v>
      </c>
      <c r="X69">
        <v>7.1649600000000646E-2</v>
      </c>
      <c r="Y69">
        <v>6.1540120000000087E-2</v>
      </c>
      <c r="Z69">
        <v>6.496453000000102E-2</v>
      </c>
      <c r="AA69">
        <v>-6.4115900000000892E-2</v>
      </c>
      <c r="AB69">
        <v>-0.12894816999999925</v>
      </c>
      <c r="AC69">
        <v>-0.15817359000000053</v>
      </c>
      <c r="AD69">
        <v>-0.16903673999999924</v>
      </c>
      <c r="AE69">
        <v>1.0561879100000002</v>
      </c>
      <c r="AF69">
        <v>1.7083776999999998</v>
      </c>
      <c r="AG69">
        <v>2.1765164099999996</v>
      </c>
      <c r="AH69">
        <v>2.3731018200000005</v>
      </c>
      <c r="AI69">
        <v>2.4208555099999991</v>
      </c>
      <c r="AJ69">
        <v>2.3977061000000006</v>
      </c>
      <c r="AK69">
        <v>2.346860379999999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3.548567000000169E-3</v>
      </c>
      <c r="I70">
        <v>7.9363589999994488E-3</v>
      </c>
      <c r="J70">
        <v>1.1327076999999797E-2</v>
      </c>
      <c r="K70">
        <v>1.3221021000000555E-2</v>
      </c>
      <c r="L70">
        <v>1.4092784999999886E-2</v>
      </c>
      <c r="M70">
        <v>1.4216614000000405E-2</v>
      </c>
      <c r="N70">
        <v>1.3797836000000174E-2</v>
      </c>
      <c r="O70">
        <v>1.3154193000000092E-2</v>
      </c>
      <c r="P70">
        <v>1.2377482000000661E-2</v>
      </c>
      <c r="Q70">
        <v>1.1357811999999967E-2</v>
      </c>
      <c r="R70">
        <v>9.451942000000102E-3</v>
      </c>
      <c r="S70">
        <v>7.5263510000000977E-3</v>
      </c>
      <c r="T70">
        <v>6.2120569999999375E-3</v>
      </c>
      <c r="U70">
        <v>5.6128570000000266E-3</v>
      </c>
      <c r="V70">
        <v>5.2905799999996006E-3</v>
      </c>
      <c r="W70">
        <v>5.0367119999998877E-3</v>
      </c>
      <c r="X70">
        <v>5.0326919999994502E-3</v>
      </c>
      <c r="Y70">
        <v>5.1978940000001472E-3</v>
      </c>
      <c r="Z70">
        <v>5.4113649999996127E-3</v>
      </c>
      <c r="AA70">
        <v>4.7465710000000882E-3</v>
      </c>
      <c r="AB70">
        <v>3.6668359999998401E-3</v>
      </c>
      <c r="AC70">
        <v>2.7789689999995204E-3</v>
      </c>
      <c r="AD70">
        <v>2.1889959999992215E-3</v>
      </c>
      <c r="AE70">
        <v>2.2692199999996276E-3</v>
      </c>
      <c r="AF70">
        <v>2.556081999999904E-3</v>
      </c>
      <c r="AG70">
        <v>2.7493940000002937E-3</v>
      </c>
      <c r="AH70">
        <v>2.7378589999997871E-3</v>
      </c>
      <c r="AI70">
        <v>2.5243130000003333E-3</v>
      </c>
      <c r="AJ70">
        <v>2.1594650000000826E-3</v>
      </c>
      <c r="AK70">
        <v>1.7034369999997523E-3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8.972076009999995</v>
      </c>
      <c r="I71">
        <v>14.051719339999991</v>
      </c>
      <c r="J71">
        <v>16.425137070000005</v>
      </c>
      <c r="K71">
        <v>17.235517209999998</v>
      </c>
      <c r="L71">
        <v>18.159521820000009</v>
      </c>
      <c r="M71">
        <v>18.411789060000004</v>
      </c>
      <c r="N71">
        <v>18.132609250000002</v>
      </c>
      <c r="O71">
        <v>17.705486359999995</v>
      </c>
      <c r="P71">
        <v>17.091366809999997</v>
      </c>
      <c r="Q71">
        <v>15.647571040000003</v>
      </c>
      <c r="R71">
        <v>12.080453300000002</v>
      </c>
      <c r="S71">
        <v>9.9549048699999929</v>
      </c>
      <c r="T71">
        <v>8.9136645499999929</v>
      </c>
      <c r="U71">
        <v>8.456345920000004</v>
      </c>
      <c r="V71">
        <v>8.2991132199999953</v>
      </c>
      <c r="W71">
        <v>7.6776157599999948</v>
      </c>
      <c r="X71">
        <v>7.5067578400000059</v>
      </c>
      <c r="Y71">
        <v>7.44774271</v>
      </c>
      <c r="Z71">
        <v>7.430415630000013</v>
      </c>
      <c r="AA71">
        <v>4.7158955599999928</v>
      </c>
      <c r="AB71">
        <v>2.83742242000001</v>
      </c>
      <c r="AC71">
        <v>2.0705023600000061</v>
      </c>
      <c r="AD71">
        <v>1.7733147400000036</v>
      </c>
      <c r="AE71">
        <v>2.2793299899999937</v>
      </c>
      <c r="AF71">
        <v>2.6128836999999976</v>
      </c>
      <c r="AG71">
        <v>2.8100271499999963</v>
      </c>
      <c r="AH71">
        <v>2.9132066800000018</v>
      </c>
      <c r="AI71">
        <v>2.9553951500000011</v>
      </c>
      <c r="AJ71">
        <v>2.9597630999999893</v>
      </c>
      <c r="AK71">
        <v>2.9418013399999978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1.4934422000000058E-2</v>
      </c>
      <c r="I72">
        <v>2.397757399999989E-2</v>
      </c>
      <c r="J72">
        <v>2.8733003000000146E-2</v>
      </c>
      <c r="K72">
        <v>3.0705648000000085E-2</v>
      </c>
      <c r="L72">
        <v>3.1161661999999701E-2</v>
      </c>
      <c r="M72">
        <v>3.0811064999999971E-2</v>
      </c>
      <c r="N72">
        <v>3.0052994000000055E-2</v>
      </c>
      <c r="O72">
        <v>2.9181367000000069E-2</v>
      </c>
      <c r="P72">
        <v>2.8298895000000268E-2</v>
      </c>
      <c r="Q72">
        <v>2.7370228000000107E-2</v>
      </c>
      <c r="R72">
        <v>7.3548908000000246E-2</v>
      </c>
      <c r="S72">
        <v>9.743971699999987E-2</v>
      </c>
      <c r="T72">
        <v>0.1078937329999996</v>
      </c>
      <c r="U72">
        <v>0.11120285199999991</v>
      </c>
      <c r="V72">
        <v>0.1109407990000002</v>
      </c>
      <c r="W72">
        <v>0.10911326600000004</v>
      </c>
      <c r="X72">
        <v>0.10689596599999973</v>
      </c>
      <c r="Y72">
        <v>0.10476530399999984</v>
      </c>
      <c r="Z72">
        <v>0.1028690430000001</v>
      </c>
      <c r="AA72">
        <v>0.1008198629999999</v>
      </c>
      <c r="AB72">
        <v>9.7957175999999979E-2</v>
      </c>
      <c r="AC72">
        <v>9.5789364999999904E-2</v>
      </c>
      <c r="AD72">
        <v>9.4156670999999914E-2</v>
      </c>
      <c r="AE72">
        <v>9.3080066000000183E-2</v>
      </c>
      <c r="AF72">
        <v>0.11339720899999994</v>
      </c>
      <c r="AG72">
        <v>4.9401950000000028E-2</v>
      </c>
      <c r="AH72">
        <v>1.5346499000000069E-2</v>
      </c>
      <c r="AI72">
        <v>-8.6468500000025372E-4</v>
      </c>
      <c r="AJ72">
        <v>-7.4617909999998844E-3</v>
      </c>
      <c r="AK72">
        <v>-9.2631120000001843E-3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0.70877909999990152</v>
      </c>
      <c r="I73">
        <v>1.4683090999999422</v>
      </c>
      <c r="J73">
        <v>2.0362289999999348</v>
      </c>
      <c r="K73">
        <v>2.3431610999999748</v>
      </c>
      <c r="L73">
        <v>2.4537187999999333</v>
      </c>
      <c r="M73">
        <v>2.3727829000000611</v>
      </c>
      <c r="N73">
        <v>2.1241397000000006</v>
      </c>
      <c r="O73">
        <v>1.7723205000000917</v>
      </c>
      <c r="P73">
        <v>1.3429237000000285</v>
      </c>
      <c r="Q73">
        <v>0.83632430000000113</v>
      </c>
      <c r="R73">
        <v>0.15206349999994018</v>
      </c>
      <c r="S73">
        <v>-0.49543710000000374</v>
      </c>
      <c r="T73">
        <v>-0.99811910000005355</v>
      </c>
      <c r="U73">
        <v>-1.3332190999999511</v>
      </c>
      <c r="V73">
        <v>-1.5676138000000037</v>
      </c>
      <c r="W73">
        <v>-1.7163507000000209</v>
      </c>
      <c r="X73">
        <v>-1.7390624000000798</v>
      </c>
      <c r="Y73">
        <v>-1.6663708999999471</v>
      </c>
      <c r="Z73">
        <v>-1.5277553000000808</v>
      </c>
      <c r="AA73">
        <v>-1.5169010000000753</v>
      </c>
      <c r="AB73">
        <v>-1.5250641000000087</v>
      </c>
      <c r="AC73">
        <v>-1.4679839000000356</v>
      </c>
      <c r="AD73">
        <v>-1.3503342000000202</v>
      </c>
      <c r="AE73">
        <v>-1.1015398000000687</v>
      </c>
      <c r="AF73">
        <v>-0.8232353000000785</v>
      </c>
      <c r="AG73">
        <v>-0.55721729999993386</v>
      </c>
      <c r="AH73">
        <v>-0.32422239999993963</v>
      </c>
      <c r="AI73">
        <v>-0.13229179999996177</v>
      </c>
      <c r="AJ73">
        <v>1.7738200000053439E-2</v>
      </c>
      <c r="AK73">
        <v>0.1290096000000176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25.599220000000059</v>
      </c>
      <c r="I74">
        <v>51.90596000000005</v>
      </c>
      <c r="J74">
        <v>72.327300000000832</v>
      </c>
      <c r="K74">
        <v>85.660909999998694</v>
      </c>
      <c r="L74">
        <v>94.417409999998199</v>
      </c>
      <c r="M74">
        <v>98.208130000002711</v>
      </c>
      <c r="N74">
        <v>97.260350000000471</v>
      </c>
      <c r="O74">
        <v>93.225739999998041</v>
      </c>
      <c r="P74">
        <v>86.329989999998361</v>
      </c>
      <c r="Q74">
        <v>76.059919999999693</v>
      </c>
      <c r="R74">
        <v>58.43775000000096</v>
      </c>
      <c r="S74">
        <v>41.070840000000317</v>
      </c>
      <c r="T74">
        <v>27.109610000003158</v>
      </c>
      <c r="U74">
        <v>17.011469999997644</v>
      </c>
      <c r="V74">
        <v>8.4557700000004843</v>
      </c>
      <c r="W74">
        <v>1.3780700000024808</v>
      </c>
      <c r="X74">
        <v>-2.3890099999989616</v>
      </c>
      <c r="Y74">
        <v>-3.7231900000006135</v>
      </c>
      <c r="Z74">
        <v>-3.3131500000017695</v>
      </c>
      <c r="AA74">
        <v>-7.7709500000019034</v>
      </c>
      <c r="AB74">
        <v>-12.640419999999722</v>
      </c>
      <c r="AC74">
        <v>-15.13658999999825</v>
      </c>
      <c r="AD74">
        <v>-15.678029999999126</v>
      </c>
      <c r="AE74">
        <v>-11.612519999998767</v>
      </c>
      <c r="AF74">
        <v>-6.6107599999995728</v>
      </c>
      <c r="AG74">
        <v>-1.7381900000000314</v>
      </c>
      <c r="AH74">
        <v>2.5534699999989243</v>
      </c>
      <c r="AI74">
        <v>6.1115700000009383</v>
      </c>
      <c r="AJ74">
        <v>8.9211800000011863</v>
      </c>
      <c r="AK74">
        <v>11.035570000000007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0.19265070000000151</v>
      </c>
      <c r="I75">
        <v>0.40228420000002529</v>
      </c>
      <c r="J75">
        <v>0.56573149999999828</v>
      </c>
      <c r="K75">
        <v>0.66862679999999841</v>
      </c>
      <c r="L75">
        <v>0.73129280000000563</v>
      </c>
      <c r="M75">
        <v>0.75389009999997825</v>
      </c>
      <c r="N75">
        <v>0.74008870000000115</v>
      </c>
      <c r="O75">
        <v>0.70332449999997948</v>
      </c>
      <c r="P75">
        <v>0.64678669999997851</v>
      </c>
      <c r="Q75">
        <v>0.56635900000000561</v>
      </c>
      <c r="R75">
        <v>0.43101449999997499</v>
      </c>
      <c r="S75">
        <v>0.29606469999998808</v>
      </c>
      <c r="T75">
        <v>0.18828120000000581</v>
      </c>
      <c r="U75">
        <v>0.11230929999999262</v>
      </c>
      <c r="V75">
        <v>5.1172699999995075E-2</v>
      </c>
      <c r="W75">
        <v>1.2920000000349319E-4</v>
      </c>
      <c r="X75">
        <v>-2.7672600000016701E-2</v>
      </c>
      <c r="Y75">
        <v>-3.7559600000008686E-2</v>
      </c>
      <c r="Z75">
        <v>-3.4938000000011016E-2</v>
      </c>
      <c r="AA75">
        <v>-7.0772299999987354E-2</v>
      </c>
      <c r="AB75">
        <v>-0.11299189999999726</v>
      </c>
      <c r="AC75">
        <v>-0.13757570000001351</v>
      </c>
      <c r="AD75">
        <v>-0.14536149999997861</v>
      </c>
      <c r="AE75">
        <v>-0.11758220000001529</v>
      </c>
      <c r="AF75">
        <v>-8.0032600000009779E-2</v>
      </c>
      <c r="AG75">
        <v>-4.3192900000008194E-2</v>
      </c>
      <c r="AH75">
        <v>-1.1156300000010333E-2</v>
      </c>
      <c r="AI75">
        <v>1.4868599999999788E-2</v>
      </c>
      <c r="AJ75">
        <v>3.5054700000017647E-2</v>
      </c>
      <c r="AK75">
        <v>5.014839999998344E-2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8.7488816558600746E-2</v>
      </c>
      <c r="I76">
        <v>0.15084238199503108</v>
      </c>
      <c r="J76">
        <v>0.18357104880104558</v>
      </c>
      <c r="K76">
        <v>0.190569919651562</v>
      </c>
      <c r="L76">
        <v>0.18642139347613274</v>
      </c>
      <c r="M76">
        <v>0.1706525374147061</v>
      </c>
      <c r="N76">
        <v>0.14583397725773661</v>
      </c>
      <c r="O76">
        <v>0.11829459439005596</v>
      </c>
      <c r="P76">
        <v>8.7563485019725995E-2</v>
      </c>
      <c r="Q76">
        <v>5.1804588118575801E-2</v>
      </c>
      <c r="R76">
        <v>-1.9916010299936282E-3</v>
      </c>
      <c r="S76">
        <v>-4.4229942870033234E-2</v>
      </c>
      <c r="T76">
        <v>-7.0586997999200207E-2</v>
      </c>
      <c r="U76">
        <v>-8.4307404196592994E-2</v>
      </c>
      <c r="V76">
        <v>-9.5328012946604979E-2</v>
      </c>
      <c r="W76">
        <v>-0.10315519054694411</v>
      </c>
      <c r="X76">
        <v>-0.10177115707451501</v>
      </c>
      <c r="Y76">
        <v>-9.5830093431259478E-2</v>
      </c>
      <c r="Z76">
        <v>-8.7360410903247754E-2</v>
      </c>
      <c r="AA76">
        <v>-9.7333386446540882E-2</v>
      </c>
      <c r="AB76">
        <v>-0.10451214192571667</v>
      </c>
      <c r="AC76">
        <v>-0.10207156931227868</v>
      </c>
      <c r="AD76">
        <v>-9.4334130539175387E-2</v>
      </c>
      <c r="AE76">
        <v>-7.4203638264835892E-2</v>
      </c>
      <c r="AF76">
        <v>-5.5940457519676468E-2</v>
      </c>
      <c r="AG76">
        <v>-4.078303158603358E-2</v>
      </c>
      <c r="AH76">
        <v>-2.8842626455760634E-2</v>
      </c>
      <c r="AI76">
        <v>-1.9687027635717502E-2</v>
      </c>
      <c r="AJ76">
        <v>-1.278255044036003E-2</v>
      </c>
      <c r="AK76">
        <v>-7.6448963749031762E-3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1.1060428644483533</v>
      </c>
      <c r="I77">
        <v>1.3643858782329099</v>
      </c>
      <c r="J77">
        <v>1.4045955982328273</v>
      </c>
      <c r="K77">
        <v>1.3897537555747963</v>
      </c>
      <c r="L77">
        <v>1.4373569997876645</v>
      </c>
      <c r="M77">
        <v>1.4246797604551498</v>
      </c>
      <c r="N77">
        <v>1.3664680838627152</v>
      </c>
      <c r="O77">
        <v>1.31856013535947</v>
      </c>
      <c r="P77">
        <v>1.2310579446753955</v>
      </c>
      <c r="Q77">
        <v>1.0726102351668043</v>
      </c>
      <c r="R77">
        <v>0.69711465629962444</v>
      </c>
      <c r="S77">
        <v>0.55513766849244472</v>
      </c>
      <c r="T77">
        <v>0.51343692647518591</v>
      </c>
      <c r="U77">
        <v>0.4973114796551048</v>
      </c>
      <c r="V77">
        <v>0.40660317740039975</v>
      </c>
      <c r="W77">
        <v>0.32848782880070537</v>
      </c>
      <c r="X77">
        <v>0.34130426995859775</v>
      </c>
      <c r="Y77">
        <v>0.34808990550292407</v>
      </c>
      <c r="Z77">
        <v>0.35413302217912612</v>
      </c>
      <c r="AA77">
        <v>0.11454644602690855</v>
      </c>
      <c r="AB77">
        <v>2.5712595813143224E-2</v>
      </c>
      <c r="AC77">
        <v>3.9957800511514208E-2</v>
      </c>
      <c r="AD77">
        <v>5.0650988358014182E-2</v>
      </c>
      <c r="AE77">
        <v>0.1935268282527991</v>
      </c>
      <c r="AF77">
        <v>0.23005893033716251</v>
      </c>
      <c r="AG77">
        <v>0.24471597077690976</v>
      </c>
      <c r="AH77">
        <v>0.25064885018029059</v>
      </c>
      <c r="AI77">
        <v>0.25291070590858222</v>
      </c>
      <c r="AJ77">
        <v>0.25296924781803565</v>
      </c>
      <c r="AK77">
        <v>0.2514340077357291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3.3192360587697145E-2</v>
      </c>
      <c r="I78">
        <v>5.0756073440205718E-2</v>
      </c>
      <c r="J78">
        <v>4.9124162881297728E-2</v>
      </c>
      <c r="K78">
        <v>3.2333433445019821E-2</v>
      </c>
      <c r="L78">
        <v>8.32869719913365E-3</v>
      </c>
      <c r="M78">
        <v>-2.1500406086583101E-2</v>
      </c>
      <c r="N78">
        <v>-5.4717420243011183E-2</v>
      </c>
      <c r="O78">
        <v>-8.7371924407897428E-2</v>
      </c>
      <c r="P78">
        <v>-0.11902611595797641</v>
      </c>
      <c r="Q78">
        <v>-0.14922930120271349</v>
      </c>
      <c r="R78">
        <v>-0.18319491455527359</v>
      </c>
      <c r="S78">
        <v>-0.20653600831095353</v>
      </c>
      <c r="T78">
        <v>-0.2178259905161628</v>
      </c>
      <c r="U78">
        <v>-0.21975832386919025</v>
      </c>
      <c r="V78">
        <v>-0.21747526968174391</v>
      </c>
      <c r="W78">
        <v>-0.21130534664290934</v>
      </c>
      <c r="X78">
        <v>-0.1995180969803112</v>
      </c>
      <c r="Y78">
        <v>-0.18501431390000045</v>
      </c>
      <c r="Z78">
        <v>-0.16932553423915087</v>
      </c>
      <c r="AA78">
        <v>-0.16067077235885074</v>
      </c>
      <c r="AB78">
        <v>-0.15012497726580865</v>
      </c>
      <c r="AC78">
        <v>-0.13497307344554343</v>
      </c>
      <c r="AD78">
        <v>-0.11769603506629478</v>
      </c>
      <c r="AE78">
        <v>-9.6095730101142252E-2</v>
      </c>
      <c r="AF78">
        <v>-7.6872629829505268E-2</v>
      </c>
      <c r="AG78">
        <v>-6.0881650611388505E-2</v>
      </c>
      <c r="AH78">
        <v>-4.8080182380005887E-2</v>
      </c>
      <c r="AI78">
        <v>-3.8137039664842831E-2</v>
      </c>
      <c r="AJ78">
        <v>-3.0626905426589524E-2</v>
      </c>
      <c r="AK78">
        <v>-2.5129898314590893E-2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1.9499789818440139</v>
      </c>
      <c r="I79">
        <v>2.3068672273681257</v>
      </c>
      <c r="J79">
        <v>2.3327990261224674</v>
      </c>
      <c r="K79">
        <v>2.295978747032934</v>
      </c>
      <c r="L79">
        <v>2.3843870201557538</v>
      </c>
      <c r="M79">
        <v>2.3709470634794227</v>
      </c>
      <c r="N79">
        <v>2.2863430725016398</v>
      </c>
      <c r="O79">
        <v>2.2252996760618871</v>
      </c>
      <c r="P79">
        <v>2.0960767898731136</v>
      </c>
      <c r="Q79">
        <v>1.8462626908447799</v>
      </c>
      <c r="R79">
        <v>1.2271837282838982</v>
      </c>
      <c r="S79">
        <v>1.0248386991034586</v>
      </c>
      <c r="T79">
        <v>0.97701590950036721</v>
      </c>
      <c r="U79">
        <v>0.95870277034235674</v>
      </c>
      <c r="V79">
        <v>0.80409260977551966</v>
      </c>
      <c r="W79">
        <v>0.67282362841833976</v>
      </c>
      <c r="X79">
        <v>0.69529241092833871</v>
      </c>
      <c r="Y79">
        <v>0.69886956820488511</v>
      </c>
      <c r="Z79">
        <v>0.69916421610320967</v>
      </c>
      <c r="AA79">
        <v>0.27795270695156749</v>
      </c>
      <c r="AB79">
        <v>0.13357352356737628</v>
      </c>
      <c r="AC79">
        <v>0.15779977483592056</v>
      </c>
      <c r="AD79">
        <v>0.16621145456043873</v>
      </c>
      <c r="AE79">
        <v>0.39995168415221105</v>
      </c>
      <c r="AF79">
        <v>0.4411079360558734</v>
      </c>
      <c r="AG79">
        <v>0.45132257328577285</v>
      </c>
      <c r="AH79">
        <v>0.45041526053970493</v>
      </c>
      <c r="AI79">
        <v>0.4458390513477628</v>
      </c>
      <c r="AJ79">
        <v>0.43944973167586721</v>
      </c>
      <c r="AK79">
        <v>0.43191399142086251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0.14993147866597667</v>
      </c>
      <c r="I80">
        <v>0.21543017399920927</v>
      </c>
      <c r="J80">
        <v>0.23697694500548483</v>
      </c>
      <c r="K80">
        <v>0.23247387876002001</v>
      </c>
      <c r="L80">
        <v>0.2226827836852463</v>
      </c>
      <c r="M80">
        <v>0.19863891472475803</v>
      </c>
      <c r="N80">
        <v>0.16380247658422942</v>
      </c>
      <c r="O80">
        <v>0.12780868740600582</v>
      </c>
      <c r="P80">
        <v>8.7255145706244264E-2</v>
      </c>
      <c r="Q80">
        <v>3.8853872805599821E-2</v>
      </c>
      <c r="R80">
        <v>-3.7454170875772519E-2</v>
      </c>
      <c r="S80">
        <v>-8.5268088702605827E-2</v>
      </c>
      <c r="T80">
        <v>-0.11054008055217945</v>
      </c>
      <c r="U80">
        <v>-0.12181622962161853</v>
      </c>
      <c r="V80">
        <v>-0.13455796370084316</v>
      </c>
      <c r="W80">
        <v>-0.14229184649694471</v>
      </c>
      <c r="X80">
        <v>-0.13484302472103193</v>
      </c>
      <c r="Y80">
        <v>-0.12332576588468536</v>
      </c>
      <c r="Z80">
        <v>-0.10949112370174374</v>
      </c>
      <c r="AA80">
        <v>-0.12760977042967081</v>
      </c>
      <c r="AB80">
        <v>-0.13233031229181735</v>
      </c>
      <c r="AC80">
        <v>-0.12157161163977026</v>
      </c>
      <c r="AD80">
        <v>-0.10694202846696088</v>
      </c>
      <c r="AE80">
        <v>-7.3400198484940837E-2</v>
      </c>
      <c r="AF80">
        <v>-4.9756126969080494E-2</v>
      </c>
      <c r="AG80">
        <v>-3.1168954070392996E-2</v>
      </c>
      <c r="AH80">
        <v>-1.6650517524685604E-2</v>
      </c>
      <c r="AI80">
        <v>-5.4711013265484887E-3</v>
      </c>
      <c r="AJ80">
        <v>2.9221330517748001E-3</v>
      </c>
      <c r="AK80">
        <v>9.0111516901636435E-3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0.45886384676836478</v>
      </c>
      <c r="I81">
        <v>0.55804415339870683</v>
      </c>
      <c r="J81">
        <v>0.56627408054841233</v>
      </c>
      <c r="K81">
        <v>0.54582033039778377</v>
      </c>
      <c r="L81">
        <v>0.54517130634934574</v>
      </c>
      <c r="M81">
        <v>0.51593238606288949</v>
      </c>
      <c r="N81">
        <v>0.46681882403343256</v>
      </c>
      <c r="O81">
        <v>0.42220772091268177</v>
      </c>
      <c r="P81">
        <v>0.36295846525038478</v>
      </c>
      <c r="Q81">
        <v>0.27772623410171615</v>
      </c>
      <c r="R81">
        <v>0.10799218069641459</v>
      </c>
      <c r="S81">
        <v>3.8140031368483207E-2</v>
      </c>
      <c r="T81">
        <v>1.3492927171343538E-2</v>
      </c>
      <c r="U81">
        <v>4.6896492505332787E-3</v>
      </c>
      <c r="V81">
        <v>-2.9306463578204767E-2</v>
      </c>
      <c r="W81">
        <v>-5.4149597559804974E-2</v>
      </c>
      <c r="X81">
        <v>-3.9384015187993171E-2</v>
      </c>
      <c r="Y81">
        <v>-2.5264958796811232E-2</v>
      </c>
      <c r="Z81">
        <v>-1.0094245782965583E-2</v>
      </c>
      <c r="AA81">
        <v>-9.4025915615980615E-2</v>
      </c>
      <c r="AB81">
        <v>-0.11591177749228354</v>
      </c>
      <c r="AC81">
        <v>-9.619016204498454E-2</v>
      </c>
      <c r="AD81">
        <v>-7.7501394052348349E-2</v>
      </c>
      <c r="AE81">
        <v>-4.9971736722942417E-3</v>
      </c>
      <c r="AF81">
        <v>2.3566254677298559E-2</v>
      </c>
      <c r="AG81">
        <v>4.237685423171822E-2</v>
      </c>
      <c r="AH81">
        <v>5.5763289971610952E-2</v>
      </c>
      <c r="AI81">
        <v>6.559235123710927E-2</v>
      </c>
      <c r="AJ81">
        <v>7.2585433896721341E-2</v>
      </c>
      <c r="AK81">
        <v>7.7221715543007718E-2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0.71927780617737636</v>
      </c>
      <c r="I82">
        <v>0.86203929124051282</v>
      </c>
      <c r="J82">
        <v>0.86756616608691939</v>
      </c>
      <c r="K82">
        <v>0.83826445682015915</v>
      </c>
      <c r="L82">
        <v>0.8482053176257276</v>
      </c>
      <c r="M82">
        <v>0.81773730751484308</v>
      </c>
      <c r="N82">
        <v>0.7590202873674734</v>
      </c>
      <c r="O82">
        <v>0.70887477952092937</v>
      </c>
      <c r="P82">
        <v>0.635467535941725</v>
      </c>
      <c r="Q82">
        <v>0.52019924517681115</v>
      </c>
      <c r="R82">
        <v>0.2712917663878267</v>
      </c>
      <c r="S82">
        <v>0.17908243747497554</v>
      </c>
      <c r="T82">
        <v>0.15286313812159502</v>
      </c>
      <c r="U82">
        <v>0.14528264021946846</v>
      </c>
      <c r="V82">
        <v>9.2864106846990424E-2</v>
      </c>
      <c r="W82">
        <v>5.2002665478512178E-2</v>
      </c>
      <c r="X82">
        <v>7.0943550892743623E-2</v>
      </c>
      <c r="Y82">
        <v>8.6021387645596192E-2</v>
      </c>
      <c r="Z82">
        <v>0.10101552676367032</v>
      </c>
      <c r="AA82">
        <v>-3.9872813315511291E-2</v>
      </c>
      <c r="AB82">
        <v>-8.1027869046146339E-2</v>
      </c>
      <c r="AC82">
        <v>-5.7634140226869857E-2</v>
      </c>
      <c r="AD82">
        <v>-3.8013701447758841E-2</v>
      </c>
      <c r="AE82">
        <v>6.5095531893555325E-2</v>
      </c>
      <c r="AF82">
        <v>9.7490128182564639E-2</v>
      </c>
      <c r="AG82">
        <v>0.11548991555248023</v>
      </c>
      <c r="AH82">
        <v>0.12667763444162983</v>
      </c>
      <c r="AI82">
        <v>0.13407860659500059</v>
      </c>
      <c r="AJ82">
        <v>0.13867197996055847</v>
      </c>
      <c r="AK82">
        <v>0.14099332015169441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0.10500999107996289</v>
      </c>
      <c r="I83">
        <v>0.16712101637432752</v>
      </c>
      <c r="J83">
        <v>0.19703401294006717</v>
      </c>
      <c r="K83">
        <v>0.2022832787218265</v>
      </c>
      <c r="L83">
        <v>0.19833449121697821</v>
      </c>
      <c r="M83">
        <v>0.1816295723485517</v>
      </c>
      <c r="N83">
        <v>0.15499140121402188</v>
      </c>
      <c r="O83">
        <v>0.12563102188805075</v>
      </c>
      <c r="P83">
        <v>9.2133085335444065E-2</v>
      </c>
      <c r="Q83">
        <v>5.2532968976981564E-2</v>
      </c>
      <c r="R83">
        <v>-8.1705994894876177E-3</v>
      </c>
      <c r="S83">
        <v>-5.2389291843835117E-2</v>
      </c>
      <c r="T83">
        <v>-7.9532000069126862E-2</v>
      </c>
      <c r="U83">
        <v>-9.4034263465403445E-2</v>
      </c>
      <c r="V83">
        <v>-0.10694785806599771</v>
      </c>
      <c r="W83">
        <v>-0.1157550206171476</v>
      </c>
      <c r="X83">
        <v>-0.11338762022177207</v>
      </c>
      <c r="Y83">
        <v>-0.10649727027741696</v>
      </c>
      <c r="Z83">
        <v>-9.6852863916285781E-2</v>
      </c>
      <c r="AA83">
        <v>-0.10911815943491776</v>
      </c>
      <c r="AB83">
        <v>-0.11499839111489552</v>
      </c>
      <c r="AC83">
        <v>-0.10989174191917694</v>
      </c>
      <c r="AD83">
        <v>-0.10018953409999254</v>
      </c>
      <c r="AE83">
        <v>-7.6345340890937585E-2</v>
      </c>
      <c r="AF83">
        <v>-5.6712146827808674E-2</v>
      </c>
      <c r="AG83">
        <v>-4.0353866523634707E-2</v>
      </c>
      <c r="AH83">
        <v>-2.72127236357389E-2</v>
      </c>
      <c r="AI83">
        <v>-1.6903163914827601E-2</v>
      </c>
      <c r="AJ83">
        <v>-8.9853819186691553E-3</v>
      </c>
      <c r="AK83">
        <v>-3.0396348514760696E-3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0.1218271984577024</v>
      </c>
      <c r="I84">
        <v>0.20885151952525494</v>
      </c>
      <c r="J84">
        <v>0.25195597713989493</v>
      </c>
      <c r="K84">
        <v>0.26609205608112418</v>
      </c>
      <c r="L84">
        <v>0.27382633813048951</v>
      </c>
      <c r="M84">
        <v>0.2738078965077495</v>
      </c>
      <c r="N84">
        <v>0.2671907706081722</v>
      </c>
      <c r="O84">
        <v>0.26048996438823302</v>
      </c>
      <c r="P84">
        <v>0.2510075664226008</v>
      </c>
      <c r="Q84">
        <v>0.23378208068065565</v>
      </c>
      <c r="R84">
        <v>0.18971779630800878</v>
      </c>
      <c r="S84">
        <v>0.158355927246423</v>
      </c>
      <c r="T84">
        <v>0.14456789402743642</v>
      </c>
      <c r="U84">
        <v>0.14160039647950207</v>
      </c>
      <c r="V84">
        <v>0.13472861898911059</v>
      </c>
      <c r="W84">
        <v>0.12551095543322788</v>
      </c>
      <c r="X84">
        <v>0.12349864943468347</v>
      </c>
      <c r="Y84">
        <v>0.12307645029243641</v>
      </c>
      <c r="Z84">
        <v>0.122067971097084</v>
      </c>
      <c r="AA84">
        <v>9.3050301032060467E-2</v>
      </c>
      <c r="AB84">
        <v>6.6184888653264551E-2</v>
      </c>
      <c r="AC84">
        <v>5.1790472238844032E-2</v>
      </c>
      <c r="AD84">
        <v>4.3088237612853852E-2</v>
      </c>
      <c r="AE84">
        <v>5.046379013240454E-2</v>
      </c>
      <c r="AF84">
        <v>5.3913575951325399E-2</v>
      </c>
      <c r="AG84">
        <v>5.2414717632554009E-2</v>
      </c>
      <c r="AH84">
        <v>4.7325599143510644E-2</v>
      </c>
      <c r="AI84">
        <v>4.0184789850128411E-2</v>
      </c>
      <c r="AJ84">
        <v>3.2151960074244812E-2</v>
      </c>
      <c r="AK84">
        <v>2.3993518233345057E-2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28.877185080011692</v>
      </c>
      <c r="I85">
        <v>29.330169091933978</v>
      </c>
      <c r="J85">
        <v>29.1045918451331</v>
      </c>
      <c r="K85">
        <v>28.754807078884113</v>
      </c>
      <c r="L85">
        <v>30.795229747200281</v>
      </c>
      <c r="M85">
        <v>31.02718347487523</v>
      </c>
      <c r="N85">
        <v>30.648547290459383</v>
      </c>
      <c r="O85">
        <v>30.258547087679343</v>
      </c>
      <c r="P85">
        <v>29.870083337386543</v>
      </c>
      <c r="Q85">
        <v>24.786675484931941</v>
      </c>
      <c r="R85">
        <v>19.831311954552344</v>
      </c>
      <c r="S85">
        <v>19.434847845325699</v>
      </c>
      <c r="T85">
        <v>19.162659925450896</v>
      </c>
      <c r="U85">
        <v>18.919927087518662</v>
      </c>
      <c r="V85">
        <v>12.620707333547854</v>
      </c>
      <c r="W85">
        <v>9.4227184420343271</v>
      </c>
      <c r="X85">
        <v>9.2129628944296105</v>
      </c>
      <c r="Y85">
        <v>9.0823174335933352</v>
      </c>
      <c r="Z85">
        <v>8.9641734819350116</v>
      </c>
      <c r="AA85">
        <v>2.0773666319581663</v>
      </c>
      <c r="AB85">
        <v>-0.37653647443521843</v>
      </c>
      <c r="AC85">
        <v>-0.46950535453671449</v>
      </c>
      <c r="AD85">
        <v>-0.49212028524463491</v>
      </c>
      <c r="AE85">
        <v>-0.49042867837449933</v>
      </c>
      <c r="AF85">
        <v>-0.49162478546875832</v>
      </c>
      <c r="AG85">
        <v>-0.49809264059421654</v>
      </c>
      <c r="AH85">
        <v>-0.50833208034830601</v>
      </c>
      <c r="AI85">
        <v>-0.5204367600374793</v>
      </c>
      <c r="AJ85">
        <v>-0.53293688607628509</v>
      </c>
      <c r="AK85">
        <v>-0.54486202383915439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246.67909867667566</v>
      </c>
      <c r="I86">
        <v>253.68879577168326</v>
      </c>
      <c r="J86">
        <v>252.47830660551222</v>
      </c>
      <c r="K86">
        <v>249.71261354025356</v>
      </c>
      <c r="L86">
        <v>246.68380335871075</v>
      </c>
      <c r="M86">
        <v>243.63935299709394</v>
      </c>
      <c r="N86">
        <v>223.71031986719606</v>
      </c>
      <c r="O86">
        <v>220.47535606414152</v>
      </c>
      <c r="P86">
        <v>182.07745675815343</v>
      </c>
      <c r="Q86">
        <v>178.81100654587604</v>
      </c>
      <c r="R86">
        <v>59.126501648903606</v>
      </c>
      <c r="S86">
        <v>14.92518581632536</v>
      </c>
      <c r="T86">
        <v>13.289243236470071</v>
      </c>
      <c r="U86">
        <v>12.79221762831031</v>
      </c>
      <c r="V86">
        <v>12.494901316076579</v>
      </c>
      <c r="W86">
        <v>12.235752047758108</v>
      </c>
      <c r="X86">
        <v>33.663364138216359</v>
      </c>
      <c r="Y86">
        <v>33.758809041377866</v>
      </c>
      <c r="Z86">
        <v>33.36013435667968</v>
      </c>
      <c r="AA86">
        <v>32.861867019787418</v>
      </c>
      <c r="AB86">
        <v>32.36551853213998</v>
      </c>
      <c r="AC86">
        <v>53.305835022743572</v>
      </c>
      <c r="AD86">
        <v>53.18389411954805</v>
      </c>
      <c r="AE86">
        <v>52.617294620313551</v>
      </c>
      <c r="AF86">
        <v>51.987158870950537</v>
      </c>
      <c r="AG86">
        <v>51.359305779922025</v>
      </c>
      <c r="AH86">
        <v>50.746178796084052</v>
      </c>
      <c r="AI86">
        <v>50.149990597792105</v>
      </c>
      <c r="AJ86">
        <v>49.570563642220208</v>
      </c>
      <c r="AK86">
        <v>49.007113488540213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78.713144046787733</v>
      </c>
      <c r="I87">
        <v>80.399232976455593</v>
      </c>
      <c r="J87">
        <v>79.888066208176056</v>
      </c>
      <c r="K87">
        <v>78.976666515990885</v>
      </c>
      <c r="L87">
        <v>86.825374126386421</v>
      </c>
      <c r="M87">
        <v>85.986360872037352</v>
      </c>
      <c r="N87">
        <v>84.170599385664673</v>
      </c>
      <c r="O87">
        <v>83.107697110789587</v>
      </c>
      <c r="P87">
        <v>80.624163119412188</v>
      </c>
      <c r="Q87">
        <v>68.097738906256041</v>
      </c>
      <c r="R87">
        <v>55.614196364144178</v>
      </c>
      <c r="S87">
        <v>52.644134156310393</v>
      </c>
      <c r="T87">
        <v>51.849820110233537</v>
      </c>
      <c r="U87">
        <v>51.166319842106709</v>
      </c>
      <c r="V87">
        <v>34.460054615282317</v>
      </c>
      <c r="W87">
        <v>33.580751200925476</v>
      </c>
      <c r="X87">
        <v>34.076690181568424</v>
      </c>
      <c r="Y87">
        <v>33.643129099022232</v>
      </c>
      <c r="Z87">
        <v>33.204271155436224</v>
      </c>
      <c r="AA87">
        <v>20.376613381132035</v>
      </c>
      <c r="AB87">
        <v>19.752710315878062</v>
      </c>
      <c r="AC87">
        <v>20.415796644091543</v>
      </c>
      <c r="AD87">
        <v>20.151476185804462</v>
      </c>
      <c r="AE87">
        <v>19.894234291183931</v>
      </c>
      <c r="AF87">
        <v>19.637286069262473</v>
      </c>
      <c r="AG87">
        <v>19.381357587703143</v>
      </c>
      <c r="AH87">
        <v>19.128300534894606</v>
      </c>
      <c r="AI87">
        <v>18.879840890614563</v>
      </c>
      <c r="AJ87">
        <v>18.637148823951797</v>
      </c>
      <c r="AK87">
        <v>18.400884826866172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-6.7473858105358335</v>
      </c>
      <c r="I88">
        <v>-6.3492584260539831</v>
      </c>
      <c r="J88">
        <v>-5.8249187661312929</v>
      </c>
      <c r="K88">
        <v>-5.3036245147520695</v>
      </c>
      <c r="L88">
        <v>-0.39003584271245506</v>
      </c>
      <c r="M88">
        <v>0.19161309695681084</v>
      </c>
      <c r="N88">
        <v>0.65396866555977873</v>
      </c>
      <c r="O88">
        <v>1.0904577861943654</v>
      </c>
      <c r="P88">
        <v>-0.279354451797309</v>
      </c>
      <c r="Q88">
        <v>5.4942329079917807</v>
      </c>
      <c r="R88">
        <v>-3.6187588583284414</v>
      </c>
      <c r="S88">
        <v>-3.8118910673992978</v>
      </c>
      <c r="T88">
        <v>-3.79805877615913</v>
      </c>
      <c r="U88">
        <v>-3.7410479414153541</v>
      </c>
      <c r="V88">
        <v>-1.7101792262804172</v>
      </c>
      <c r="W88">
        <v>-1.6178941764586563</v>
      </c>
      <c r="X88">
        <v>-1.5707923261174983</v>
      </c>
      <c r="Y88">
        <v>-1.5331684007778512</v>
      </c>
      <c r="Z88">
        <v>-1.5035072797788485</v>
      </c>
      <c r="AA88">
        <v>2.0545103085626293</v>
      </c>
      <c r="AB88">
        <v>2.1018013197680263</v>
      </c>
      <c r="AC88">
        <v>2.0932043702703407</v>
      </c>
      <c r="AD88">
        <v>2.0735563175353633</v>
      </c>
      <c r="AE88">
        <v>2.0612366695442752</v>
      </c>
      <c r="AF88">
        <v>2.6345669455545284</v>
      </c>
      <c r="AG88">
        <v>0.66770595776644015</v>
      </c>
      <c r="AH88">
        <v>0.55670217004222255</v>
      </c>
      <c r="AI88">
        <v>0.48764527231324184</v>
      </c>
      <c r="AJ88">
        <v>0.42681540450117961</v>
      </c>
      <c r="AK88">
        <v>0.3650638571418785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12.964465040193772</v>
      </c>
      <c r="I89">
        <v>12.819885222912042</v>
      </c>
      <c r="J89">
        <v>12.164071847489954</v>
      </c>
      <c r="K89">
        <v>11.657602152725222</v>
      </c>
      <c r="L89">
        <v>14.48049973248342</v>
      </c>
      <c r="M89">
        <v>14.014073343451216</v>
      </c>
      <c r="N89">
        <v>12.789605687973715</v>
      </c>
      <c r="O89">
        <v>11.958765930547477</v>
      </c>
      <c r="P89">
        <v>11.014312604635057</v>
      </c>
      <c r="Q89">
        <v>13.607689388092513</v>
      </c>
      <c r="R89">
        <v>14.277218960281779</v>
      </c>
      <c r="S89">
        <v>12.160086251448909</v>
      </c>
      <c r="T89">
        <v>11.747377849076091</v>
      </c>
      <c r="U89">
        <v>11.380734362415978</v>
      </c>
      <c r="V89">
        <v>22.740103771876097</v>
      </c>
      <c r="W89">
        <v>22.514982149507269</v>
      </c>
      <c r="X89">
        <v>22.973262234826763</v>
      </c>
      <c r="Y89">
        <v>22.513005059331913</v>
      </c>
      <c r="Z89">
        <v>22.039699566931127</v>
      </c>
      <c r="AA89">
        <v>6.3596265568495625</v>
      </c>
      <c r="AB89">
        <v>5.742287509726407</v>
      </c>
      <c r="AC89">
        <v>6.3083950495051111</v>
      </c>
      <c r="AD89">
        <v>6.0459833443048394</v>
      </c>
      <c r="AE89">
        <v>11.107295792115824</v>
      </c>
      <c r="AF89">
        <v>10.914199149246295</v>
      </c>
      <c r="AG89">
        <v>10.61971197530851</v>
      </c>
      <c r="AH89">
        <v>10.309599516277125</v>
      </c>
      <c r="AI89">
        <v>10.001190798152248</v>
      </c>
      <c r="AJ89">
        <v>9.6980493871787754</v>
      </c>
      <c r="AK89">
        <v>9.4012141818981441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0.10966629405977368</v>
      </c>
      <c r="I90">
        <v>0.18698947836308655</v>
      </c>
      <c r="J90">
        <v>0.22176489257659249</v>
      </c>
      <c r="K90">
        <v>0.22906013878931653</v>
      </c>
      <c r="L90">
        <v>0.23076171471596574</v>
      </c>
      <c r="M90">
        <v>0.22666357456582187</v>
      </c>
      <c r="N90">
        <v>0.21803044459833831</v>
      </c>
      <c r="O90">
        <v>0.21076822002361606</v>
      </c>
      <c r="P90">
        <v>0.20232899368959334</v>
      </c>
      <c r="Q90">
        <v>0.18791643856650442</v>
      </c>
      <c r="R90">
        <v>0.15021033840783016</v>
      </c>
      <c r="S90">
        <v>0.12481570361151384</v>
      </c>
      <c r="T90">
        <v>0.11629731315507819</v>
      </c>
      <c r="U90">
        <v>0.11789907063985972</v>
      </c>
      <c r="V90">
        <v>0.11559423100477861</v>
      </c>
      <c r="W90">
        <v>0.11052103836513005</v>
      </c>
      <c r="X90">
        <v>0.11131064189202622</v>
      </c>
      <c r="Y90">
        <v>0.11290788706901367</v>
      </c>
      <c r="Z90">
        <v>0.11322984205068831</v>
      </c>
      <c r="AA90">
        <v>8.7765068156087089E-2</v>
      </c>
      <c r="AB90">
        <v>6.3876501894166715E-2</v>
      </c>
      <c r="AC90">
        <v>5.1430397377938419E-2</v>
      </c>
      <c r="AD90">
        <v>4.4164003981150834E-2</v>
      </c>
      <c r="AE90">
        <v>5.1245111118314313E-2</v>
      </c>
      <c r="AF90">
        <v>5.4240373332614666E-2</v>
      </c>
      <c r="AG90">
        <v>5.1982098677050281E-2</v>
      </c>
      <c r="AH90">
        <v>4.5909078774708512E-2</v>
      </c>
      <c r="AI90">
        <v>3.7690989388328155E-2</v>
      </c>
      <c r="AJ90">
        <v>2.8595750713833468E-2</v>
      </c>
      <c r="AK90">
        <v>1.9457911817211127E-2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24.559975699324266</v>
      </c>
      <c r="I91">
        <v>25.276932299233046</v>
      </c>
      <c r="J91">
        <v>25.148599292433627</v>
      </c>
      <c r="K91">
        <v>24.861516605612756</v>
      </c>
      <c r="L91">
        <v>20.450711776624075</v>
      </c>
      <c r="M91">
        <v>20.04159834468615</v>
      </c>
      <c r="N91">
        <v>19.741323491548755</v>
      </c>
      <c r="O91">
        <v>19.46808917812217</v>
      </c>
      <c r="P91">
        <v>19.198386660579558</v>
      </c>
      <c r="Q91">
        <v>12.905318665913935</v>
      </c>
      <c r="R91">
        <v>5.8658611341050104</v>
      </c>
      <c r="S91">
        <v>5.2970656674885541</v>
      </c>
      <c r="T91">
        <v>5.1123158674377889</v>
      </c>
      <c r="U91">
        <v>4.9815810311835573</v>
      </c>
      <c r="V91">
        <v>1.6930289277049759</v>
      </c>
      <c r="W91">
        <v>1.5035943693566978</v>
      </c>
      <c r="X91">
        <v>1.4046721895448089</v>
      </c>
      <c r="Y91">
        <v>1.3235387784126473</v>
      </c>
      <c r="Z91">
        <v>1.2457237196078719</v>
      </c>
      <c r="AA91">
        <v>-0.76513785069258766</v>
      </c>
      <c r="AB91">
        <v>-0.87386317084998666</v>
      </c>
      <c r="AC91">
        <v>-0.94591019138828836</v>
      </c>
      <c r="AD91">
        <v>-1.0007131291719484</v>
      </c>
      <c r="AE91">
        <v>16.844332230744151</v>
      </c>
      <c r="AF91">
        <v>16.560194333906828</v>
      </c>
      <c r="AG91">
        <v>18.718790464977687</v>
      </c>
      <c r="AH91">
        <v>18.603913057358557</v>
      </c>
      <c r="AI91">
        <v>18.415206115485038</v>
      </c>
      <c r="AJ91">
        <v>18.216450247967408</v>
      </c>
      <c r="AK91">
        <v>18.019710857817685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0.10899367670009763</v>
      </c>
      <c r="I92">
        <v>0.18590402544109708</v>
      </c>
      <c r="J92">
        <v>0.22055879877020956</v>
      </c>
      <c r="K92">
        <v>0.22788050572875029</v>
      </c>
      <c r="L92">
        <v>0.2296369537647891</v>
      </c>
      <c r="M92">
        <v>0.22566992308894473</v>
      </c>
      <c r="N92">
        <v>0.21726317518986349</v>
      </c>
      <c r="O92">
        <v>0.21028760206140973</v>
      </c>
      <c r="P92">
        <v>0.20220165808317869</v>
      </c>
      <c r="Q92">
        <v>0.18821937967075097</v>
      </c>
      <c r="R92">
        <v>0.15110229937460584</v>
      </c>
      <c r="S92">
        <v>0.12619962974294019</v>
      </c>
      <c r="T92">
        <v>0.11804017716026127</v>
      </c>
      <c r="U92">
        <v>0.11990870902138795</v>
      </c>
      <c r="V92">
        <v>0.117847337859045</v>
      </c>
      <c r="W92">
        <v>0.11296262445517069</v>
      </c>
      <c r="X92">
        <v>0.11381963779870663</v>
      </c>
      <c r="Y92">
        <v>0.11540072913833743</v>
      </c>
      <c r="Z92">
        <v>0.11564300567803443</v>
      </c>
      <c r="AA92">
        <v>9.0197554247684053E-2</v>
      </c>
      <c r="AB92">
        <v>6.6251143853235384E-2</v>
      </c>
      <c r="AC92">
        <v>5.3623824252158059E-2</v>
      </c>
      <c r="AD92">
        <v>4.6116999085454857E-2</v>
      </c>
      <c r="AE92">
        <v>5.2852735849162613E-2</v>
      </c>
      <c r="AF92">
        <v>5.5518417917910234E-2</v>
      </c>
      <c r="AG92">
        <v>5.2949441724448043E-2</v>
      </c>
      <c r="AH92">
        <v>4.6573356132428856E-2</v>
      </c>
      <c r="AI92">
        <v>3.8058533026630315E-2</v>
      </c>
      <c r="AJ92">
        <v>2.867783276108149E-2</v>
      </c>
      <c r="AK92">
        <v>1.9271697350919936E-2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18.933164087040666</v>
      </c>
      <c r="I93">
        <v>19.266428912907951</v>
      </c>
      <c r="J93">
        <v>19.112228041325618</v>
      </c>
      <c r="K93">
        <v>18.868994773466909</v>
      </c>
      <c r="L93">
        <v>20.40066551849895</v>
      </c>
      <c r="M93">
        <v>20.384462225596621</v>
      </c>
      <c r="N93">
        <v>19.919481908535651</v>
      </c>
      <c r="O93">
        <v>19.599991369664636</v>
      </c>
      <c r="P93">
        <v>18.969698063380136</v>
      </c>
      <c r="Q93">
        <v>16.839664736828563</v>
      </c>
      <c r="R93">
        <v>11.379422658838312</v>
      </c>
      <c r="S93">
        <v>10.597855176460925</v>
      </c>
      <c r="T93">
        <v>10.412187436102149</v>
      </c>
      <c r="U93">
        <v>10.271789432243118</v>
      </c>
      <c r="V93">
        <v>10.158461173736066</v>
      </c>
      <c r="W93">
        <v>8.8991708749291742</v>
      </c>
      <c r="X93">
        <v>8.993299720858051</v>
      </c>
      <c r="Y93">
        <v>8.8775307769275216</v>
      </c>
      <c r="Z93">
        <v>8.7615901308390143</v>
      </c>
      <c r="AA93">
        <v>3.5810483019629968</v>
      </c>
      <c r="AB93">
        <v>2.4906650098293737</v>
      </c>
      <c r="AC93">
        <v>2.6227487432483487</v>
      </c>
      <c r="AD93">
        <v>2.5672097908964853</v>
      </c>
      <c r="AE93">
        <v>3.5996037971387063</v>
      </c>
      <c r="AF93">
        <v>3.5789062906935731</v>
      </c>
      <c r="AG93">
        <v>3.5298058787198494</v>
      </c>
      <c r="AH93">
        <v>3.4738306451688628</v>
      </c>
      <c r="AI93">
        <v>3.4163758239239561</v>
      </c>
      <c r="AJ93">
        <v>3.3595002170727417</v>
      </c>
      <c r="AK93">
        <v>3.304199768245053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0.99175201020069714</v>
      </c>
      <c r="I94">
        <v>1.0826008242529772</v>
      </c>
      <c r="J94">
        <v>1.1108628766716588</v>
      </c>
      <c r="K94">
        <v>1.108199279813582</v>
      </c>
      <c r="L94">
        <v>1.0993444756243198</v>
      </c>
      <c r="M94">
        <v>1.0847878597570304</v>
      </c>
      <c r="N94">
        <v>1.0659282498608258</v>
      </c>
      <c r="O94">
        <v>1.0486227404796988</v>
      </c>
      <c r="P94">
        <v>1.0303306458212758</v>
      </c>
      <c r="Q94">
        <v>1.0062587421461044</v>
      </c>
      <c r="R94">
        <v>3.996917767167818</v>
      </c>
      <c r="S94">
        <v>4.0116459789314218</v>
      </c>
      <c r="T94">
        <v>3.9723277620796082</v>
      </c>
      <c r="U94">
        <v>3.9307289230947839</v>
      </c>
      <c r="V94">
        <v>3.8834071045132257</v>
      </c>
      <c r="W94">
        <v>3.8335407581496339</v>
      </c>
      <c r="X94">
        <v>3.7900938784712457</v>
      </c>
      <c r="Y94">
        <v>3.7481474252139879</v>
      </c>
      <c r="Z94">
        <v>3.7056327325822869</v>
      </c>
      <c r="AA94">
        <v>3.6382529506933325</v>
      </c>
      <c r="AB94">
        <v>3.5205197027377455</v>
      </c>
      <c r="AC94">
        <v>3.466428580582992</v>
      </c>
      <c r="AD94">
        <v>3.4193954125795401</v>
      </c>
      <c r="AE94">
        <v>3.3874905277984313</v>
      </c>
      <c r="AF94">
        <v>4.6388037145764338</v>
      </c>
      <c r="AG94">
        <v>0.15868005152697151</v>
      </c>
      <c r="AH94">
        <v>3.0934919571490305E-2</v>
      </c>
      <c r="AI94">
        <v>-2.1656944912074039E-3</v>
      </c>
      <c r="AJ94">
        <v>-1.8709959294427314E-2</v>
      </c>
      <c r="AK94">
        <v>-3.1904774371027678E-2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0.12857082151147559</v>
      </c>
      <c r="I95">
        <v>0.19516259540941494</v>
      </c>
      <c r="J95">
        <v>0.22373300968034915</v>
      </c>
      <c r="K95">
        <v>0.22716917157012961</v>
      </c>
      <c r="L95">
        <v>0.22399259761467505</v>
      </c>
      <c r="M95">
        <v>0.20799239476547715</v>
      </c>
      <c r="N95">
        <v>0.18196198742348457</v>
      </c>
      <c r="O95">
        <v>0.15397641106458249</v>
      </c>
      <c r="P95">
        <v>0.12135873584446788</v>
      </c>
      <c r="Q95">
        <v>8.1077020265629685E-2</v>
      </c>
      <c r="R95">
        <v>1.5215717530958628E-2</v>
      </c>
      <c r="S95">
        <v>-2.9425289436546542E-2</v>
      </c>
      <c r="T95">
        <v>-5.509219914680008E-2</v>
      </c>
      <c r="U95">
        <v>-6.8212645330523181E-2</v>
      </c>
      <c r="V95">
        <v>-8.209578201285872E-2</v>
      </c>
      <c r="W95">
        <v>-9.2277347318248104E-2</v>
      </c>
      <c r="X95">
        <v>-8.9813996371945759E-2</v>
      </c>
      <c r="Y95">
        <v>-8.3268690470783557E-2</v>
      </c>
      <c r="Z95">
        <v>-7.4296798783135554E-2</v>
      </c>
      <c r="AA95">
        <v>-9.250979361464795E-2</v>
      </c>
      <c r="AB95">
        <v>-0.10108560594737082</v>
      </c>
      <c r="AC95">
        <v>-9.6241135967389813E-2</v>
      </c>
      <c r="AD95">
        <v>-8.6896895562682541E-2</v>
      </c>
      <c r="AE95">
        <v>-6.0778085448254249E-2</v>
      </c>
      <c r="AF95">
        <v>-4.138931078743191E-2</v>
      </c>
      <c r="AG95">
        <v>-2.6006575657033792E-2</v>
      </c>
      <c r="AH95">
        <v>-1.4017227451534886E-2</v>
      </c>
      <c r="AI95">
        <v>-4.7840877282046002E-3</v>
      </c>
      <c r="AJ95">
        <v>2.2210587343307608E-3</v>
      </c>
      <c r="AK95">
        <v>7.4344308105267487E-3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0.18579994605885108</v>
      </c>
      <c r="I96">
        <v>0.27027510484387562</v>
      </c>
      <c r="J96">
        <v>0.30928943136891984</v>
      </c>
      <c r="K96">
        <v>0.32325534023287528</v>
      </c>
      <c r="L96">
        <v>0.33598469335012204</v>
      </c>
      <c r="M96">
        <v>0.33442112592230178</v>
      </c>
      <c r="N96">
        <v>0.32110913766094651</v>
      </c>
      <c r="O96">
        <v>0.30595618812685466</v>
      </c>
      <c r="P96">
        <v>0.28303944734981989</v>
      </c>
      <c r="Q96">
        <v>0.24711724267814095</v>
      </c>
      <c r="R96">
        <v>0.17205147986405489</v>
      </c>
      <c r="S96">
        <v>0.12629039052425295</v>
      </c>
      <c r="T96">
        <v>0.10109814868075606</v>
      </c>
      <c r="U96">
        <v>8.6729215782188618E-2</v>
      </c>
      <c r="V96">
        <v>6.5321395177142527E-2</v>
      </c>
      <c r="W96">
        <v>4.5968474104740586E-2</v>
      </c>
      <c r="X96">
        <v>4.201136736321498E-2</v>
      </c>
      <c r="Y96">
        <v>4.0747255477424638E-2</v>
      </c>
      <c r="Z96">
        <v>4.1296044208261051E-2</v>
      </c>
      <c r="AA96">
        <v>2.0861685843476252E-3</v>
      </c>
      <c r="AB96">
        <v>-2.077700907006097E-2</v>
      </c>
      <c r="AC96">
        <v>-2.560177318470247E-2</v>
      </c>
      <c r="AD96">
        <v>-2.6174737651862845E-2</v>
      </c>
      <c r="AE96">
        <v>-3.0878600342454376E-3</v>
      </c>
      <c r="AF96">
        <v>8.9136045216209325E-3</v>
      </c>
      <c r="AG96">
        <v>1.6890351099063672E-2</v>
      </c>
      <c r="AH96">
        <v>2.2207410656771565E-2</v>
      </c>
      <c r="AI96">
        <v>2.5781250556944357E-2</v>
      </c>
      <c r="AJ96">
        <v>2.8159944913408452E-2</v>
      </c>
      <c r="AK96">
        <v>2.9703156899807404E-2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0.19705553598829972</v>
      </c>
      <c r="I97">
        <v>0.31046187059859953</v>
      </c>
      <c r="J97">
        <v>0.3743433926151285</v>
      </c>
      <c r="K97">
        <v>0.40878450108046138</v>
      </c>
      <c r="L97">
        <v>0.44101564272771565</v>
      </c>
      <c r="M97">
        <v>0.45865251067742641</v>
      </c>
      <c r="N97">
        <v>0.46337251397230439</v>
      </c>
      <c r="O97">
        <v>0.46456085671786607</v>
      </c>
      <c r="P97">
        <v>0.45644734690961641</v>
      </c>
      <c r="Q97">
        <v>0.43181665146447834</v>
      </c>
      <c r="R97">
        <v>0.36093873319500425</v>
      </c>
      <c r="S97">
        <v>0.31295906759332137</v>
      </c>
      <c r="T97">
        <v>0.2842208107437294</v>
      </c>
      <c r="U97">
        <v>0.26554317332923016</v>
      </c>
      <c r="V97">
        <v>0.23893171545679159</v>
      </c>
      <c r="W97">
        <v>0.20966707976768362</v>
      </c>
      <c r="X97">
        <v>0.1939433342984298</v>
      </c>
      <c r="Y97">
        <v>0.18102893765266082</v>
      </c>
      <c r="Z97">
        <v>0.16967465120090175</v>
      </c>
      <c r="AA97">
        <v>0.1147581132223241</v>
      </c>
      <c r="AB97">
        <v>7.301884218442467E-2</v>
      </c>
      <c r="AC97">
        <v>5.0831679530438656E-2</v>
      </c>
      <c r="AD97">
        <v>3.5506417826369763E-2</v>
      </c>
      <c r="AE97">
        <v>4.5814636986096779E-2</v>
      </c>
      <c r="AF97">
        <v>4.8806871265694163E-2</v>
      </c>
      <c r="AG97">
        <v>4.8377088319928596E-2</v>
      </c>
      <c r="AH97">
        <v>4.6329134264677663E-2</v>
      </c>
      <c r="AI97">
        <v>4.3693222167728862E-2</v>
      </c>
      <c r="AJ97">
        <v>4.1138679162977532E-2</v>
      </c>
      <c r="AK97">
        <v>3.9039710864341437E-2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5.4764215195457489E-2</v>
      </c>
      <c r="I98">
        <v>0.10904152760946584</v>
      </c>
      <c r="J98">
        <v>0.14249104373840193</v>
      </c>
      <c r="K98">
        <v>0.15377892792249881</v>
      </c>
      <c r="L98">
        <v>0.15263130720153395</v>
      </c>
      <c r="M98">
        <v>0.14193060825786752</v>
      </c>
      <c r="N98">
        <v>0.124050075688098</v>
      </c>
      <c r="O98">
        <v>0.10345391563399975</v>
      </c>
      <c r="P98">
        <v>8.0810200772396534E-2</v>
      </c>
      <c r="Q98">
        <v>5.480652049321133E-2</v>
      </c>
      <c r="R98">
        <v>1.6694115493787187E-2</v>
      </c>
      <c r="S98">
        <v>-1.7540252216530217E-2</v>
      </c>
      <c r="T98">
        <v>-4.0808974236927753E-2</v>
      </c>
      <c r="U98">
        <v>-5.3707550580983643E-2</v>
      </c>
      <c r="V98">
        <v>-6.3034028163722056E-2</v>
      </c>
      <c r="W98">
        <v>-7.044160829170476E-2</v>
      </c>
      <c r="X98">
        <v>-7.2471438713761493E-2</v>
      </c>
      <c r="Y98">
        <v>-7.0963344238184067E-2</v>
      </c>
      <c r="Z98">
        <v>-6.7642089017949658E-2</v>
      </c>
      <c r="AA98">
        <v>-7.5847347503232854E-2</v>
      </c>
      <c r="AB98">
        <v>-8.5708724120336921E-2</v>
      </c>
      <c r="AC98">
        <v>-8.983132149934514E-2</v>
      </c>
      <c r="AD98">
        <v>-8.8988904616216224E-2</v>
      </c>
      <c r="AE98">
        <v>-7.9046673433735837E-2</v>
      </c>
      <c r="AF98">
        <v>-6.790598683057425E-2</v>
      </c>
      <c r="AG98">
        <v>-5.8570760520881837E-2</v>
      </c>
      <c r="AH98">
        <v>-5.1712648052171239E-2</v>
      </c>
      <c r="AI98">
        <v>-4.7035924737326429E-2</v>
      </c>
      <c r="AJ98">
        <v>-4.3982849438384264E-2</v>
      </c>
      <c r="AK98">
        <v>-4.2024526346895463E-2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0.76259391784432307</v>
      </c>
      <c r="I99">
        <v>1.2090550749977114</v>
      </c>
      <c r="J99">
        <v>1.3993562597929943</v>
      </c>
      <c r="K99">
        <v>1.4717444678183922</v>
      </c>
      <c r="L99">
        <v>1.5520721167329832</v>
      </c>
      <c r="M99">
        <v>1.5968166542337014</v>
      </c>
      <c r="N99">
        <v>1.5995044516638357</v>
      </c>
      <c r="O99">
        <v>1.595474572520228</v>
      </c>
      <c r="P99">
        <v>1.5610709233518039</v>
      </c>
      <c r="Q99">
        <v>1.4650182037253323</v>
      </c>
      <c r="R99">
        <v>1.194052414072666</v>
      </c>
      <c r="S99">
        <v>1.0200108200603353</v>
      </c>
      <c r="T99">
        <v>0.94333163105182471</v>
      </c>
      <c r="U99">
        <v>0.91155091424925949</v>
      </c>
      <c r="V99">
        <v>0.838299281799193</v>
      </c>
      <c r="W99">
        <v>0.75520103696593566</v>
      </c>
      <c r="X99">
        <v>0.72814736737882857</v>
      </c>
      <c r="Y99">
        <v>0.7130731731990414</v>
      </c>
      <c r="Z99">
        <v>0.69910168954949725</v>
      </c>
      <c r="AA99">
        <v>0.51390795010703982</v>
      </c>
      <c r="AB99">
        <v>0.37257494125249035</v>
      </c>
      <c r="AC99">
        <v>0.31624271930743575</v>
      </c>
      <c r="AD99">
        <v>0.28459900759305601</v>
      </c>
      <c r="AE99">
        <v>0.35187094738184932</v>
      </c>
      <c r="AF99">
        <v>0.37993683682324697</v>
      </c>
      <c r="AG99">
        <v>0.38007269333784066</v>
      </c>
      <c r="AH99">
        <v>0.36610492097561842</v>
      </c>
      <c r="AI99">
        <v>0.34613740588835817</v>
      </c>
      <c r="AJ99">
        <v>0.32390113656204367</v>
      </c>
      <c r="AK99">
        <v>0.30105804468767428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1.8633891740105213E-2</v>
      </c>
      <c r="I100">
        <v>3.0579505119110451E-2</v>
      </c>
      <c r="J100">
        <v>2.7035185349832958E-2</v>
      </c>
      <c r="K100">
        <v>9.4332920101969364E-3</v>
      </c>
      <c r="L100">
        <v>-1.6089988008205491E-2</v>
      </c>
      <c r="M100">
        <v>-4.6529471159029168E-2</v>
      </c>
      <c r="N100">
        <v>-7.942789168567943E-2</v>
      </c>
      <c r="O100">
        <v>-0.11172899617110099</v>
      </c>
      <c r="P100">
        <v>-0.14245910746434332</v>
      </c>
      <c r="Q100">
        <v>-0.17112458516246321</v>
      </c>
      <c r="R100">
        <v>-0.20056581346580282</v>
      </c>
      <c r="S100">
        <v>-0.22278248364516751</v>
      </c>
      <c r="T100">
        <v>-0.23502275822522289</v>
      </c>
      <c r="U100">
        <v>-0.23873754308934014</v>
      </c>
      <c r="V100">
        <v>-0.23773688754228361</v>
      </c>
      <c r="W100">
        <v>-0.23325235380980969</v>
      </c>
      <c r="X100">
        <v>-0.22457023975037682</v>
      </c>
      <c r="Y100">
        <v>-0.21329300893598857</v>
      </c>
      <c r="Z100">
        <v>-0.20079052200749903</v>
      </c>
      <c r="AA100">
        <v>-0.19191157778520873</v>
      </c>
      <c r="AB100">
        <v>-0.18227493809449546</v>
      </c>
      <c r="AC100">
        <v>-0.1690599927596681</v>
      </c>
      <c r="AD100">
        <v>-0.15329420113708858</v>
      </c>
      <c r="AE100">
        <v>-0.13425765434436077</v>
      </c>
      <c r="AF100">
        <v>-0.11601922548718502</v>
      </c>
      <c r="AG100">
        <v>-0.10019336392784739</v>
      </c>
      <c r="AH100">
        <v>-8.7029237764246759E-2</v>
      </c>
      <c r="AI100">
        <v>-7.6252080948979728E-2</v>
      </c>
      <c r="AJ100">
        <v>-6.7447764494710238E-2</v>
      </c>
      <c r="AK100">
        <v>-6.0222952125132956E-2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1.3551663099637734</v>
      </c>
      <c r="I101">
        <v>2.097049636455961</v>
      </c>
      <c r="J101">
        <v>2.4018347072091384</v>
      </c>
      <c r="K101">
        <v>2.5212718785123656</v>
      </c>
      <c r="L101">
        <v>2.6664780873239424</v>
      </c>
      <c r="M101">
        <v>2.749277449871812</v>
      </c>
      <c r="N101">
        <v>2.7580382124525515</v>
      </c>
      <c r="O101">
        <v>2.7539666512003347</v>
      </c>
      <c r="P101">
        <v>2.6932587408275976</v>
      </c>
      <c r="Q101">
        <v>2.5225503000739113</v>
      </c>
      <c r="R101">
        <v>2.0472035299573754</v>
      </c>
      <c r="S101">
        <v>1.7477501688212271</v>
      </c>
      <c r="T101">
        <v>1.608630286606294</v>
      </c>
      <c r="U101">
        <v>1.5378808753953921</v>
      </c>
      <c r="V101">
        <v>1.3905123819754506</v>
      </c>
      <c r="W101">
        <v>1.2288634091872641</v>
      </c>
      <c r="X101">
        <v>1.1667229141747004</v>
      </c>
      <c r="Y101">
        <v>1.1240055549267547</v>
      </c>
      <c r="Z101">
        <v>1.0846254110300935</v>
      </c>
      <c r="AA101">
        <v>0.7515793196262166</v>
      </c>
      <c r="AB101">
        <v>0.50723320946510775</v>
      </c>
      <c r="AC101">
        <v>0.40967133684168822</v>
      </c>
      <c r="AD101">
        <v>0.35050706743244842</v>
      </c>
      <c r="AE101">
        <v>0.46217718257817175</v>
      </c>
      <c r="AF101">
        <v>0.50255117250017634</v>
      </c>
      <c r="AG101">
        <v>0.4995322440536798</v>
      </c>
      <c r="AH101">
        <v>0.47708636932173309</v>
      </c>
      <c r="AI101">
        <v>0.44778427467073723</v>
      </c>
      <c r="AJ101">
        <v>0.41681294220581311</v>
      </c>
      <c r="AK101">
        <v>0.38619946445708209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9.7829731835785694E-2</v>
      </c>
      <c r="I102">
        <v>0.1684362167462039</v>
      </c>
      <c r="J102">
        <v>0.19986336280328754</v>
      </c>
      <c r="K102">
        <v>0.20304366341026281</v>
      </c>
      <c r="L102">
        <v>0.1960822437221843</v>
      </c>
      <c r="M102">
        <v>0.17879614961315848</v>
      </c>
      <c r="N102">
        <v>0.15303630073504326</v>
      </c>
      <c r="O102">
        <v>0.12529727105743405</v>
      </c>
      <c r="P102">
        <v>9.4815691129990221E-2</v>
      </c>
      <c r="Q102">
        <v>5.8675534535401752E-2</v>
      </c>
      <c r="R102">
        <v>2.6363222831893296E-3</v>
      </c>
      <c r="S102">
        <v>-4.0771222534619067E-2</v>
      </c>
      <c r="T102">
        <v>-6.5922668260243178E-2</v>
      </c>
      <c r="U102">
        <v>-7.7664203195293435E-2</v>
      </c>
      <c r="V102">
        <v>-8.8018451634364059E-2</v>
      </c>
      <c r="W102">
        <v>-9.6233679800517002E-2</v>
      </c>
      <c r="X102">
        <v>-9.5081356855231114E-2</v>
      </c>
      <c r="Y102">
        <v>-8.9518155113854636E-2</v>
      </c>
      <c r="Z102">
        <v>-8.2089028656373575E-2</v>
      </c>
      <c r="AA102">
        <v>-9.5500729593900324E-2</v>
      </c>
      <c r="AB102">
        <v>-0.10641355484233284</v>
      </c>
      <c r="AC102">
        <v>-0.10604841296283363</v>
      </c>
      <c r="AD102">
        <v>-9.9795424179227599E-2</v>
      </c>
      <c r="AE102">
        <v>-7.959006006647007E-2</v>
      </c>
      <c r="AF102">
        <v>-6.1975768539523912E-2</v>
      </c>
      <c r="AG102">
        <v>-4.8718213924936471E-2</v>
      </c>
      <c r="AH102">
        <v>-3.9248092357868636E-2</v>
      </c>
      <c r="AI102">
        <v>-3.2645002984765803E-2</v>
      </c>
      <c r="AJ102">
        <v>-2.8129797237286258E-2</v>
      </c>
      <c r="AK102">
        <v>-2.5110368233582925E-2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0.31301784630670682</v>
      </c>
      <c r="I103">
        <v>0.48496705480045588</v>
      </c>
      <c r="J103">
        <v>0.54648113219295524</v>
      </c>
      <c r="K103">
        <v>0.55459331377263332</v>
      </c>
      <c r="L103">
        <v>0.56143192242299467</v>
      </c>
      <c r="M103">
        <v>0.55074325943689217</v>
      </c>
      <c r="N103">
        <v>0.52216943857910092</v>
      </c>
      <c r="O103">
        <v>0.49162852334445617</v>
      </c>
      <c r="P103">
        <v>0.45057587994794535</v>
      </c>
      <c r="Q103">
        <v>0.38759952311269164</v>
      </c>
      <c r="R103">
        <v>0.25846337524204621</v>
      </c>
      <c r="S103">
        <v>0.17406657089109601</v>
      </c>
      <c r="T103">
        <v>0.13366817756470528</v>
      </c>
      <c r="U103">
        <v>0.11588427420445857</v>
      </c>
      <c r="V103">
        <v>8.5599650694523355E-2</v>
      </c>
      <c r="W103">
        <v>5.5097131466164129E-2</v>
      </c>
      <c r="X103">
        <v>4.9891731249829263E-2</v>
      </c>
      <c r="Y103">
        <v>5.125475769434118E-2</v>
      </c>
      <c r="Z103">
        <v>5.4366760774859912E-2</v>
      </c>
      <c r="AA103">
        <v>-1.006293326247798E-2</v>
      </c>
      <c r="AB103">
        <v>-5.465524457981541E-2</v>
      </c>
      <c r="AC103">
        <v>-6.3834042483879028E-2</v>
      </c>
      <c r="AD103">
        <v>-6.2210376367843878E-2</v>
      </c>
      <c r="AE103">
        <v>-2.0383848662874904E-2</v>
      </c>
      <c r="AF103">
        <v>4.9704835389130508E-3</v>
      </c>
      <c r="AG103">
        <v>1.8407778798579244E-2</v>
      </c>
      <c r="AH103">
        <v>2.5055555404995822E-2</v>
      </c>
      <c r="AI103">
        <v>2.8025942938159076E-2</v>
      </c>
      <c r="AJ103">
        <v>2.8886889554535777E-2</v>
      </c>
      <c r="AK103">
        <v>2.8454243972886317E-2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0.49560266740005243</v>
      </c>
      <c r="I104">
        <v>0.76669746286635032</v>
      </c>
      <c r="J104">
        <v>0.86750336506262737</v>
      </c>
      <c r="K104">
        <v>0.89100815877474204</v>
      </c>
      <c r="L104">
        <v>0.91846809936990681</v>
      </c>
      <c r="M104">
        <v>0.9215034223529095</v>
      </c>
      <c r="N104">
        <v>0.89766139850775417</v>
      </c>
      <c r="O104">
        <v>0.87080904153680194</v>
      </c>
      <c r="P104">
        <v>0.82627283642424665</v>
      </c>
      <c r="Q104">
        <v>0.74525980710637985</v>
      </c>
      <c r="R104">
        <v>0.55722709128209758</v>
      </c>
      <c r="S104">
        <v>0.43779508286825308</v>
      </c>
      <c r="T104">
        <v>0.38405598853132883</v>
      </c>
      <c r="U104">
        <v>0.36163134399367358</v>
      </c>
      <c r="V104">
        <v>0.31556442737372681</v>
      </c>
      <c r="W104">
        <v>0.26667162370721531</v>
      </c>
      <c r="X104">
        <v>0.25600249506951833</v>
      </c>
      <c r="Y104">
        <v>0.25400463434399612</v>
      </c>
      <c r="Z104">
        <v>0.25359242158213835</v>
      </c>
      <c r="AA104">
        <v>0.14553882066650203</v>
      </c>
      <c r="AB104">
        <v>6.8905704938915235E-2</v>
      </c>
      <c r="AC104">
        <v>4.7259930664944605E-2</v>
      </c>
      <c r="AD104">
        <v>4.0990937240081848E-2</v>
      </c>
      <c r="AE104">
        <v>9.7322376548780731E-2</v>
      </c>
      <c r="AF104">
        <v>0.12680648031277997</v>
      </c>
      <c r="AG104">
        <v>0.13784071100522155</v>
      </c>
      <c r="AH104">
        <v>0.13912830152285061</v>
      </c>
      <c r="AI104">
        <v>0.13565584206187697</v>
      </c>
      <c r="AJ104">
        <v>0.12974665957037335</v>
      </c>
      <c r="AK104">
        <v>0.12249958678134387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6.8584595286425021E-2</v>
      </c>
      <c r="I105">
        <v>0.1295205683491174</v>
      </c>
      <c r="J105">
        <v>0.16633543871518164</v>
      </c>
      <c r="K105">
        <v>0.18044838613284764</v>
      </c>
      <c r="L105">
        <v>0.18299198760565183</v>
      </c>
      <c r="M105">
        <v>0.17503501273281596</v>
      </c>
      <c r="N105">
        <v>0.15838234107854454</v>
      </c>
      <c r="O105">
        <v>0.13791731448256073</v>
      </c>
      <c r="P105">
        <v>0.11377058906614224</v>
      </c>
      <c r="Q105">
        <v>8.4285949340090482E-2</v>
      </c>
      <c r="R105">
        <v>3.8901548188774449E-2</v>
      </c>
      <c r="S105">
        <v>-1.1673918577148612E-3</v>
      </c>
      <c r="T105">
        <v>-2.925009633235609E-2</v>
      </c>
      <c r="U105">
        <v>-4.6683312267670196E-2</v>
      </c>
      <c r="V105">
        <v>-6.1248348376763406E-2</v>
      </c>
      <c r="W105">
        <v>-7.3481481165338369E-2</v>
      </c>
      <c r="X105">
        <v>-7.8617387576818132E-2</v>
      </c>
      <c r="Y105">
        <v>-7.9346160600013427E-2</v>
      </c>
      <c r="Z105">
        <v>-7.7469063093071888E-2</v>
      </c>
      <c r="AA105">
        <v>-8.9301706187694396E-2</v>
      </c>
      <c r="AB105">
        <v>-0.10101477103379164</v>
      </c>
      <c r="AC105">
        <v>-0.10516247691990666</v>
      </c>
      <c r="AD105">
        <v>-0.10386423281905088</v>
      </c>
      <c r="AE105">
        <v>-9.1573054665494702E-2</v>
      </c>
      <c r="AF105">
        <v>-7.8607703864652656E-2</v>
      </c>
      <c r="AG105">
        <v>-6.7414619941452703E-2</v>
      </c>
      <c r="AH105">
        <v>-5.8431281395998624E-2</v>
      </c>
      <c r="AI105">
        <v>-5.1387113989398436E-2</v>
      </c>
      <c r="AJ105">
        <v>-4.5853537457674065E-2</v>
      </c>
      <c r="AK105">
        <v>-4.1436739180333859E-2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7.8168380575949215E-2</v>
      </c>
      <c r="I106">
        <v>0.15675575330940106</v>
      </c>
      <c r="J106">
        <v>0.20640169436152433</v>
      </c>
      <c r="K106">
        <v>0.23010335130919657</v>
      </c>
      <c r="L106">
        <v>0.24466109070055975</v>
      </c>
      <c r="M106">
        <v>0.25467086568360386</v>
      </c>
      <c r="N106">
        <v>0.26192371372248946</v>
      </c>
      <c r="O106">
        <v>0.2705694648817758</v>
      </c>
      <c r="P106">
        <v>0.27937607302477296</v>
      </c>
      <c r="Q106">
        <v>0.28396178836098684</v>
      </c>
      <c r="R106">
        <v>0.27009596457219232</v>
      </c>
      <c r="S106">
        <v>0.25835508760965187</v>
      </c>
      <c r="T106">
        <v>0.25741493620703437</v>
      </c>
      <c r="U106">
        <v>0.26453300768016774</v>
      </c>
      <c r="V106">
        <v>0.26878050567697986</v>
      </c>
      <c r="W106">
        <v>0.26781344432966758</v>
      </c>
      <c r="X106">
        <v>0.26729692690750095</v>
      </c>
      <c r="Y106">
        <v>0.2655249734472287</v>
      </c>
      <c r="Z106">
        <v>0.26079862580172808</v>
      </c>
      <c r="AA106">
        <v>0.23550946516874838</v>
      </c>
      <c r="AB106">
        <v>0.20426920943994453</v>
      </c>
      <c r="AC106">
        <v>0.17848789334879989</v>
      </c>
      <c r="AD106">
        <v>0.15706177374792407</v>
      </c>
      <c r="AE106">
        <v>0.14633933685328504</v>
      </c>
      <c r="AF106">
        <v>0.13539945142280185</v>
      </c>
      <c r="AG106">
        <v>0.12054919231549999</v>
      </c>
      <c r="AH106">
        <v>0.10208395761219791</v>
      </c>
      <c r="AI106">
        <v>8.1526145680888007E-2</v>
      </c>
      <c r="AJ106">
        <v>6.0378725090837193E-2</v>
      </c>
      <c r="AK106">
        <v>3.9757960410957693E-2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19.387100634235168</v>
      </c>
      <c r="I107">
        <v>27.634857682015991</v>
      </c>
      <c r="J107">
        <v>30.919892289502648</v>
      </c>
      <c r="K107">
        <v>32.42014430132096</v>
      </c>
      <c r="L107">
        <v>35.000487857661945</v>
      </c>
      <c r="M107">
        <v>36.638870182585471</v>
      </c>
      <c r="N107">
        <v>37.443043487566932</v>
      </c>
      <c r="O107">
        <v>37.885819830557608</v>
      </c>
      <c r="P107">
        <v>38.135630296492138</v>
      </c>
      <c r="Q107">
        <v>34.72553766172102</v>
      </c>
      <c r="R107">
        <v>30.01216249359193</v>
      </c>
      <c r="S107">
        <v>28.170448133923422</v>
      </c>
      <c r="T107">
        <v>27.301252253395127</v>
      </c>
      <c r="U107">
        <v>26.720336607795893</v>
      </c>
      <c r="V107">
        <v>21.667614454364383</v>
      </c>
      <c r="W107">
        <v>17.349568705034436</v>
      </c>
      <c r="X107">
        <v>15.445420372649533</v>
      </c>
      <c r="Y107">
        <v>14.366895205872554</v>
      </c>
      <c r="Z107">
        <v>13.562933722286296</v>
      </c>
      <c r="AA107">
        <v>7.9097580477167861</v>
      </c>
      <c r="AB107">
        <v>3.8461115619744968</v>
      </c>
      <c r="AC107">
        <v>1.9978216962108331</v>
      </c>
      <c r="AD107">
        <v>0.92493375484130613</v>
      </c>
      <c r="AE107">
        <v>0.14280729273907777</v>
      </c>
      <c r="AF107">
        <v>-0.5129584683518873</v>
      </c>
      <c r="AG107">
        <v>-1.0951150050986014</v>
      </c>
      <c r="AH107">
        <v>-1.6201650933792333</v>
      </c>
      <c r="AI107">
        <v>-2.093511767152989</v>
      </c>
      <c r="AJ107">
        <v>-2.5176146813674416</v>
      </c>
      <c r="AK107">
        <v>-2.8944634728972019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138.21911174019453</v>
      </c>
      <c r="I108">
        <v>230.38164569551091</v>
      </c>
      <c r="J108">
        <v>274.10101775086918</v>
      </c>
      <c r="K108">
        <v>295.28246094405364</v>
      </c>
      <c r="L108">
        <v>307.19228880167549</v>
      </c>
      <c r="M108">
        <v>314.84596958384105</v>
      </c>
      <c r="N108">
        <v>305.3317399648999</v>
      </c>
      <c r="O108">
        <v>302.99879902208266</v>
      </c>
      <c r="P108">
        <v>270.489704149869</v>
      </c>
      <c r="Q108">
        <v>258.24794101761938</v>
      </c>
      <c r="R108">
        <v>139.65140622091479</v>
      </c>
      <c r="S108">
        <v>64.847037714836702</v>
      </c>
      <c r="T108">
        <v>41.32065956468989</v>
      </c>
      <c r="U108">
        <v>31.100161203965747</v>
      </c>
      <c r="V108">
        <v>24.890592598672878</v>
      </c>
      <c r="W108">
        <v>20.136741934775372</v>
      </c>
      <c r="X108">
        <v>31.368760633323234</v>
      </c>
      <c r="Y108">
        <v>33.470751276913788</v>
      </c>
      <c r="Z108">
        <v>32.104481109244112</v>
      </c>
      <c r="AA108">
        <v>29.781574333252102</v>
      </c>
      <c r="AB108">
        <v>27.334313373186212</v>
      </c>
      <c r="AC108">
        <v>38.879818374795391</v>
      </c>
      <c r="AD108">
        <v>42.131616197557321</v>
      </c>
      <c r="AE108">
        <v>42.17643797337098</v>
      </c>
      <c r="AF108">
        <v>41.261025103332848</v>
      </c>
      <c r="AG108">
        <v>40.121920157568411</v>
      </c>
      <c r="AH108">
        <v>38.986062974258992</v>
      </c>
      <c r="AI108">
        <v>37.919079764639484</v>
      </c>
      <c r="AJ108">
        <v>36.936530194533333</v>
      </c>
      <c r="AK108">
        <v>36.038632880452035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50.016396186080293</v>
      </c>
      <c r="I109">
        <v>74.930579453394671</v>
      </c>
      <c r="J109">
        <v>85.523382016845488</v>
      </c>
      <c r="K109">
        <v>90.501993219777901</v>
      </c>
      <c r="L109">
        <v>99.958894474525721</v>
      </c>
      <c r="M109">
        <v>104.48414956314238</v>
      </c>
      <c r="N109">
        <v>106.23021998726242</v>
      </c>
      <c r="O109">
        <v>107.35732007809622</v>
      </c>
      <c r="P109">
        <v>106.89082742617914</v>
      </c>
      <c r="Q109">
        <v>97.425841916908112</v>
      </c>
      <c r="R109">
        <v>84.486649301197019</v>
      </c>
      <c r="S109">
        <v>77.869056751180892</v>
      </c>
      <c r="T109">
        <v>74.820180054665059</v>
      </c>
      <c r="U109">
        <v>72.879717671230253</v>
      </c>
      <c r="V109">
        <v>58.263989987060747</v>
      </c>
      <c r="W109">
        <v>52.125280622322734</v>
      </c>
      <c r="X109">
        <v>49.70949947899004</v>
      </c>
      <c r="Y109">
        <v>47.740040089836945</v>
      </c>
      <c r="Z109">
        <v>45.921601828556312</v>
      </c>
      <c r="AA109">
        <v>34.64549156416745</v>
      </c>
      <c r="AB109">
        <v>29.631338473706581</v>
      </c>
      <c r="AC109">
        <v>27.595288774829662</v>
      </c>
      <c r="AD109">
        <v>25.861553951501691</v>
      </c>
      <c r="AE109">
        <v>24.278696731178261</v>
      </c>
      <c r="AF109">
        <v>22.808526105530056</v>
      </c>
      <c r="AG109">
        <v>21.437355455841335</v>
      </c>
      <c r="AH109">
        <v>20.159731900949708</v>
      </c>
      <c r="AI109">
        <v>18.972469234637799</v>
      </c>
      <c r="AJ109">
        <v>17.872540609932528</v>
      </c>
      <c r="AK109">
        <v>16.856530095794177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-4.7734321256666101</v>
      </c>
      <c r="I110">
        <v>-6.1898708991170786</v>
      </c>
      <c r="J110">
        <v>-6.4158349568352202</v>
      </c>
      <c r="K110">
        <v>-6.2537263746064937</v>
      </c>
      <c r="L110">
        <v>-2.9304690210510409</v>
      </c>
      <c r="M110">
        <v>-1.379671976817598</v>
      </c>
      <c r="N110">
        <v>-0.50862538934411949</v>
      </c>
      <c r="O110">
        <v>0.14769389170257163</v>
      </c>
      <c r="P110">
        <v>-0.50756134444979173</v>
      </c>
      <c r="Q110">
        <v>3.30837370625372</v>
      </c>
      <c r="R110">
        <v>-1.6156091867418065</v>
      </c>
      <c r="S110">
        <v>-3.385135759319291</v>
      </c>
      <c r="T110">
        <v>-3.9694591614229613</v>
      </c>
      <c r="U110">
        <v>-4.1621520077006373</v>
      </c>
      <c r="V110">
        <v>-2.8616647707231269</v>
      </c>
      <c r="W110">
        <v>-2.3576314279071808</v>
      </c>
      <c r="X110">
        <v>-2.1558558690061624</v>
      </c>
      <c r="Y110">
        <v>-2.0536373525040452</v>
      </c>
      <c r="Z110">
        <v>-1.9880598393250293</v>
      </c>
      <c r="AA110">
        <v>0.50908941822838116</v>
      </c>
      <c r="AB110">
        <v>1.4807909664700913</v>
      </c>
      <c r="AC110">
        <v>1.8807883324780672</v>
      </c>
      <c r="AD110">
        <v>2.0865346805492679</v>
      </c>
      <c r="AE110">
        <v>2.2259492888713872</v>
      </c>
      <c r="AF110">
        <v>2.7444998142758248</v>
      </c>
      <c r="AG110">
        <v>1.6093821867851688</v>
      </c>
      <c r="AH110">
        <v>1.1772852820911117</v>
      </c>
      <c r="AI110">
        <v>1.0058089776154411</v>
      </c>
      <c r="AJ110">
        <v>0.91493860415128303</v>
      </c>
      <c r="AK110">
        <v>0.84450577350367872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8.8839435649949561</v>
      </c>
      <c r="I111">
        <v>12.197179441150885</v>
      </c>
      <c r="J111">
        <v>13.09070557984624</v>
      </c>
      <c r="K111">
        <v>13.277311078388031</v>
      </c>
      <c r="L111">
        <v>15.564616022208067</v>
      </c>
      <c r="M111">
        <v>16.277858987646219</v>
      </c>
      <c r="N111">
        <v>15.866258432501823</v>
      </c>
      <c r="O111">
        <v>15.315721106317826</v>
      </c>
      <c r="P111">
        <v>14.595810755085381</v>
      </c>
      <c r="Q111">
        <v>16.316408991116305</v>
      </c>
      <c r="R111">
        <v>17.515681333651024</v>
      </c>
      <c r="S111">
        <v>16.507647263228264</v>
      </c>
      <c r="T111">
        <v>15.931991802621791</v>
      </c>
      <c r="U111">
        <v>15.512012253434904</v>
      </c>
      <c r="V111">
        <v>23.479499886674926</v>
      </c>
      <c r="W111">
        <v>26.342580744134647</v>
      </c>
      <c r="X111">
        <v>27.826218419263469</v>
      </c>
      <c r="Y111">
        <v>28.192496956750368</v>
      </c>
      <c r="Z111">
        <v>28.133430585865192</v>
      </c>
      <c r="AA111">
        <v>16.487387319200451</v>
      </c>
      <c r="AB111">
        <v>12.135504017625752</v>
      </c>
      <c r="AC111">
        <v>10.899616787001376</v>
      </c>
      <c r="AD111">
        <v>10.025752418017507</v>
      </c>
      <c r="AE111">
        <v>13.072878450401483</v>
      </c>
      <c r="AF111">
        <v>13.796777001901162</v>
      </c>
      <c r="AG111">
        <v>13.646495184680084</v>
      </c>
      <c r="AH111">
        <v>13.214909130653819</v>
      </c>
      <c r="AI111">
        <v>12.697354432053709</v>
      </c>
      <c r="AJ111">
        <v>12.157247948391902</v>
      </c>
      <c r="AK111">
        <v>11.615843413826198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6.9008702625850127E-2</v>
      </c>
      <c r="I112">
        <v>0.13640967366150836</v>
      </c>
      <c r="J112">
        <v>0.17488282852313741</v>
      </c>
      <c r="K112">
        <v>0.18840230559027393</v>
      </c>
      <c r="L112">
        <v>0.19369048122390708</v>
      </c>
      <c r="M112">
        <v>0.19615654447600051</v>
      </c>
      <c r="N112">
        <v>0.19798083212672068</v>
      </c>
      <c r="O112">
        <v>0.20301237903885827</v>
      </c>
      <c r="P112">
        <v>0.21002776230980569</v>
      </c>
      <c r="Q112">
        <v>0.21480823007056227</v>
      </c>
      <c r="R112">
        <v>0.20458306413437821</v>
      </c>
      <c r="S112">
        <v>0.1976266410168348</v>
      </c>
      <c r="T112">
        <v>0.20149124481139147</v>
      </c>
      <c r="U112">
        <v>0.21298697573270964</v>
      </c>
      <c r="V112">
        <v>0.22154487149024238</v>
      </c>
      <c r="W112">
        <v>0.22468221839033742</v>
      </c>
      <c r="X112">
        <v>0.22733907040108914</v>
      </c>
      <c r="Y112">
        <v>0.22794107261823182</v>
      </c>
      <c r="Z112">
        <v>0.22490423778742663</v>
      </c>
      <c r="AA112">
        <v>0.20286384659504719</v>
      </c>
      <c r="AB112">
        <v>0.1752416896543707</v>
      </c>
      <c r="AC112">
        <v>0.15261883870305581</v>
      </c>
      <c r="AD112">
        <v>0.13391313030985952</v>
      </c>
      <c r="AE112">
        <v>0.12453418365678814</v>
      </c>
      <c r="AF112">
        <v>0.11433173923420803</v>
      </c>
      <c r="AG112">
        <v>9.9806448945183313E-2</v>
      </c>
      <c r="AH112">
        <v>8.1388836582552138E-2</v>
      </c>
      <c r="AI112">
        <v>6.0744688728608942E-2</v>
      </c>
      <c r="AJ112">
        <v>3.949848646023213E-2</v>
      </c>
      <c r="AK112">
        <v>1.8846549164530657E-2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16.586022007330058</v>
      </c>
      <c r="I113">
        <v>23.775098635863181</v>
      </c>
      <c r="J113">
        <v>26.676902648183297</v>
      </c>
      <c r="K113">
        <v>28.006744818755358</v>
      </c>
      <c r="L113">
        <v>25.770958151564983</v>
      </c>
      <c r="M113">
        <v>25.093465379279433</v>
      </c>
      <c r="N113">
        <v>24.957780139889696</v>
      </c>
      <c r="O113">
        <v>24.953992675931769</v>
      </c>
      <c r="P113">
        <v>24.945573570865154</v>
      </c>
      <c r="Q113">
        <v>20.435271146364897</v>
      </c>
      <c r="R113">
        <v>13.702846443603089</v>
      </c>
      <c r="S113">
        <v>10.932969282410255</v>
      </c>
      <c r="T113">
        <v>9.6766890484410126</v>
      </c>
      <c r="U113">
        <v>8.9219054000268638</v>
      </c>
      <c r="V113">
        <v>6.0374809874210955</v>
      </c>
      <c r="W113">
        <v>4.6500628644119413</v>
      </c>
      <c r="X113">
        <v>3.8339353391219522</v>
      </c>
      <c r="Y113">
        <v>3.2229272401040454</v>
      </c>
      <c r="Z113">
        <v>2.6968099857875183</v>
      </c>
      <c r="AA113">
        <v>0.84871399936023995</v>
      </c>
      <c r="AB113">
        <v>-0.10501408177701066</v>
      </c>
      <c r="AC113">
        <v>-0.71572874123940755</v>
      </c>
      <c r="AD113">
        <v>-1.1881384401822181</v>
      </c>
      <c r="AE113">
        <v>10.534310966588567</v>
      </c>
      <c r="AF113">
        <v>14.742015015583899</v>
      </c>
      <c r="AG113">
        <v>17.825107717180046</v>
      </c>
      <c r="AH113">
        <v>19.04805538831047</v>
      </c>
      <c r="AI113">
        <v>19.571982701778225</v>
      </c>
      <c r="AJ113">
        <v>19.836400391293441</v>
      </c>
      <c r="AK113">
        <v>19.987581743830219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6.8271214884707554E-2</v>
      </c>
      <c r="I114">
        <v>0.1346918903881722</v>
      </c>
      <c r="J114">
        <v>0.17222412241932883</v>
      </c>
      <c r="K114">
        <v>0.18488391917350633</v>
      </c>
      <c r="L114">
        <v>0.18932330451613133</v>
      </c>
      <c r="M114">
        <v>0.1909831244719884</v>
      </c>
      <c r="N114">
        <v>0.19209379606224264</v>
      </c>
      <c r="O114">
        <v>0.19651001149436631</v>
      </c>
      <c r="P114">
        <v>0.20303565876642615</v>
      </c>
      <c r="Q114">
        <v>0.20749660517676016</v>
      </c>
      <c r="R114">
        <v>0.19726461312556953</v>
      </c>
      <c r="S114">
        <v>0.19045043096246328</v>
      </c>
      <c r="T114">
        <v>0.19449100104911299</v>
      </c>
      <c r="U114">
        <v>0.20616851331902719</v>
      </c>
      <c r="V114">
        <v>0.21496232434474738</v>
      </c>
      <c r="W114">
        <v>0.21838264171538668</v>
      </c>
      <c r="X114">
        <v>0.22129196506159854</v>
      </c>
      <c r="Y114">
        <v>0.22210226446135461</v>
      </c>
      <c r="Z114">
        <v>0.21923014531264329</v>
      </c>
      <c r="AA114">
        <v>0.19748509618235932</v>
      </c>
      <c r="AB114">
        <v>0.17020046129034849</v>
      </c>
      <c r="AC114">
        <v>0.14785746240018049</v>
      </c>
      <c r="AD114">
        <v>0.12937177362022378</v>
      </c>
      <c r="AE114">
        <v>0.12009140151680864</v>
      </c>
      <c r="AF114">
        <v>0.10993466656270545</v>
      </c>
      <c r="AG114">
        <v>9.5433351193396909E-2</v>
      </c>
      <c r="AH114">
        <v>7.7021427230605788E-2</v>
      </c>
      <c r="AI114">
        <v>5.6364571153499909E-2</v>
      </c>
      <c r="AJ114">
        <v>3.5090668901460731E-2</v>
      </c>
      <c r="AK114">
        <v>1.4402090774301435E-2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12.877862652326488</v>
      </c>
      <c r="I115">
        <v>18.191099919158948</v>
      </c>
      <c r="J115">
        <v>20.276637569316524</v>
      </c>
      <c r="K115">
        <v>21.216514725344449</v>
      </c>
      <c r="L115">
        <v>23.013871511166428</v>
      </c>
      <c r="M115">
        <v>23.9965243150553</v>
      </c>
      <c r="N115">
        <v>24.331783358373691</v>
      </c>
      <c r="O115">
        <v>24.506151397299902</v>
      </c>
      <c r="P115">
        <v>24.352942123343158</v>
      </c>
      <c r="Q115">
        <v>22.934166180203029</v>
      </c>
      <c r="R115">
        <v>18.542072769906781</v>
      </c>
      <c r="S115">
        <v>16.496347271849633</v>
      </c>
      <c r="T115">
        <v>15.613488448120494</v>
      </c>
      <c r="U115">
        <v>15.107815705484008</v>
      </c>
      <c r="V115">
        <v>14.728030986281881</v>
      </c>
      <c r="W115">
        <v>13.547113686404689</v>
      </c>
      <c r="X115">
        <v>13.055742678139648</v>
      </c>
      <c r="Y115">
        <v>12.645172149169003</v>
      </c>
      <c r="Z115">
        <v>12.256177064494956</v>
      </c>
      <c r="AA115">
        <v>8.2050809969056449</v>
      </c>
      <c r="AB115">
        <v>5.8333432153224507</v>
      </c>
      <c r="AC115">
        <v>4.8831100726284049</v>
      </c>
      <c r="AD115">
        <v>4.2654285200594666</v>
      </c>
      <c r="AE115">
        <v>4.5334392449519978</v>
      </c>
      <c r="AF115">
        <v>4.3903073252785196</v>
      </c>
      <c r="AG115">
        <v>4.1046076538054255</v>
      </c>
      <c r="AH115">
        <v>3.7871345012221447</v>
      </c>
      <c r="AI115">
        <v>3.4748145992702373</v>
      </c>
      <c r="AJ115">
        <v>3.1797708814913062</v>
      </c>
      <c r="AK115">
        <v>2.9057881697783783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0.68459197466892441</v>
      </c>
      <c r="I116">
        <v>0.98703628714627012</v>
      </c>
      <c r="J116">
        <v>1.1159469778418529</v>
      </c>
      <c r="K116">
        <v>1.1706245744944388</v>
      </c>
      <c r="L116">
        <v>1.1988999852756477</v>
      </c>
      <c r="M116">
        <v>1.2162876000881839</v>
      </c>
      <c r="N116">
        <v>1.2283274641011754</v>
      </c>
      <c r="O116">
        <v>1.2400560420822604</v>
      </c>
      <c r="P116">
        <v>1.2507996710780178</v>
      </c>
      <c r="Q116">
        <v>1.2566809710294891</v>
      </c>
      <c r="R116">
        <v>3.3651307515231155</v>
      </c>
      <c r="S116">
        <v>4.1736565482223043</v>
      </c>
      <c r="T116">
        <v>4.4891979775304236</v>
      </c>
      <c r="U116">
        <v>4.6388358882645475</v>
      </c>
      <c r="V116">
        <v>4.7209951201870437</v>
      </c>
      <c r="W116">
        <v>4.7684906152306805</v>
      </c>
      <c r="X116">
        <v>4.7979557068788425</v>
      </c>
      <c r="Y116">
        <v>4.8121030843370383</v>
      </c>
      <c r="Z116">
        <v>4.8112816555339277</v>
      </c>
      <c r="AA116">
        <v>4.7813820041115118</v>
      </c>
      <c r="AB116">
        <v>4.6996001418146749</v>
      </c>
      <c r="AC116">
        <v>4.6374848003336133</v>
      </c>
      <c r="AD116">
        <v>4.5805067972682689</v>
      </c>
      <c r="AE116">
        <v>4.52910254690575</v>
      </c>
      <c r="AF116">
        <v>5.3793706782822026</v>
      </c>
      <c r="AG116">
        <v>2.4900494906417325</v>
      </c>
      <c r="AH116">
        <v>1.3589914024886518</v>
      </c>
      <c r="AI116">
        <v>0.88087042096152146</v>
      </c>
      <c r="AJ116">
        <v>0.6185986857875081</v>
      </c>
      <c r="AK116">
        <v>0.43200294629204272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8.3494824556540337E-2</v>
      </c>
      <c r="I117">
        <v>0.15054036234152246</v>
      </c>
      <c r="J117">
        <v>0.18643649656111538</v>
      </c>
      <c r="K117">
        <v>0.19757774592663591</v>
      </c>
      <c r="L117">
        <v>0.19899379483097057</v>
      </c>
      <c r="M117">
        <v>0.19125509616919611</v>
      </c>
      <c r="N117">
        <v>0.175900028430509</v>
      </c>
      <c r="O117">
        <v>0.15817614554920478</v>
      </c>
      <c r="P117">
        <v>0.137323952547308</v>
      </c>
      <c r="Q117">
        <v>0.11056022761313233</v>
      </c>
      <c r="R117">
        <v>6.5048683209623093E-2</v>
      </c>
      <c r="S117">
        <v>2.7342580524525317E-2</v>
      </c>
      <c r="T117">
        <v>3.6781553985898441E-3</v>
      </c>
      <c r="U117">
        <v>-9.0386411172427295E-3</v>
      </c>
      <c r="V117">
        <v>-2.0745294681934201E-2</v>
      </c>
      <c r="W117">
        <v>-3.1315492392292033E-2</v>
      </c>
      <c r="X117">
        <v>-3.4514846337652116E-2</v>
      </c>
      <c r="Y117">
        <v>-3.3849538461483419E-2</v>
      </c>
      <c r="Z117">
        <v>-3.128122855340365E-2</v>
      </c>
      <c r="AA117">
        <v>-4.6204366866287039E-2</v>
      </c>
      <c r="AB117">
        <v>-5.9967223050905183E-2</v>
      </c>
      <c r="AC117">
        <v>-6.4232143491083082E-2</v>
      </c>
      <c r="AD117">
        <v>-6.2711636760293121E-2</v>
      </c>
      <c r="AE117">
        <v>-4.8698750153719494E-2</v>
      </c>
      <c r="AF117">
        <v>-3.559387147056281E-2</v>
      </c>
      <c r="AG117">
        <v>-2.5538199141561524E-2</v>
      </c>
      <c r="AH117">
        <v>-1.8354889928196005E-2</v>
      </c>
      <c r="AI117">
        <v>-1.3316208678915142E-2</v>
      </c>
      <c r="AJ117">
        <v>-9.733932556099667E-3</v>
      </c>
      <c r="AK117">
        <v>-7.0940875701808181E-3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0.11500636375845197</v>
      </c>
      <c r="I118">
        <v>0.19252815360040199</v>
      </c>
      <c r="J118">
        <v>0.22556814469762987</v>
      </c>
      <c r="K118">
        <v>0.23133848286727154</v>
      </c>
      <c r="L118">
        <v>0.23282704708000868</v>
      </c>
      <c r="M118">
        <v>0.22922110812602092</v>
      </c>
      <c r="N118">
        <v>0.221693913927834</v>
      </c>
      <c r="O118">
        <v>0.21628879148518632</v>
      </c>
      <c r="P118">
        <v>0.21001548853505358</v>
      </c>
      <c r="Q118">
        <v>0.19773235984923421</v>
      </c>
      <c r="R118">
        <v>0.16131128783607451</v>
      </c>
      <c r="S118">
        <v>0.13856102796698799</v>
      </c>
      <c r="T118">
        <v>0.13313963043983801</v>
      </c>
      <c r="U118">
        <v>0.13742963216134552</v>
      </c>
      <c r="V118">
        <v>0.13670229486846264</v>
      </c>
      <c r="W118">
        <v>0.13257428516610936</v>
      </c>
      <c r="X118">
        <v>0.13417232073049679</v>
      </c>
      <c r="Y118">
        <v>0.13595847223499824</v>
      </c>
      <c r="Z118">
        <v>0.13588589690436415</v>
      </c>
      <c r="AA118">
        <v>0.10841781048076538</v>
      </c>
      <c r="AB118">
        <v>8.3130052636715135E-2</v>
      </c>
      <c r="AC118">
        <v>6.974914997919246E-2</v>
      </c>
      <c r="AD118">
        <v>6.1258528171981297E-2</v>
      </c>
      <c r="AE118">
        <v>6.7418495597992845E-2</v>
      </c>
      <c r="AF118">
        <v>6.8611495623316365E-2</v>
      </c>
      <c r="AG118">
        <v>6.4171448593852709E-2</v>
      </c>
      <c r="AH118">
        <v>5.5832695214141914E-2</v>
      </c>
      <c r="AI118">
        <v>4.5416497200578831E-2</v>
      </c>
      <c r="AJ118">
        <v>3.4263056382854984E-2</v>
      </c>
      <c r="AK118">
        <v>2.3238623056931473E-2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0.13286995445751515</v>
      </c>
      <c r="I119">
        <v>0.25306841557124482</v>
      </c>
      <c r="J119">
        <v>0.33582237064624376</v>
      </c>
      <c r="K119">
        <v>0.38821700094546774</v>
      </c>
      <c r="L119">
        <v>0.43116036937209667</v>
      </c>
      <c r="M119">
        <v>0.46290754936195722</v>
      </c>
      <c r="N119">
        <v>0.48353545175592316</v>
      </c>
      <c r="O119">
        <v>0.49898344902734593</v>
      </c>
      <c r="P119">
        <v>0.50685096490776793</v>
      </c>
      <c r="Q119">
        <v>0.50099135362664526</v>
      </c>
      <c r="R119">
        <v>0.45894841158007349</v>
      </c>
      <c r="S119">
        <v>0.41962188155504343</v>
      </c>
      <c r="T119">
        <v>0.39295155815357585</v>
      </c>
      <c r="U119">
        <v>0.37543377974922354</v>
      </c>
      <c r="V119">
        <v>0.35368173358152344</v>
      </c>
      <c r="W119">
        <v>0.32698986306674005</v>
      </c>
      <c r="X119">
        <v>0.30626073613699845</v>
      </c>
      <c r="Y119">
        <v>0.28797287982433861</v>
      </c>
      <c r="Z119">
        <v>0.27027303463529329</v>
      </c>
      <c r="AA119">
        <v>0.22243969360280502</v>
      </c>
      <c r="AB119">
        <v>0.17289214826552435</v>
      </c>
      <c r="AC119">
        <v>0.13544405995631337</v>
      </c>
      <c r="AD119">
        <v>0.10587704846467538</v>
      </c>
      <c r="AE119">
        <v>9.5601943370771103E-2</v>
      </c>
      <c r="AF119">
        <v>8.6333200672217281E-2</v>
      </c>
      <c r="AG119">
        <v>7.4918187736572328E-2</v>
      </c>
      <c r="AH119">
        <v>6.1911297154981781E-2</v>
      </c>
      <c r="AI119">
        <v>4.8381375330186493E-2</v>
      </c>
      <c r="AJ119">
        <v>3.5239227412331431E-2</v>
      </c>
      <c r="AK119">
        <v>2.3095254808258581E-2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1.5815290362050565E-3</v>
      </c>
      <c r="I120">
        <v>2.5155268850848302E-3</v>
      </c>
      <c r="J120">
        <v>2.9431770996038373E-3</v>
      </c>
      <c r="K120">
        <v>2.9877032234923314E-3</v>
      </c>
      <c r="L120">
        <v>2.8962538072932497E-3</v>
      </c>
      <c r="M120">
        <v>2.6195032835533514E-3</v>
      </c>
      <c r="N120">
        <v>2.2008692305429244E-3</v>
      </c>
      <c r="O120">
        <v>1.7490121167243733E-3</v>
      </c>
      <c r="P120">
        <v>1.241448357275157E-3</v>
      </c>
      <c r="Q120">
        <v>6.4732352257791724E-4</v>
      </c>
      <c r="R120">
        <v>-2.6102901091859271E-4</v>
      </c>
      <c r="S120">
        <v>-9.1732635548655002E-4</v>
      </c>
      <c r="T120">
        <v>-1.3115418340011471E-3</v>
      </c>
      <c r="U120">
        <v>-1.5156509971724641E-3</v>
      </c>
      <c r="V120">
        <v>-1.6988364972837621E-3</v>
      </c>
      <c r="W120">
        <v>-1.8259914501791599E-3</v>
      </c>
      <c r="X120">
        <v>-1.7882014673659056E-3</v>
      </c>
      <c r="Y120">
        <v>-1.6846130388131605E-3</v>
      </c>
      <c r="Z120">
        <v>-1.542413305389914E-3</v>
      </c>
      <c r="AA120">
        <v>-1.7341191846022123E-3</v>
      </c>
      <c r="AB120">
        <v>-1.828378054105478E-3</v>
      </c>
      <c r="AC120">
        <v>-1.7517829275156653E-3</v>
      </c>
      <c r="AD120">
        <v>-1.6031473045586494E-3</v>
      </c>
      <c r="AE120">
        <v>-1.2451672221141272E-3</v>
      </c>
      <c r="AF120">
        <v>-9.4995560736141165E-4</v>
      </c>
      <c r="AG120">
        <v>-7.0656560379511214E-4</v>
      </c>
      <c r="AH120">
        <v>-5.1225175420049017E-4</v>
      </c>
      <c r="AI120">
        <v>-3.6008241137527858E-4</v>
      </c>
      <c r="AJ120">
        <v>-2.4267080317884259E-4</v>
      </c>
      <c r="AK120">
        <v>-1.533843822991169E-4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3.6992808243723578E-3</v>
      </c>
      <c r="I121">
        <v>4.0287573527015867E-3</v>
      </c>
      <c r="J121">
        <v>4.009789082442229E-3</v>
      </c>
      <c r="K121">
        <v>3.9519818141162026E-3</v>
      </c>
      <c r="L121">
        <v>4.1329746793129975E-3</v>
      </c>
      <c r="M121">
        <v>4.0827446657265599E-3</v>
      </c>
      <c r="N121">
        <v>3.9038256018579234E-3</v>
      </c>
      <c r="O121">
        <v>3.7777520446829042E-3</v>
      </c>
      <c r="P121">
        <v>3.5154070237277618E-3</v>
      </c>
      <c r="Q121">
        <v>3.0361401784390891E-3</v>
      </c>
      <c r="R121">
        <v>1.8793789369417199E-3</v>
      </c>
      <c r="S121">
        <v>1.5824909918080879E-3</v>
      </c>
      <c r="T121">
        <v>1.5081808381715832E-3</v>
      </c>
      <c r="U121">
        <v>1.4613003901168421E-3</v>
      </c>
      <c r="V121">
        <v>1.1580485117527422E-3</v>
      </c>
      <c r="W121">
        <v>9.3250465514845232E-4</v>
      </c>
      <c r="X121">
        <v>1.0024262921359986E-3</v>
      </c>
      <c r="Y121">
        <v>1.0124897868729822E-3</v>
      </c>
      <c r="Z121">
        <v>1.0221884796023728E-3</v>
      </c>
      <c r="AA121">
        <v>2.3493332979670567E-4</v>
      </c>
      <c r="AB121">
        <v>5.1247332750058111E-5</v>
      </c>
      <c r="AC121">
        <v>1.406445757720318E-4</v>
      </c>
      <c r="AD121">
        <v>1.6489923897995747E-4</v>
      </c>
      <c r="AE121">
        <v>6.1887967025979875E-4</v>
      </c>
      <c r="AF121">
        <v>6.694022519794366E-4</v>
      </c>
      <c r="AG121">
        <v>6.9659035353720979E-4</v>
      </c>
      <c r="AH121">
        <v>7.1134917756175296E-4</v>
      </c>
      <c r="AI121">
        <v>7.1943366933764641E-4</v>
      </c>
      <c r="AJ121">
        <v>7.2183681284113945E-4</v>
      </c>
      <c r="AK121">
        <v>7.1945533913705842E-4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6.3405466755952827E-4</v>
      </c>
      <c r="I122">
        <v>8.1753263568404484E-4</v>
      </c>
      <c r="J122">
        <v>7.0156233619117709E-4</v>
      </c>
      <c r="K122">
        <v>3.9452902375051378E-4</v>
      </c>
      <c r="L122">
        <v>2.4581747129675365E-5</v>
      </c>
      <c r="M122">
        <v>-4.2519649513129558E-4</v>
      </c>
      <c r="N122">
        <v>-9.1940420809320529E-4</v>
      </c>
      <c r="O122">
        <v>-1.3942137240121929E-3</v>
      </c>
      <c r="P122">
        <v>-1.8590554363042946E-3</v>
      </c>
      <c r="Q122">
        <v>-2.3066488795769882E-3</v>
      </c>
      <c r="R122">
        <v>-2.8366200478391799E-3</v>
      </c>
      <c r="S122">
        <v>-3.1488766277091005E-3</v>
      </c>
      <c r="T122">
        <v>-3.2800997355707669E-3</v>
      </c>
      <c r="U122">
        <v>-3.2905989669577388E-3</v>
      </c>
      <c r="V122">
        <v>-3.2631971787479988E-3</v>
      </c>
      <c r="W122">
        <v>-3.1772147885938051E-3</v>
      </c>
      <c r="X122">
        <v>-2.9960130510757778E-3</v>
      </c>
      <c r="Y122">
        <v>-2.7832784608697505E-3</v>
      </c>
      <c r="Z122">
        <v>-2.5558439121508873E-3</v>
      </c>
      <c r="AA122">
        <v>-2.4631254776842208E-3</v>
      </c>
      <c r="AB122">
        <v>-2.2979320963329728E-3</v>
      </c>
      <c r="AC122">
        <v>-2.0492800202768419E-3</v>
      </c>
      <c r="AD122">
        <v>-1.7809370536696833E-3</v>
      </c>
      <c r="AE122">
        <v>-1.4400067039376473E-3</v>
      </c>
      <c r="AF122">
        <v>-1.1628767463957934E-3</v>
      </c>
      <c r="AG122">
        <v>-9.3528624913534009E-4</v>
      </c>
      <c r="AH122">
        <v>-7.510266476736233E-4</v>
      </c>
      <c r="AI122">
        <v>-6.0512899721779036E-4</v>
      </c>
      <c r="AJ122">
        <v>-4.9235725456675246E-4</v>
      </c>
      <c r="AK122">
        <v>-4.0767213896370641E-4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8.8714537205545601E-3</v>
      </c>
      <c r="I123">
        <v>9.1368724881438212E-3</v>
      </c>
      <c r="J123">
        <v>8.9609256389876213E-3</v>
      </c>
      <c r="K123">
        <v>8.836374506090058E-3</v>
      </c>
      <c r="L123">
        <v>9.3321706600088834E-3</v>
      </c>
      <c r="M123">
        <v>9.2582967158225792E-3</v>
      </c>
      <c r="N123">
        <v>8.9069085778404316E-3</v>
      </c>
      <c r="O123">
        <v>8.7030312009283781E-3</v>
      </c>
      <c r="P123">
        <v>8.1641689474163098E-3</v>
      </c>
      <c r="Q123">
        <v>7.1136335890570447E-3</v>
      </c>
      <c r="R123">
        <v>4.4627264890350626E-3</v>
      </c>
      <c r="S123">
        <v>3.9591488509423357E-3</v>
      </c>
      <c r="T123">
        <v>3.8743756268017249E-3</v>
      </c>
      <c r="U123">
        <v>3.7904090118516002E-3</v>
      </c>
      <c r="V123">
        <v>3.0639283763266309E-3</v>
      </c>
      <c r="W123">
        <v>2.5474047994164316E-3</v>
      </c>
      <c r="X123">
        <v>2.7283272851053191E-3</v>
      </c>
      <c r="Y123">
        <v>2.719373122289349E-3</v>
      </c>
      <c r="Z123">
        <v>2.7070734490030565E-3</v>
      </c>
      <c r="AA123">
        <v>7.8452565277212661E-4</v>
      </c>
      <c r="AB123">
        <v>4.185652447439067E-4</v>
      </c>
      <c r="AC123">
        <v>6.4322387827906531E-4</v>
      </c>
      <c r="AD123">
        <v>6.5966643780704457E-4</v>
      </c>
      <c r="AE123">
        <v>1.7087708621780456E-3</v>
      </c>
      <c r="AF123">
        <v>1.7303344834252959E-3</v>
      </c>
      <c r="AG123">
        <v>1.7434443900471641E-3</v>
      </c>
      <c r="AH123">
        <v>1.7427566115624008E-3</v>
      </c>
      <c r="AI123">
        <v>1.7351249791337968E-3</v>
      </c>
      <c r="AJ123">
        <v>1.7202227214683367E-3</v>
      </c>
      <c r="AK123">
        <v>1.6989467992968663E-3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4.0709419776683003E-4</v>
      </c>
      <c r="I124">
        <v>5.0091787273895459E-4</v>
      </c>
      <c r="J124">
        <v>5.2137809313799696E-4</v>
      </c>
      <c r="K124">
        <v>5.0124858408945273E-4</v>
      </c>
      <c r="L124">
        <v>4.814978436038651E-4</v>
      </c>
      <c r="M124">
        <v>4.2325840307584801E-4</v>
      </c>
      <c r="N124">
        <v>3.4001841410219208E-4</v>
      </c>
      <c r="O124">
        <v>2.5678523252747898E-4</v>
      </c>
      <c r="P124">
        <v>1.594642312303764E-4</v>
      </c>
      <c r="Q124">
        <v>4.1650046077293866E-5</v>
      </c>
      <c r="R124">
        <v>-1.4822725072163282E-4</v>
      </c>
      <c r="S124">
        <v>-2.4526924482310423E-4</v>
      </c>
      <c r="T124">
        <v>-2.9658338718823482E-4</v>
      </c>
      <c r="U124">
        <v>-3.2284746823937893E-4</v>
      </c>
      <c r="V124">
        <v>-3.5939868411174125E-4</v>
      </c>
      <c r="W124">
        <v>-3.7890214957379543E-4</v>
      </c>
      <c r="X124">
        <v>-3.5709147567342987E-4</v>
      </c>
      <c r="Y124">
        <v>-3.3049964161900662E-4</v>
      </c>
      <c r="Z124">
        <v>-2.9814385860031618E-4</v>
      </c>
      <c r="AA124">
        <v>-3.5181304444774591E-4</v>
      </c>
      <c r="AB124">
        <v>-3.4993774149219938E-4</v>
      </c>
      <c r="AC124">
        <v>-3.1241260216134821E-4</v>
      </c>
      <c r="AD124">
        <v>-2.7372969102395616E-4</v>
      </c>
      <c r="AE124">
        <v>-1.8611995472904178E-4</v>
      </c>
      <c r="AF124">
        <v>-1.3531199234528769E-4</v>
      </c>
      <c r="AG124">
        <v>-9.2303757266401861E-5</v>
      </c>
      <c r="AH124">
        <v>-5.6572519504961191E-5</v>
      </c>
      <c r="AI124">
        <v>-2.7607521750166124E-5</v>
      </c>
      <c r="AJ124">
        <v>-4.8753043738385366E-6</v>
      </c>
      <c r="AK124">
        <v>1.2330390214172441E-5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2.9247380455639481E-3</v>
      </c>
      <c r="I125">
        <v>3.160260669406301E-3</v>
      </c>
      <c r="J125">
        <v>3.1145130898460704E-3</v>
      </c>
      <c r="K125">
        <v>2.9957899598135364E-3</v>
      </c>
      <c r="L125">
        <v>3.0314139306394667E-3</v>
      </c>
      <c r="M125">
        <v>2.8622137941318733E-3</v>
      </c>
      <c r="N125">
        <v>2.5834837576067665E-3</v>
      </c>
      <c r="O125">
        <v>2.3470396529758171E-3</v>
      </c>
      <c r="P125">
        <v>2.0098690657469119E-3</v>
      </c>
      <c r="Q125">
        <v>1.5158364942537193E-3</v>
      </c>
      <c r="R125">
        <v>5.0392625949448517E-4</v>
      </c>
      <c r="S125">
        <v>1.9973686905694598E-4</v>
      </c>
      <c r="T125">
        <v>9.7433234735513471E-5</v>
      </c>
      <c r="U125">
        <v>4.8849221106190302E-5</v>
      </c>
      <c r="V125">
        <v>-1.7456002171101185E-4</v>
      </c>
      <c r="W125">
        <v>-3.1496108505907968E-4</v>
      </c>
      <c r="X125">
        <v>-2.0662920650251889E-4</v>
      </c>
      <c r="Y125">
        <v>-1.3516631952532296E-4</v>
      </c>
      <c r="Z125">
        <v>-5.6133578321901137E-5</v>
      </c>
      <c r="AA125">
        <v>-6.0589989748549415E-4</v>
      </c>
      <c r="AB125">
        <v>-6.7325471176055325E-4</v>
      </c>
      <c r="AC125">
        <v>-5.2496057739766092E-4</v>
      </c>
      <c r="AD125">
        <v>-4.2438492710943358E-4</v>
      </c>
      <c r="AE125">
        <v>1.8015813684626994E-5</v>
      </c>
      <c r="AF125">
        <v>1.3655076105682808E-4</v>
      </c>
      <c r="AG125">
        <v>2.3110903454483941E-4</v>
      </c>
      <c r="AH125">
        <v>3.0441461566122922E-4</v>
      </c>
      <c r="AI125">
        <v>3.6077558500474221E-4</v>
      </c>
      <c r="AJ125">
        <v>4.0193824882375019E-4</v>
      </c>
      <c r="AK125">
        <v>4.2990733443122511E-4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1.100975503785862E-2</v>
      </c>
      <c r="I126">
        <v>1.1313014984552037E-2</v>
      </c>
      <c r="J126">
        <v>1.0963462384543099E-2</v>
      </c>
      <c r="K126">
        <v>1.0584034477095416E-2</v>
      </c>
      <c r="L126">
        <v>1.0903053471050351E-2</v>
      </c>
      <c r="M126">
        <v>1.0467336726586058E-2</v>
      </c>
      <c r="N126">
        <v>9.6641586114068548E-3</v>
      </c>
      <c r="O126">
        <v>9.0471048361403811E-3</v>
      </c>
      <c r="P126">
        <v>8.0355599508095347E-3</v>
      </c>
      <c r="Q126">
        <v>6.4281422033337469E-3</v>
      </c>
      <c r="R126">
        <v>2.8807773619519512E-3</v>
      </c>
      <c r="S126">
        <v>2.0751197042159861E-3</v>
      </c>
      <c r="T126">
        <v>1.876355515979104E-3</v>
      </c>
      <c r="U126">
        <v>1.758271118739814E-3</v>
      </c>
      <c r="V126">
        <v>9.1000493390597714E-4</v>
      </c>
      <c r="W126">
        <v>3.7565019218144773E-4</v>
      </c>
      <c r="X126">
        <v>7.5080375741503886E-4</v>
      </c>
      <c r="Y126">
        <v>9.2067818357176897E-4</v>
      </c>
      <c r="Z126">
        <v>1.1027113353115515E-3</v>
      </c>
      <c r="AA126">
        <v>-1.0826554621911006E-3</v>
      </c>
      <c r="AB126">
        <v>-1.3285699711435132E-3</v>
      </c>
      <c r="AC126">
        <v>-8.2801351753172445E-4</v>
      </c>
      <c r="AD126">
        <v>-5.7887628339134748E-4</v>
      </c>
      <c r="AE126">
        <v>9.4907195424349076E-4</v>
      </c>
      <c r="AF126">
        <v>1.1890278653566349E-3</v>
      </c>
      <c r="AG126">
        <v>1.3932814650681241E-3</v>
      </c>
      <c r="AH126">
        <v>1.5521303016405477E-3</v>
      </c>
      <c r="AI126">
        <v>1.6728354089777088E-3</v>
      </c>
      <c r="AJ126">
        <v>1.7564779309185668E-3</v>
      </c>
      <c r="AK126">
        <v>1.8069587962531125E-3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7.6090687163374304E-3</v>
      </c>
      <c r="I127">
        <v>1.0865173369170408E-2</v>
      </c>
      <c r="J127">
        <v>1.2256482176608782E-2</v>
      </c>
      <c r="K127">
        <v>1.2308908884636548E-2</v>
      </c>
      <c r="L127">
        <v>1.2000881279685518E-2</v>
      </c>
      <c r="M127">
        <v>1.085308513821772E-2</v>
      </c>
      <c r="N127">
        <v>9.0927038962277263E-3</v>
      </c>
      <c r="O127">
        <v>7.2158439952164019E-3</v>
      </c>
      <c r="P127">
        <v>5.0409330577649908E-3</v>
      </c>
      <c r="Q127">
        <v>2.4494289920956101E-3</v>
      </c>
      <c r="R127">
        <v>-1.6083294460927633E-3</v>
      </c>
      <c r="S127">
        <v>-4.2217801643807786E-3</v>
      </c>
      <c r="T127">
        <v>-5.7809096178004921E-3</v>
      </c>
      <c r="U127">
        <v>-6.6303331743743279E-3</v>
      </c>
      <c r="V127">
        <v>-7.4986555583871004E-3</v>
      </c>
      <c r="W127">
        <v>-8.0571478542375442E-3</v>
      </c>
      <c r="X127">
        <v>-7.8162127478783264E-3</v>
      </c>
      <c r="Y127">
        <v>-7.3489117118790059E-3</v>
      </c>
      <c r="Z127">
        <v>-6.7129652983994219E-3</v>
      </c>
      <c r="AA127">
        <v>-7.6713104252859408E-3</v>
      </c>
      <c r="AB127">
        <v>-7.8898745845189973E-3</v>
      </c>
      <c r="AC127">
        <v>-7.367819011057512E-3</v>
      </c>
      <c r="AD127">
        <v>-6.6500790289147843E-3</v>
      </c>
      <c r="AE127">
        <v>-4.9682444594171754E-3</v>
      </c>
      <c r="AF127">
        <v>-3.7538258055412306E-3</v>
      </c>
      <c r="AG127">
        <v>-2.725604692204721E-3</v>
      </c>
      <c r="AH127">
        <v>-1.8807459340008232E-3</v>
      </c>
      <c r="AI127">
        <v>-1.20168716649275E-3</v>
      </c>
      <c r="AJ127">
        <v>-6.6838866590430437E-4</v>
      </c>
      <c r="AK127">
        <v>-2.6002505442456917E-4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6.2627809419055023E-3</v>
      </c>
      <c r="I128">
        <v>9.943946410385299E-3</v>
      </c>
      <c r="J128">
        <v>1.1570572961487493E-2</v>
      </c>
      <c r="K128">
        <v>1.2040220548795326E-2</v>
      </c>
      <c r="L128">
        <v>1.2394402816406819E-2</v>
      </c>
      <c r="M128">
        <v>1.2387100483694766E-2</v>
      </c>
      <c r="N128">
        <v>1.2069943388497413E-2</v>
      </c>
      <c r="O128">
        <v>1.1773301212660587E-2</v>
      </c>
      <c r="P128">
        <v>1.1319169996951418E-2</v>
      </c>
      <c r="Q128">
        <v>1.0472190983601285E-2</v>
      </c>
      <c r="R128">
        <v>8.2860960399078372E-3</v>
      </c>
      <c r="S128">
        <v>6.9291313711813919E-3</v>
      </c>
      <c r="T128">
        <v>6.3996399417167388E-3</v>
      </c>
      <c r="U128">
        <v>6.3045915828661668E-3</v>
      </c>
      <c r="V128">
        <v>5.9362641880346704E-3</v>
      </c>
      <c r="W128">
        <v>5.4818799671182928E-3</v>
      </c>
      <c r="X128">
        <v>5.4310062584853524E-3</v>
      </c>
      <c r="Y128">
        <v>5.4265471265331766E-3</v>
      </c>
      <c r="Z128">
        <v>5.3871697810646676E-3</v>
      </c>
      <c r="AA128">
        <v>3.9087398531456787E-3</v>
      </c>
      <c r="AB128">
        <v>2.7302672262543011E-3</v>
      </c>
      <c r="AC128">
        <v>2.1913517547974691E-3</v>
      </c>
      <c r="AD128">
        <v>1.8564696252792252E-3</v>
      </c>
      <c r="AE128">
        <v>2.3085615801427283E-3</v>
      </c>
      <c r="AF128">
        <v>2.450166862152043E-3</v>
      </c>
      <c r="AG128">
        <v>2.359693717592328E-3</v>
      </c>
      <c r="AH128">
        <v>2.1223222058685564E-3</v>
      </c>
      <c r="AI128">
        <v>1.804956005877361E-3</v>
      </c>
      <c r="AJ128">
        <v>1.4531398481331126E-3</v>
      </c>
      <c r="AK128">
        <v>1.0963598688701909E-3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0.11202518355977491</v>
      </c>
      <c r="I129">
        <v>9.8706350484506239E-2</v>
      </c>
      <c r="J129">
        <v>9.7115907563552289E-2</v>
      </c>
      <c r="K129">
        <v>9.6691558153699619E-2</v>
      </c>
      <c r="L129">
        <v>0.10539458483952378</v>
      </c>
      <c r="M129">
        <v>0.10586288064585726</v>
      </c>
      <c r="N129">
        <v>0.10464464071387342</v>
      </c>
      <c r="O129">
        <v>0.1036418209662209</v>
      </c>
      <c r="P129">
        <v>0.10258753176498929</v>
      </c>
      <c r="Q129">
        <v>8.3445028922873449E-2</v>
      </c>
      <c r="R129">
        <v>6.6857932826839481E-2</v>
      </c>
      <c r="S129">
        <v>6.7757969135572901E-2</v>
      </c>
      <c r="T129">
        <v>6.6923490246611664E-2</v>
      </c>
      <c r="U129">
        <v>6.5961252959175154E-2</v>
      </c>
      <c r="V129">
        <v>4.1697912001274887E-2</v>
      </c>
      <c r="W129">
        <v>3.2138731395610354E-2</v>
      </c>
      <c r="X129">
        <v>3.2836285299366601E-2</v>
      </c>
      <c r="Y129">
        <v>3.2297848470945301E-2</v>
      </c>
      <c r="Z129">
        <v>3.1682680159057994E-2</v>
      </c>
      <c r="AA129">
        <v>5.0010813918292193E-3</v>
      </c>
      <c r="AB129">
        <v>-1.4840198344322796E-3</v>
      </c>
      <c r="AC129">
        <v>-6.8462550088538906E-4</v>
      </c>
      <c r="AD129">
        <v>-9.040020864323656E-4</v>
      </c>
      <c r="AE129">
        <v>-1.1203858284514682E-3</v>
      </c>
      <c r="AF129">
        <v>-1.3044678446770745E-3</v>
      </c>
      <c r="AG129">
        <v>-1.4561303254330405E-3</v>
      </c>
      <c r="AH129">
        <v>-1.5815755951154402E-3</v>
      </c>
      <c r="AI129">
        <v>-1.6854985160283914E-3</v>
      </c>
      <c r="AJ129">
        <v>-1.7713866466692798E-3</v>
      </c>
      <c r="AK129">
        <v>-1.8419489126360895E-3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5.1629304542923464E-2</v>
      </c>
      <c r="I130">
        <v>4.3383275369186562E-2</v>
      </c>
      <c r="J130">
        <v>4.2621912513642113E-2</v>
      </c>
      <c r="K130">
        <v>4.2654227972799157E-2</v>
      </c>
      <c r="L130">
        <v>4.2608309609151185E-2</v>
      </c>
      <c r="M130">
        <v>4.2429650941017326E-2</v>
      </c>
      <c r="N130">
        <v>3.8852441869057612E-2</v>
      </c>
      <c r="O130">
        <v>3.8829387905254517E-2</v>
      </c>
      <c r="P130">
        <v>3.1517461096413339E-2</v>
      </c>
      <c r="Q130">
        <v>3.1768082376013244E-2</v>
      </c>
      <c r="R130">
        <v>8.8008925863927532E-3</v>
      </c>
      <c r="S130">
        <v>2.2048676835973373E-3</v>
      </c>
      <c r="T130">
        <v>2.7913108832953643E-3</v>
      </c>
      <c r="U130">
        <v>2.6781230030333658E-3</v>
      </c>
      <c r="V130">
        <v>2.5195414777089502E-3</v>
      </c>
      <c r="W130">
        <v>2.3867275300412114E-3</v>
      </c>
      <c r="X130">
        <v>6.6289098852433418E-3</v>
      </c>
      <c r="Y130">
        <v>6.056573023804252E-3</v>
      </c>
      <c r="Z130">
        <v>5.9198602836004754E-3</v>
      </c>
      <c r="AA130">
        <v>5.8338890144717026E-3</v>
      </c>
      <c r="AB130">
        <v>5.7554076151122638E-3</v>
      </c>
      <c r="AC130">
        <v>9.9529812401905025E-3</v>
      </c>
      <c r="AD130">
        <v>9.4097225993324644E-3</v>
      </c>
      <c r="AE130">
        <v>9.2850189730379461E-3</v>
      </c>
      <c r="AF130">
        <v>9.203251574637087E-3</v>
      </c>
      <c r="AG130">
        <v>9.1193060507174968E-3</v>
      </c>
      <c r="AH130">
        <v>9.0303955396221092E-3</v>
      </c>
      <c r="AI130">
        <v>8.9382363854688847E-3</v>
      </c>
      <c r="AJ130">
        <v>8.8444215065855286E-3</v>
      </c>
      <c r="AK130">
        <v>8.7500621266981288E-3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2.3450502081466647E-2</v>
      </c>
      <c r="I131">
        <v>2.0145481911483999E-2</v>
      </c>
      <c r="J131">
        <v>1.9800390392963833E-2</v>
      </c>
      <c r="K131">
        <v>1.9763279018205744E-2</v>
      </c>
      <c r="L131">
        <v>2.2241037626309426E-2</v>
      </c>
      <c r="M131">
        <v>2.1839057762029161E-2</v>
      </c>
      <c r="N131">
        <v>2.1433354641005861E-2</v>
      </c>
      <c r="O131">
        <v>2.1279460991260667E-2</v>
      </c>
      <c r="P131">
        <v>2.0665369101134E-2</v>
      </c>
      <c r="Q131">
        <v>1.718415580740492E-2</v>
      </c>
      <c r="R131">
        <v>1.4055774513604775E-2</v>
      </c>
      <c r="S131">
        <v>1.3672095873644582E-2</v>
      </c>
      <c r="T131">
        <v>1.3557301981029316E-2</v>
      </c>
      <c r="U131">
        <v>1.3361580934361475E-2</v>
      </c>
      <c r="V131">
        <v>8.5207202692749538E-3</v>
      </c>
      <c r="W131">
        <v>8.8371404020844736E-3</v>
      </c>
      <c r="X131">
        <v>9.0224070490979944E-3</v>
      </c>
      <c r="Y131">
        <v>8.84020669069642E-3</v>
      </c>
      <c r="Z131">
        <v>8.6955284555423583E-3</v>
      </c>
      <c r="AA131">
        <v>4.9657542497558629E-3</v>
      </c>
      <c r="AB131">
        <v>5.2291618645969318E-3</v>
      </c>
      <c r="AC131">
        <v>5.4531516269745346E-3</v>
      </c>
      <c r="AD131">
        <v>5.321909000466518E-3</v>
      </c>
      <c r="AE131">
        <v>5.2301324533557819E-3</v>
      </c>
      <c r="AF131">
        <v>5.1481207795037133E-3</v>
      </c>
      <c r="AG131">
        <v>5.0713623189444857E-3</v>
      </c>
      <c r="AH131">
        <v>4.9985637692826447E-3</v>
      </c>
      <c r="AI131">
        <v>4.9290742971107165E-3</v>
      </c>
      <c r="AJ131">
        <v>4.862442339755896E-3</v>
      </c>
      <c r="AK131">
        <v>4.7983242787900289E-3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-6.6542146611395401E-3</v>
      </c>
      <c r="I132">
        <v>-5.4804861748398524E-3</v>
      </c>
      <c r="J132">
        <v>-4.981706449283768E-3</v>
      </c>
      <c r="K132">
        <v>-4.5711216434345158E-3</v>
      </c>
      <c r="L132">
        <v>2.1394564594043338E-4</v>
      </c>
      <c r="M132">
        <v>1.639583260049101E-4</v>
      </c>
      <c r="N132">
        <v>5.191117733962554E-4</v>
      </c>
      <c r="O132">
        <v>9.1769926108658476E-4</v>
      </c>
      <c r="P132">
        <v>-4.6917142683473124E-4</v>
      </c>
      <c r="Q132">
        <v>5.461993055372193E-3</v>
      </c>
      <c r="R132">
        <v>-4.2311906499014791E-3</v>
      </c>
      <c r="S132">
        <v>-3.3929873526956189E-3</v>
      </c>
      <c r="T132">
        <v>-3.2848311860531141E-3</v>
      </c>
      <c r="U132">
        <v>-3.2536766326567239E-3</v>
      </c>
      <c r="V132">
        <v>-1.2627017875976227E-3</v>
      </c>
      <c r="W132">
        <v>-1.4381939383264809E-3</v>
      </c>
      <c r="X132">
        <v>-1.4254156787798218E-3</v>
      </c>
      <c r="Y132">
        <v>-1.3912634356342275E-3</v>
      </c>
      <c r="Z132">
        <v>-1.3618574087827186E-3</v>
      </c>
      <c r="AA132">
        <v>2.1957304566016548E-3</v>
      </c>
      <c r="AB132">
        <v>1.8101478738665017E-3</v>
      </c>
      <c r="AC132">
        <v>1.7834235110756457E-3</v>
      </c>
      <c r="AD132">
        <v>1.7895700161576081E-3</v>
      </c>
      <c r="AE132">
        <v>1.8014121353584008E-3</v>
      </c>
      <c r="AF132">
        <v>2.3922623016218421E-3</v>
      </c>
      <c r="AG132">
        <v>3.684145705205599E-4</v>
      </c>
      <c r="AH132">
        <v>4.9828797624845917E-4</v>
      </c>
      <c r="AI132">
        <v>4.598125203566043E-4</v>
      </c>
      <c r="AJ132">
        <v>4.02471068789826E-4</v>
      </c>
      <c r="AK132">
        <v>3.4196444637311728E-4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1.347667911151044E-2</v>
      </c>
      <c r="I133">
        <v>1.1761614067580042E-2</v>
      </c>
      <c r="J133">
        <v>1.1048803287156142E-2</v>
      </c>
      <c r="K133">
        <v>1.0685240204845424E-2</v>
      </c>
      <c r="L133">
        <v>1.3742230636820065E-2</v>
      </c>
      <c r="M133">
        <v>1.2984807772317369E-2</v>
      </c>
      <c r="N133">
        <v>1.1792092256659649E-2</v>
      </c>
      <c r="O133">
        <v>1.1112925039473072E-2</v>
      </c>
      <c r="P133">
        <v>1.0262537755074703E-2</v>
      </c>
      <c r="Q133">
        <v>1.3082936917673423E-2</v>
      </c>
      <c r="R133">
        <v>1.3486976966181096E-2</v>
      </c>
      <c r="S133">
        <v>1.1201522219993199E-2</v>
      </c>
      <c r="T133">
        <v>1.10265328595095E-2</v>
      </c>
      <c r="U133">
        <v>1.0719813634853618E-2</v>
      </c>
      <c r="V133">
        <v>2.2638222397563336E-2</v>
      </c>
      <c r="W133">
        <v>2.1040583267750775E-2</v>
      </c>
      <c r="X133">
        <v>2.1495971041722257E-2</v>
      </c>
      <c r="Y133">
        <v>2.103978894210173E-2</v>
      </c>
      <c r="Z133">
        <v>2.0663583890198126E-2</v>
      </c>
      <c r="AA133">
        <v>4.520302771527194E-3</v>
      </c>
      <c r="AB133">
        <v>5.6023184119643448E-3</v>
      </c>
      <c r="AC133">
        <v>6.3435969457105923E-3</v>
      </c>
      <c r="AD133">
        <v>5.9325644198401596E-3</v>
      </c>
      <c r="AE133">
        <v>1.119687156336936E-2</v>
      </c>
      <c r="AF133">
        <v>1.0350331786310864E-2</v>
      </c>
      <c r="AG133">
        <v>1.0008883025251818E-2</v>
      </c>
      <c r="AH133">
        <v>9.7259788212914356E-3</v>
      </c>
      <c r="AI133">
        <v>9.4490780117311348E-3</v>
      </c>
      <c r="AJ133">
        <v>9.1733792668509118E-3</v>
      </c>
      <c r="AK133">
        <v>8.8998658178653101E-3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3.6345218342713252E-5</v>
      </c>
      <c r="I134">
        <v>5.5842438572409195E-5</v>
      </c>
      <c r="J134">
        <v>6.2859741545372852E-5</v>
      </c>
      <c r="K134">
        <v>6.3528598866161026E-5</v>
      </c>
      <c r="L134">
        <v>6.4117554954607194E-5</v>
      </c>
      <c r="M134">
        <v>6.3099088639402676E-5</v>
      </c>
      <c r="N134">
        <v>6.076429496862923E-5</v>
      </c>
      <c r="O134">
        <v>5.9013519001026142E-5</v>
      </c>
      <c r="P134">
        <v>5.6688620907995819E-5</v>
      </c>
      <c r="Q134">
        <v>5.2351117481703884E-5</v>
      </c>
      <c r="R134">
        <v>4.0547491942779932E-5</v>
      </c>
      <c r="S134">
        <v>3.4128524155331046E-5</v>
      </c>
      <c r="T134">
        <v>3.2648934863552297E-5</v>
      </c>
      <c r="U134">
        <v>3.3491660360497297E-5</v>
      </c>
      <c r="V134">
        <v>3.2419854387436087E-5</v>
      </c>
      <c r="W134">
        <v>3.0685528898233039E-5</v>
      </c>
      <c r="X134">
        <v>3.1158196060387505E-5</v>
      </c>
      <c r="Y134">
        <v>3.1634920649540296E-5</v>
      </c>
      <c r="Z134">
        <v>3.166432879691307E-5</v>
      </c>
      <c r="AA134">
        <v>2.3185209253242123E-5</v>
      </c>
      <c r="AB134">
        <v>1.6717338234495451E-5</v>
      </c>
      <c r="AC134">
        <v>1.4044507067468173E-5</v>
      </c>
      <c r="AD134">
        <v>1.2383130349591807E-5</v>
      </c>
      <c r="AE134">
        <v>1.5153734570846015E-5</v>
      </c>
      <c r="AF134">
        <v>1.5729701268401257E-5</v>
      </c>
      <c r="AG134">
        <v>1.4766905615189092E-5</v>
      </c>
      <c r="AH134">
        <v>1.2883320569132888E-5</v>
      </c>
      <c r="AI134">
        <v>1.0531122966970759E-5</v>
      </c>
      <c r="AJ134">
        <v>8.0068894507781929E-6</v>
      </c>
      <c r="AK134">
        <v>5.4975725798825112E-6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2.1366580925546309E-2</v>
      </c>
      <c r="I135">
        <v>1.780474485165728E-2</v>
      </c>
      <c r="J135">
        <v>1.7436276833889045E-2</v>
      </c>
      <c r="K135">
        <v>1.7428772622738023E-2</v>
      </c>
      <c r="L135">
        <v>1.3911293639816857E-2</v>
      </c>
      <c r="M135">
        <v>1.4370673043186667E-2</v>
      </c>
      <c r="N135">
        <v>1.4296154863891436E-2</v>
      </c>
      <c r="O135">
        <v>1.4144378504576598E-2</v>
      </c>
      <c r="P135">
        <v>1.3973018834436159E-2</v>
      </c>
      <c r="Q135">
        <v>8.6346115755971658E-3</v>
      </c>
      <c r="R135">
        <v>3.5500219118569723E-3</v>
      </c>
      <c r="S135">
        <v>4.1460789218110755E-3</v>
      </c>
      <c r="T135">
        <v>4.0678787577975465E-3</v>
      </c>
      <c r="U135">
        <v>3.8958808511607235E-3</v>
      </c>
      <c r="V135">
        <v>1.0061593878886172E-3</v>
      </c>
      <c r="W135">
        <v>1.2887742022351769E-3</v>
      </c>
      <c r="X135">
        <v>1.210878777023998E-3</v>
      </c>
      <c r="Y135">
        <v>1.1040505550621237E-3</v>
      </c>
      <c r="Z135">
        <v>1.0072592915066222E-3</v>
      </c>
      <c r="AA135">
        <v>-7.4795430361844614E-4</v>
      </c>
      <c r="AB135">
        <v>-5.5490751383357746E-4</v>
      </c>
      <c r="AC135">
        <v>-6.0558648973910926E-4</v>
      </c>
      <c r="AD135">
        <v>-6.6844012811728942E-4</v>
      </c>
      <c r="AE135">
        <v>1.4955050108780999E-2</v>
      </c>
      <c r="AF135">
        <v>1.1698543032858749E-2</v>
      </c>
      <c r="AG135">
        <v>1.3483276317051717E-2</v>
      </c>
      <c r="AH135">
        <v>1.3192929425892366E-2</v>
      </c>
      <c r="AI135">
        <v>1.3162095802886268E-2</v>
      </c>
      <c r="AJ135">
        <v>1.3127777430844093E-2</v>
      </c>
      <c r="AK135">
        <v>1.3066041619519948E-2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1.9657291685669367E-5</v>
      </c>
      <c r="I136">
        <v>3.1258941939493734E-5</v>
      </c>
      <c r="J136">
        <v>3.5850351565041501E-5</v>
      </c>
      <c r="K136">
        <v>3.653504666635027E-5</v>
      </c>
      <c r="L136">
        <v>3.6866145909848117E-5</v>
      </c>
      <c r="M136">
        <v>3.6268920527332873E-5</v>
      </c>
      <c r="N136">
        <v>3.4927270268967714E-5</v>
      </c>
      <c r="O136">
        <v>3.3881523837859642E-5</v>
      </c>
      <c r="P136">
        <v>3.2559655648527194E-5</v>
      </c>
      <c r="Q136">
        <v>3.0157372681690609E-5</v>
      </c>
      <c r="R136">
        <v>2.3670506106537717E-5</v>
      </c>
      <c r="S136">
        <v>1.9875235306834756E-5</v>
      </c>
      <c r="T136">
        <v>1.8865109964580725E-5</v>
      </c>
      <c r="U136">
        <v>1.9291728892418972E-5</v>
      </c>
      <c r="V136">
        <v>1.8789313238595499E-5</v>
      </c>
      <c r="W136">
        <v>1.7883244518412809E-5</v>
      </c>
      <c r="X136">
        <v>1.8123831241482953E-5</v>
      </c>
      <c r="Y136">
        <v>1.8406745260342293E-5</v>
      </c>
      <c r="Z136">
        <v>1.8446314446480758E-5</v>
      </c>
      <c r="AA136">
        <v>1.3858848933062756E-5</v>
      </c>
      <c r="AB136">
        <v>1.0097115279221788E-5</v>
      </c>
      <c r="AC136">
        <v>8.3831284529035865E-6</v>
      </c>
      <c r="AD136">
        <v>7.3332551852888079E-6</v>
      </c>
      <c r="AE136">
        <v>8.741362933991718E-6</v>
      </c>
      <c r="AF136">
        <v>9.1015617132742216E-6</v>
      </c>
      <c r="AG136">
        <v>8.5902456405118839E-6</v>
      </c>
      <c r="AH136">
        <v>7.5163272339261174E-6</v>
      </c>
      <c r="AI136">
        <v>6.1424618904336009E-6</v>
      </c>
      <c r="AJ136">
        <v>4.6519465675472743E-6</v>
      </c>
      <c r="AK136">
        <v>3.1630270548460493E-6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4.7035641081160234E-2</v>
      </c>
      <c r="I137">
        <v>4.1593564165855773E-2</v>
      </c>
      <c r="J137">
        <v>4.0902580972688243E-2</v>
      </c>
      <c r="K137">
        <v>4.0690257062632136E-2</v>
      </c>
      <c r="L137">
        <v>4.4844219829587605E-2</v>
      </c>
      <c r="M137">
        <v>4.4557548768366095E-2</v>
      </c>
      <c r="N137">
        <v>4.3555741259651476E-2</v>
      </c>
      <c r="O137">
        <v>4.3046582909546001E-2</v>
      </c>
      <c r="P137">
        <v>4.1696149464807666E-2</v>
      </c>
      <c r="Q137">
        <v>3.6700089475820749E-2</v>
      </c>
      <c r="R137">
        <v>2.3918712803880558E-2</v>
      </c>
      <c r="S137">
        <v>2.3666068350787783E-2</v>
      </c>
      <c r="T137">
        <v>2.3487017696975847E-2</v>
      </c>
      <c r="U137">
        <v>2.3107651711765764E-2</v>
      </c>
      <c r="V137">
        <v>2.2780785129907419E-2</v>
      </c>
      <c r="W137">
        <v>1.9627119051014382E-2</v>
      </c>
      <c r="X137">
        <v>2.0201907056434359E-2</v>
      </c>
      <c r="Y137">
        <v>1.9868168200191185E-2</v>
      </c>
      <c r="Z137">
        <v>1.9576215629901049E-2</v>
      </c>
      <c r="AA137">
        <v>6.737810159243132E-3</v>
      </c>
      <c r="AB137">
        <v>5.5693460491504799E-3</v>
      </c>
      <c r="AC137">
        <v>6.2728171688588566E-3</v>
      </c>
      <c r="AD137">
        <v>6.0157994726640334E-3</v>
      </c>
      <c r="AE137">
        <v>8.5120765072916414E-3</v>
      </c>
      <c r="AF137">
        <v>8.0736572826411272E-3</v>
      </c>
      <c r="AG137">
        <v>7.8992086052178407E-3</v>
      </c>
      <c r="AH137">
        <v>7.75894423422443E-3</v>
      </c>
      <c r="AI137">
        <v>7.6248576377201272E-3</v>
      </c>
      <c r="AJ137">
        <v>7.4947125267150801E-3</v>
      </c>
      <c r="AK137">
        <v>7.3690277762380896E-3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1.0076479348199703E-4</v>
      </c>
      <c r="I138">
        <v>9.6853793952335939E-5</v>
      </c>
      <c r="J138">
        <v>9.8114564719920853E-5</v>
      </c>
      <c r="K138">
        <v>9.8156636408657611E-5</v>
      </c>
      <c r="L138">
        <v>9.7958800755791969E-5</v>
      </c>
      <c r="M138">
        <v>9.709907650855039E-5</v>
      </c>
      <c r="N138">
        <v>9.5711643032216212E-5</v>
      </c>
      <c r="O138">
        <v>9.4414306101158304E-5</v>
      </c>
      <c r="P138">
        <v>9.2905488625498291E-5</v>
      </c>
      <c r="Q138">
        <v>9.075461165148275E-5</v>
      </c>
      <c r="R138">
        <v>3.9651451611693325E-4</v>
      </c>
      <c r="S138">
        <v>3.5775150862773429E-4</v>
      </c>
      <c r="T138">
        <v>3.5217347093126513E-4</v>
      </c>
      <c r="U138">
        <v>3.5062018367271018E-4</v>
      </c>
      <c r="V138">
        <v>3.4830504854954528E-4</v>
      </c>
      <c r="W138">
        <v>3.4529869278289866E-4</v>
      </c>
      <c r="X138">
        <v>3.4258875678633283E-4</v>
      </c>
      <c r="Y138">
        <v>3.3966262460700752E-4</v>
      </c>
      <c r="Z138">
        <v>3.3645081416533874E-4</v>
      </c>
      <c r="AA138">
        <v>3.3055068137262221E-4</v>
      </c>
      <c r="AB138">
        <v>3.1971123389786692E-4</v>
      </c>
      <c r="AC138">
        <v>3.1599502769502375E-4</v>
      </c>
      <c r="AD138">
        <v>3.1209741276495904E-4</v>
      </c>
      <c r="AE138">
        <v>3.0953216577456975E-4</v>
      </c>
      <c r="AF138">
        <v>4.3851891734211117E-4</v>
      </c>
      <c r="AG138">
        <v>-3.7163370833705062E-5</v>
      </c>
      <c r="AH138">
        <v>7.9361035416691841E-6</v>
      </c>
      <c r="AI138">
        <v>9.154449482583707E-6</v>
      </c>
      <c r="AJ138">
        <v>5.6679873729152963E-6</v>
      </c>
      <c r="AK138">
        <v>2.3679753177639104E-6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3.7966764241829107E-3</v>
      </c>
      <c r="I139">
        <v>5.3469238865176084E-3</v>
      </c>
      <c r="J139">
        <v>5.9584047707216111E-3</v>
      </c>
      <c r="K139">
        <v>5.9605168357616837E-3</v>
      </c>
      <c r="L139">
        <v>5.8325853210677743E-3</v>
      </c>
      <c r="M139">
        <v>5.3185836602240117E-3</v>
      </c>
      <c r="N139">
        <v>4.5199192471801278E-3</v>
      </c>
      <c r="O139">
        <v>3.6749818035963591E-3</v>
      </c>
      <c r="P139">
        <v>2.6870093781602516E-3</v>
      </c>
      <c r="Q139">
        <v>1.4832238768693082E-3</v>
      </c>
      <c r="R139">
        <v>-4.4653347830356016E-4</v>
      </c>
      <c r="S139">
        <v>-1.6549388100621882E-3</v>
      </c>
      <c r="T139">
        <v>-2.352847464038633E-3</v>
      </c>
      <c r="U139">
        <v>-2.7249027619625915E-3</v>
      </c>
      <c r="V139">
        <v>-3.1353328194972741E-3</v>
      </c>
      <c r="W139">
        <v>-3.4057429995945658E-3</v>
      </c>
      <c r="X139">
        <v>-3.2874653463771364E-3</v>
      </c>
      <c r="Y139">
        <v>-3.0684540215739965E-3</v>
      </c>
      <c r="Z139">
        <v>-2.7756903725991182E-3</v>
      </c>
      <c r="AA139">
        <v>-3.2807552585572058E-3</v>
      </c>
      <c r="AB139">
        <v>-3.4057157491676009E-3</v>
      </c>
      <c r="AC139">
        <v>-3.1590111938214283E-3</v>
      </c>
      <c r="AD139">
        <v>-2.8251122954741129E-3</v>
      </c>
      <c r="AE139">
        <v>-2.0111231981026659E-3</v>
      </c>
      <c r="AF139">
        <v>-1.4480403251561813E-3</v>
      </c>
      <c r="AG139">
        <v>-9.8254606531155732E-4</v>
      </c>
      <c r="AH139">
        <v>-6.0471204876662949E-4</v>
      </c>
      <c r="AI139">
        <v>-3.0323399874113681E-4</v>
      </c>
      <c r="AJ139">
        <v>-6.7920141029750839E-5</v>
      </c>
      <c r="AK139">
        <v>1.1099264514211034E-4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0.15245529942171074</v>
      </c>
      <c r="I140">
        <v>0.21264476395249862</v>
      </c>
      <c r="J140">
        <v>0.24042620424472516</v>
      </c>
      <c r="K140">
        <v>0.25056807482078652</v>
      </c>
      <c r="L140">
        <v>0.26105614432860702</v>
      </c>
      <c r="M140">
        <v>0.25972342970499862</v>
      </c>
      <c r="N140">
        <v>0.24920191236645467</v>
      </c>
      <c r="O140">
        <v>0.23755594200116698</v>
      </c>
      <c r="P140">
        <v>0.21945404784635952</v>
      </c>
      <c r="Q140">
        <v>0.19090770612225558</v>
      </c>
      <c r="R140">
        <v>0.13079021836579169</v>
      </c>
      <c r="S140">
        <v>9.6575462016651431E-2</v>
      </c>
      <c r="T140">
        <v>7.7750081127130347E-2</v>
      </c>
      <c r="U140">
        <v>6.6625564190247885E-2</v>
      </c>
      <c r="V140">
        <v>4.9201123169390237E-2</v>
      </c>
      <c r="W140">
        <v>3.3927933321297114E-2</v>
      </c>
      <c r="X140">
        <v>3.1342779102960142E-2</v>
      </c>
      <c r="Y140">
        <v>3.0308772124107743E-2</v>
      </c>
      <c r="Z140">
        <v>3.070209921070801E-2</v>
      </c>
      <c r="AA140">
        <v>-1.5052175315826597E-3</v>
      </c>
      <c r="AB140">
        <v>-1.8264582851792423E-2</v>
      </c>
      <c r="AC140">
        <v>-2.0947343382347858E-2</v>
      </c>
      <c r="AD140">
        <v>-2.1134662058010418E-2</v>
      </c>
      <c r="AE140">
        <v>-2.1579533789642872E-3</v>
      </c>
      <c r="AF140">
        <v>6.6099112895086978E-3</v>
      </c>
      <c r="AG140">
        <v>1.2663197781321233E-2</v>
      </c>
      <c r="AH140">
        <v>1.6851143339760712E-2</v>
      </c>
      <c r="AI140">
        <v>1.9776465054591855E-2</v>
      </c>
      <c r="AJ140">
        <v>2.179851291446689E-2</v>
      </c>
      <c r="AK140">
        <v>2.3162589717561386E-2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4.7341174185523563E-3</v>
      </c>
      <c r="I141">
        <v>6.3731683007876025E-3</v>
      </c>
      <c r="J141">
        <v>7.1409201380060305E-3</v>
      </c>
      <c r="K141">
        <v>7.4779910431719008E-3</v>
      </c>
      <c r="L141">
        <v>7.9219238948541586E-3</v>
      </c>
      <c r="M141">
        <v>8.0211918278374865E-3</v>
      </c>
      <c r="N141">
        <v>7.8753635879188679E-3</v>
      </c>
      <c r="O141">
        <v>7.7156659561470626E-3</v>
      </c>
      <c r="P141">
        <v>7.3624493927000548E-3</v>
      </c>
      <c r="Q141">
        <v>6.6770722963319712E-3</v>
      </c>
      <c r="R141">
        <v>4.9976578084632607E-3</v>
      </c>
      <c r="S141">
        <v>4.1501326324104816E-3</v>
      </c>
      <c r="T141">
        <v>3.6957967001671958E-3</v>
      </c>
      <c r="U141">
        <v>3.3994257251372131E-3</v>
      </c>
      <c r="V141">
        <v>2.8777455809459486E-3</v>
      </c>
      <c r="W141">
        <v>2.3557665285308419E-3</v>
      </c>
      <c r="X141">
        <v>2.1978337903488048E-3</v>
      </c>
      <c r="Y141">
        <v>2.0520841886795299E-3</v>
      </c>
      <c r="Z141">
        <v>1.931527336939782E-3</v>
      </c>
      <c r="AA141">
        <v>7.6488102310565066E-4</v>
      </c>
      <c r="AB141">
        <v>1.5171257559977542E-4</v>
      </c>
      <c r="AC141">
        <v>-3.73929137775952E-5</v>
      </c>
      <c r="AD141">
        <v>-1.7098196419868051E-4</v>
      </c>
      <c r="AE141">
        <v>2.6208347347293656E-4</v>
      </c>
      <c r="AF141">
        <v>3.753016129777517E-4</v>
      </c>
      <c r="AG141">
        <v>4.2590863443677234E-4</v>
      </c>
      <c r="AH141">
        <v>4.5035971499609781E-4</v>
      </c>
      <c r="AI141">
        <v>4.6097442923492197E-4</v>
      </c>
      <c r="AJ141">
        <v>4.665151661119556E-4</v>
      </c>
      <c r="AK141">
        <v>4.7214540587418006E-4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1.8381615301304478E-3</v>
      </c>
      <c r="I142">
        <v>3.1671939019218276E-3</v>
      </c>
      <c r="J142">
        <v>3.8524216917449582E-3</v>
      </c>
      <c r="K142">
        <v>3.9976652465958124E-3</v>
      </c>
      <c r="L142">
        <v>3.9093387598840333E-3</v>
      </c>
      <c r="M142">
        <v>3.5776699409013298E-3</v>
      </c>
      <c r="N142">
        <v>3.0566387389826619E-3</v>
      </c>
      <c r="O142">
        <v>2.4789117745713518E-3</v>
      </c>
      <c r="P142">
        <v>1.8345904023934223E-3</v>
      </c>
      <c r="Q142">
        <v>1.0852019051529565E-3</v>
      </c>
      <c r="R142">
        <v>-4.1713365168509213E-5</v>
      </c>
      <c r="S142">
        <v>-9.2623830955676826E-4</v>
      </c>
      <c r="T142">
        <v>-1.47797324829338E-3</v>
      </c>
      <c r="U142">
        <v>-1.7649996006165293E-3</v>
      </c>
      <c r="V142">
        <v>-1.995436025292984E-3</v>
      </c>
      <c r="W142">
        <v>-2.1589775856587423E-3</v>
      </c>
      <c r="X142">
        <v>-2.1297234954222219E-3</v>
      </c>
      <c r="Y142">
        <v>-2.0051366820403945E-3</v>
      </c>
      <c r="Z142">
        <v>-1.8276916326640314E-3</v>
      </c>
      <c r="AA142">
        <v>-2.0361019622787864E-3</v>
      </c>
      <c r="AB142">
        <v>-2.1860383887799964E-3</v>
      </c>
      <c r="AC142">
        <v>-2.1347829861587545E-3</v>
      </c>
      <c r="AD142">
        <v>-1.9727902904660881E-3</v>
      </c>
      <c r="AE142">
        <v>-1.5516944499573836E-3</v>
      </c>
      <c r="AF142">
        <v>-1.1697209454089317E-3</v>
      </c>
      <c r="AG142">
        <v>-8.5274208623950856E-4</v>
      </c>
      <c r="AH142">
        <v>-6.0306190473758271E-4</v>
      </c>
      <c r="AI142">
        <v>-4.1162642706956559E-4</v>
      </c>
      <c r="AJ142">
        <v>-2.6726602841788962E-4</v>
      </c>
      <c r="AK142">
        <v>-1.5984830248928699E-4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4.4168656399673047E-3</v>
      </c>
      <c r="I143">
        <v>5.4199100594046088E-3</v>
      </c>
      <c r="J143">
        <v>5.5564201143536726E-3</v>
      </c>
      <c r="K143">
        <v>5.4795964512761751E-3</v>
      </c>
      <c r="L143">
        <v>5.6525257765949336E-3</v>
      </c>
      <c r="M143">
        <v>5.5911388162390788E-3</v>
      </c>
      <c r="N143">
        <v>5.3539663200873932E-3</v>
      </c>
      <c r="O143">
        <v>5.1596120462974546E-3</v>
      </c>
      <c r="P143">
        <v>4.8122977438403896E-3</v>
      </c>
      <c r="Q143">
        <v>4.1895112584697195E-3</v>
      </c>
      <c r="R143">
        <v>2.721094622586513E-3</v>
      </c>
      <c r="S143">
        <v>2.1657741941887528E-3</v>
      </c>
      <c r="T143">
        <v>2.0022370290723448E-3</v>
      </c>
      <c r="U143">
        <v>1.938680740855014E-3</v>
      </c>
      <c r="V143">
        <v>1.5846174074135308E-3</v>
      </c>
      <c r="W143">
        <v>1.2798814685056753E-3</v>
      </c>
      <c r="X143">
        <v>1.3295532277266538E-3</v>
      </c>
      <c r="Y143">
        <v>1.3557591665698488E-3</v>
      </c>
      <c r="Z143">
        <v>1.3791001284742955E-3</v>
      </c>
      <c r="AA143">
        <v>4.4602415021979081E-4</v>
      </c>
      <c r="AB143">
        <v>1.0011004314912784E-4</v>
      </c>
      <c r="AC143">
        <v>1.5555887564933706E-4</v>
      </c>
      <c r="AD143">
        <v>1.9717325848047341E-4</v>
      </c>
      <c r="AE143">
        <v>7.5330845839025854E-4</v>
      </c>
      <c r="AF143">
        <v>8.9546046878096982E-4</v>
      </c>
      <c r="AG143">
        <v>9.524648741092845E-4</v>
      </c>
      <c r="AH143">
        <v>9.7551742874445191E-4</v>
      </c>
      <c r="AI143">
        <v>9.8428790973053865E-4</v>
      </c>
      <c r="AJ143">
        <v>9.8448918115212353E-4</v>
      </c>
      <c r="AK143">
        <v>9.784934940861897E-4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1.0810086486680453E-3</v>
      </c>
      <c r="I144">
        <v>1.6529568244075723E-3</v>
      </c>
      <c r="J144">
        <v>1.5997733720478646E-3</v>
      </c>
      <c r="K144">
        <v>1.052951827975607E-3</v>
      </c>
      <c r="L144">
        <v>2.7122335494200386E-4</v>
      </c>
      <c r="M144">
        <v>-7.0014395518977718E-4</v>
      </c>
      <c r="N144">
        <v>-1.7817724375214484E-3</v>
      </c>
      <c r="O144">
        <v>-2.8449764806983196E-3</v>
      </c>
      <c r="P144">
        <v>-3.8754530562151949E-3</v>
      </c>
      <c r="Q144">
        <v>-4.8584840889295275E-3</v>
      </c>
      <c r="R144">
        <v>-5.9637534624230595E-3</v>
      </c>
      <c r="S144">
        <v>-6.7228754069015685E-3</v>
      </c>
      <c r="T144">
        <v>-7.0895131954383803E-3</v>
      </c>
      <c r="U144">
        <v>-7.1514652268015143E-3</v>
      </c>
      <c r="V144">
        <v>-7.076185300130323E-3</v>
      </c>
      <c r="W144">
        <v>-6.8744413710736816E-3</v>
      </c>
      <c r="X144">
        <v>-6.4900270034865416E-3</v>
      </c>
      <c r="Y144">
        <v>-6.0173869870252632E-3</v>
      </c>
      <c r="Z144">
        <v>-5.5063790933709148E-3</v>
      </c>
      <c r="AA144">
        <v>-5.2242752741093763E-3</v>
      </c>
      <c r="AB144">
        <v>-4.8808308833427575E-3</v>
      </c>
      <c r="AC144">
        <v>-4.3877993283728961E-3</v>
      </c>
      <c r="AD144">
        <v>-3.8258611765358734E-3</v>
      </c>
      <c r="AE144">
        <v>-3.1235531065404443E-3</v>
      </c>
      <c r="AF144">
        <v>-2.4986439205500481E-3</v>
      </c>
      <c r="AG144">
        <v>-1.9788706251281179E-3</v>
      </c>
      <c r="AH144">
        <v>-1.5628087967350169E-3</v>
      </c>
      <c r="AI144">
        <v>-1.2396688729730617E-3</v>
      </c>
      <c r="AJ144">
        <v>-9.9561291304488004E-4</v>
      </c>
      <c r="AK144">
        <v>-8.1698805301927435E-4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1.1180850444747689E-2</v>
      </c>
      <c r="I145">
        <v>1.3228926999030921E-2</v>
      </c>
      <c r="J145">
        <v>1.3379628005847211E-2</v>
      </c>
      <c r="K145">
        <v>1.3170511098846959E-2</v>
      </c>
      <c r="L145">
        <v>1.367981930988124E-2</v>
      </c>
      <c r="M145">
        <v>1.3604843945538637E-2</v>
      </c>
      <c r="N145">
        <v>1.3121387943733361E-2</v>
      </c>
      <c r="O145">
        <v>1.2772968554474504E-2</v>
      </c>
      <c r="P145">
        <v>1.2033002433153176E-2</v>
      </c>
      <c r="Q145">
        <v>1.0600409107172483E-2</v>
      </c>
      <c r="R145">
        <v>7.0469352527754913E-3</v>
      </c>
      <c r="S145">
        <v>5.8858266543160703E-3</v>
      </c>
      <c r="T145">
        <v>5.6119625242446796E-3</v>
      </c>
      <c r="U145">
        <v>5.5075489927158749E-3</v>
      </c>
      <c r="V145">
        <v>4.6199997194917471E-3</v>
      </c>
      <c r="W145">
        <v>3.8663290624126679E-3</v>
      </c>
      <c r="X145">
        <v>3.9960114569333686E-3</v>
      </c>
      <c r="Y145">
        <v>4.0171378721946911E-3</v>
      </c>
      <c r="Z145">
        <v>4.0193934100006485E-3</v>
      </c>
      <c r="AA145">
        <v>1.5981284403044677E-3</v>
      </c>
      <c r="AB145">
        <v>7.6810167337674541E-4</v>
      </c>
      <c r="AC145">
        <v>9.0752770871154245E-4</v>
      </c>
      <c r="AD145">
        <v>9.5601875839624955E-4</v>
      </c>
      <c r="AE145">
        <v>2.3007063280760295E-3</v>
      </c>
      <c r="AF145">
        <v>2.5377122630482534E-3</v>
      </c>
      <c r="AG145">
        <v>2.5967112710365285E-3</v>
      </c>
      <c r="AH145">
        <v>2.5916938442917688E-3</v>
      </c>
      <c r="AI145">
        <v>2.5655307311329536E-3</v>
      </c>
      <c r="AJ145">
        <v>2.5288967407215094E-3</v>
      </c>
      <c r="AK145">
        <v>2.4856276490398148E-3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6.3282122860550431E-4</v>
      </c>
      <c r="I146">
        <v>9.0916389133140728E-4</v>
      </c>
      <c r="J146">
        <v>1.0000177021924192E-3</v>
      </c>
      <c r="K146">
        <v>9.8096506328978583E-4</v>
      </c>
      <c r="L146">
        <v>9.3961520601386253E-4</v>
      </c>
      <c r="M146">
        <v>8.3813427879169018E-4</v>
      </c>
      <c r="N146">
        <v>6.9112110051257293E-4</v>
      </c>
      <c r="O146">
        <v>5.3923092176293575E-4</v>
      </c>
      <c r="P146">
        <v>3.6811284153423686E-4</v>
      </c>
      <c r="Q146">
        <v>1.6390557584093643E-4</v>
      </c>
      <c r="R146">
        <v>-1.5798754046427712E-4</v>
      </c>
      <c r="S146">
        <v>-3.5963860701833774E-4</v>
      </c>
      <c r="T146">
        <v>-4.6617735654030468E-4</v>
      </c>
      <c r="U146">
        <v>-5.1366917026579421E-4</v>
      </c>
      <c r="V146">
        <v>-5.6732378872594686E-4</v>
      </c>
      <c r="W146">
        <v>-5.998494364995719E-4</v>
      </c>
      <c r="X146">
        <v>-5.683685926284412E-4</v>
      </c>
      <c r="Y146">
        <v>-5.1975024128758564E-4</v>
      </c>
      <c r="Z146">
        <v>-4.6138164653948484E-4</v>
      </c>
      <c r="AA146">
        <v>-5.3766090557478803E-4</v>
      </c>
      <c r="AB146">
        <v>-5.574820883884027E-4</v>
      </c>
      <c r="AC146">
        <v>-5.1210124678532172E-4</v>
      </c>
      <c r="AD146">
        <v>-4.5043324510506014E-4</v>
      </c>
      <c r="AE146">
        <v>-3.0913260261695438E-4</v>
      </c>
      <c r="AF146">
        <v>-2.0954037005557397E-4</v>
      </c>
      <c r="AG146">
        <v>-1.3125790922338971E-4</v>
      </c>
      <c r="AH146">
        <v>-7.0116787119215595E-5</v>
      </c>
      <c r="AI146">
        <v>-2.3039293900137416E-5</v>
      </c>
      <c r="AJ146">
        <v>1.2305624102635447E-5</v>
      </c>
      <c r="AK146">
        <v>3.7949154672019183E-5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3.4560808238377583E-3</v>
      </c>
      <c r="I147">
        <v>4.2029085854629776E-3</v>
      </c>
      <c r="J147">
        <v>4.2648642417555281E-3</v>
      </c>
      <c r="K147">
        <v>4.1108786646658546E-3</v>
      </c>
      <c r="L147">
        <v>4.1060865448871112E-3</v>
      </c>
      <c r="M147">
        <v>3.8859529965083795E-3</v>
      </c>
      <c r="N147">
        <v>3.5160823957625358E-3</v>
      </c>
      <c r="O147">
        <v>3.1800724838069497E-3</v>
      </c>
      <c r="P147">
        <v>2.7337626129608217E-3</v>
      </c>
      <c r="Q147">
        <v>2.0917320604230938E-3</v>
      </c>
      <c r="R147">
        <v>8.1331531687180354E-4</v>
      </c>
      <c r="S147">
        <v>2.8722202278281877E-4</v>
      </c>
      <c r="T147">
        <v>1.0160295381389705E-4</v>
      </c>
      <c r="U147">
        <v>3.531006288117245E-5</v>
      </c>
      <c r="V147">
        <v>-2.2063539809419788E-4</v>
      </c>
      <c r="W147">
        <v>-4.0762204014066353E-4</v>
      </c>
      <c r="X147">
        <v>-2.9643643040030564E-4</v>
      </c>
      <c r="Y147">
        <v>-1.9014252704363676E-4</v>
      </c>
      <c r="Z147">
        <v>-7.5960001720225549E-5</v>
      </c>
      <c r="AA147">
        <v>-7.0747639957793526E-4</v>
      </c>
      <c r="AB147">
        <v>-8.7206635914687479E-4</v>
      </c>
      <c r="AC147">
        <v>-7.2362840106156789E-4</v>
      </c>
      <c r="AD147">
        <v>-5.8299411596828032E-4</v>
      </c>
      <c r="AE147">
        <v>-3.75886203193341E-5</v>
      </c>
      <c r="AF147">
        <v>1.7725892039956132E-4</v>
      </c>
      <c r="AG147">
        <v>3.1874290548718421E-4</v>
      </c>
      <c r="AH147">
        <v>4.1943370979434866E-4</v>
      </c>
      <c r="AI147">
        <v>4.9337842341112565E-4</v>
      </c>
      <c r="AJ147">
        <v>5.4600562193633155E-4</v>
      </c>
      <c r="AK147">
        <v>5.8091955095846413E-4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1.4919548389717983E-2</v>
      </c>
      <c r="I148">
        <v>1.7878318114613646E-2</v>
      </c>
      <c r="J148">
        <v>1.7991635237341177E-2</v>
      </c>
      <c r="K148">
        <v>1.7383446502100861E-2</v>
      </c>
      <c r="L148">
        <v>1.7589495786380922E-2</v>
      </c>
      <c r="M148">
        <v>1.6957772002766405E-2</v>
      </c>
      <c r="N148">
        <v>1.5740252482191745E-2</v>
      </c>
      <c r="O148">
        <v>1.4700396681997832E-2</v>
      </c>
      <c r="P148">
        <v>1.3178017008232396E-2</v>
      </c>
      <c r="Q148">
        <v>1.0787442154737094E-2</v>
      </c>
      <c r="R148">
        <v>5.6256402490664466E-3</v>
      </c>
      <c r="S148">
        <v>3.7133809598055459E-3</v>
      </c>
      <c r="T148">
        <v>3.1695354903661529E-3</v>
      </c>
      <c r="U148">
        <v>3.0121661770099411E-3</v>
      </c>
      <c r="V148">
        <v>1.9252291110016262E-3</v>
      </c>
      <c r="W148">
        <v>1.0780217908091757E-3</v>
      </c>
      <c r="X148">
        <v>1.4705560177606446E-3</v>
      </c>
      <c r="Y148">
        <v>1.7829628382440498E-3</v>
      </c>
      <c r="Z148">
        <v>2.0935956615733267E-3</v>
      </c>
      <c r="AA148">
        <v>-8.2632946130031164E-4</v>
      </c>
      <c r="AB148">
        <v>-1.6791381099502199E-3</v>
      </c>
      <c r="AC148">
        <v>-1.1942968084816441E-3</v>
      </c>
      <c r="AD148">
        <v>-7.8769639926643572E-4</v>
      </c>
      <c r="AE148">
        <v>1.3488464601058737E-3</v>
      </c>
      <c r="AF148">
        <v>2.0200935085655531E-3</v>
      </c>
      <c r="AG148">
        <v>2.3931031966109885E-3</v>
      </c>
      <c r="AH148">
        <v>2.6250093692930347E-3</v>
      </c>
      <c r="AI148">
        <v>2.7785027483750793E-3</v>
      </c>
      <c r="AJ148">
        <v>2.8738694703679094E-3</v>
      </c>
      <c r="AK148">
        <v>2.922199529918579E-3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1.0109870320651897E-2</v>
      </c>
      <c r="I149">
        <v>1.6089476297063518E-2</v>
      </c>
      <c r="J149">
        <v>1.8969355270566923E-2</v>
      </c>
      <c r="K149">
        <v>1.9474841482144796E-2</v>
      </c>
      <c r="L149">
        <v>1.9094765688974683E-2</v>
      </c>
      <c r="M149">
        <v>1.7486478469723243E-2</v>
      </c>
      <c r="N149">
        <v>1.4921728389599532E-2</v>
      </c>
      <c r="O149">
        <v>1.2094814119618361E-2</v>
      </c>
      <c r="P149">
        <v>8.8695808544415871E-3</v>
      </c>
      <c r="Q149">
        <v>5.0570678536458165E-3</v>
      </c>
      <c r="R149">
        <v>-7.8649209926804893E-4</v>
      </c>
      <c r="S149">
        <v>-5.0425605133453833E-3</v>
      </c>
      <c r="T149">
        <v>-7.6544463433674825E-3</v>
      </c>
      <c r="U149">
        <v>-9.0493450296207922E-3</v>
      </c>
      <c r="V149">
        <v>-1.0291030751351085E-2</v>
      </c>
      <c r="W149">
        <v>-1.1137299581565493E-2</v>
      </c>
      <c r="X149">
        <v>-1.0908311219041971E-2</v>
      </c>
      <c r="Y149">
        <v>-1.0244285502780198E-2</v>
      </c>
      <c r="Z149">
        <v>-9.3155284335681484E-3</v>
      </c>
      <c r="AA149">
        <v>-1.0494107496113942E-2</v>
      </c>
      <c r="AB149">
        <v>-1.1058503117835766E-2</v>
      </c>
      <c r="AC149">
        <v>-1.0566454079485857E-2</v>
      </c>
      <c r="AD149">
        <v>-9.6327609082051454E-3</v>
      </c>
      <c r="AE149">
        <v>-7.3397366527916588E-3</v>
      </c>
      <c r="AF149">
        <v>-5.4519208052609446E-3</v>
      </c>
      <c r="AG149">
        <v>-3.8791858506776839E-3</v>
      </c>
      <c r="AH149">
        <v>-2.615870548141744E-3</v>
      </c>
      <c r="AI149">
        <v>-1.6248307170607242E-3</v>
      </c>
      <c r="AJ149">
        <v>-8.6373336892343834E-4</v>
      </c>
      <c r="AK149">
        <v>-2.9219627958225816E-4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7.1667326291993518E-3</v>
      </c>
      <c r="I150">
        <v>1.229057514905214E-2</v>
      </c>
      <c r="J150">
        <v>1.4832304498903551E-2</v>
      </c>
      <c r="K150">
        <v>1.5669620771094017E-2</v>
      </c>
      <c r="L150">
        <v>1.6130216788203061E-2</v>
      </c>
      <c r="M150">
        <v>1.6134212822732363E-2</v>
      </c>
      <c r="N150">
        <v>1.5749298222924181E-2</v>
      </c>
      <c r="O150">
        <v>1.5359314962720196E-2</v>
      </c>
      <c r="P150">
        <v>1.4805187163492576E-2</v>
      </c>
      <c r="Q150">
        <v>1.3794024022911111E-2</v>
      </c>
      <c r="R150">
        <v>1.1198186549384651E-2</v>
      </c>
      <c r="S150">
        <v>9.3506411354931668E-3</v>
      </c>
      <c r="T150">
        <v>8.539912199968587E-3</v>
      </c>
      <c r="U150">
        <v>8.368095782485532E-3</v>
      </c>
      <c r="V150">
        <v>7.9654014422557689E-3</v>
      </c>
      <c r="W150">
        <v>7.4236673540639415E-3</v>
      </c>
      <c r="X150">
        <v>7.307846224423686E-3</v>
      </c>
      <c r="Y150">
        <v>7.2860410455811006E-3</v>
      </c>
      <c r="Z150">
        <v>7.2294388190522916E-3</v>
      </c>
      <c r="AA150">
        <v>5.5131618466590033E-3</v>
      </c>
      <c r="AB150">
        <v>3.9229519096871963E-3</v>
      </c>
      <c r="AC150">
        <v>3.0708876010245995E-3</v>
      </c>
      <c r="AD150">
        <v>2.5557498240580102E-3</v>
      </c>
      <c r="AE150">
        <v>2.994115488275237E-3</v>
      </c>
      <c r="AF150">
        <v>3.1996120277353974E-3</v>
      </c>
      <c r="AG150">
        <v>3.1113072200625994E-3</v>
      </c>
      <c r="AH150">
        <v>2.8096684528221621E-3</v>
      </c>
      <c r="AI150">
        <v>2.3859859570502235E-3</v>
      </c>
      <c r="AJ150">
        <v>1.9091424222035548E-3</v>
      </c>
      <c r="AK150">
        <v>1.4247116927332117E-3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0.12292005852570309</v>
      </c>
      <c r="I151">
        <v>0.12490983901914395</v>
      </c>
      <c r="J151">
        <v>0.12400683476507976</v>
      </c>
      <c r="K151">
        <v>0.12257058703564974</v>
      </c>
      <c r="L151">
        <v>0.13132388861106672</v>
      </c>
      <c r="M151">
        <v>0.13236801151422381</v>
      </c>
      <c r="N151">
        <v>0.13080673773447996</v>
      </c>
      <c r="O151">
        <v>0.12919609724187664</v>
      </c>
      <c r="P151">
        <v>0.1275918010295958</v>
      </c>
      <c r="Q151">
        <v>0.10592416931036726</v>
      </c>
      <c r="R151">
        <v>8.4786179793972349E-2</v>
      </c>
      <c r="S151">
        <v>8.3130132179026719E-2</v>
      </c>
      <c r="T151">
        <v>8.2005541685610778E-2</v>
      </c>
      <c r="U151">
        <v>8.1006974085703287E-2</v>
      </c>
      <c r="V151">
        <v>5.406378907024964E-2</v>
      </c>
      <c r="W151">
        <v>4.0385124975963249E-2</v>
      </c>
      <c r="X151">
        <v>3.9506382975307647E-2</v>
      </c>
      <c r="Y151">
        <v>3.8965957137689189E-2</v>
      </c>
      <c r="Z151">
        <v>3.8478226485766591E-2</v>
      </c>
      <c r="AA151">
        <v>8.9212631047704792E-3</v>
      </c>
      <c r="AB151">
        <v>-1.6177739911410612E-3</v>
      </c>
      <c r="AC151">
        <v>-2.0180667113418437E-3</v>
      </c>
      <c r="AD151">
        <v>-2.1160873336593376E-3</v>
      </c>
      <c r="AE151">
        <v>-2.1095328791068623E-3</v>
      </c>
      <c r="AF151">
        <v>-2.115294016399121E-3</v>
      </c>
      <c r="AG151">
        <v>-2.1436325661485095E-3</v>
      </c>
      <c r="AH151">
        <v>-2.1880961244877483E-3</v>
      </c>
      <c r="AI151">
        <v>-2.2404735645924038E-3</v>
      </c>
      <c r="AJ151">
        <v>-2.2944277476741773E-3</v>
      </c>
      <c r="AK151">
        <v>-2.3457711140359256E-3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5.3026528967588409E-2</v>
      </c>
      <c r="I152">
        <v>5.4560482956530078E-2</v>
      </c>
      <c r="J152">
        <v>5.4325655258285172E-2</v>
      </c>
      <c r="K152">
        <v>5.3754532115997816E-2</v>
      </c>
      <c r="L152">
        <v>5.3125344308021925E-2</v>
      </c>
      <c r="M152">
        <v>5.2491748398137535E-2</v>
      </c>
      <c r="N152">
        <v>4.8218229882529266E-2</v>
      </c>
      <c r="O152">
        <v>4.7541026975224936E-2</v>
      </c>
      <c r="P152">
        <v>3.9278229637804141E-2</v>
      </c>
      <c r="Q152">
        <v>3.8590703184887075E-2</v>
      </c>
      <c r="R152">
        <v>1.2766439338881041E-2</v>
      </c>
      <c r="S152">
        <v>3.2241365816188189E-3</v>
      </c>
      <c r="T152">
        <v>2.8721455408650897E-3</v>
      </c>
      <c r="U152">
        <v>2.766113746571527E-3</v>
      </c>
      <c r="V152">
        <v>2.7032072256233121E-3</v>
      </c>
      <c r="W152">
        <v>2.6485129042065451E-3</v>
      </c>
      <c r="X152">
        <v>7.2904465858566019E-3</v>
      </c>
      <c r="Y152">
        <v>7.3148743777234375E-3</v>
      </c>
      <c r="Z152">
        <v>7.2321263538060671E-3</v>
      </c>
      <c r="AA152">
        <v>7.1275632340833065E-3</v>
      </c>
      <c r="AB152">
        <v>7.0231363462541097E-3</v>
      </c>
      <c r="AC152">
        <v>1.1572024995845006E-2</v>
      </c>
      <c r="AD152">
        <v>1.1550048176892497E-2</v>
      </c>
      <c r="AE152">
        <v>1.1430934985293597E-2</v>
      </c>
      <c r="AF152">
        <v>1.1297361943044223E-2</v>
      </c>
      <c r="AG152">
        <v>1.1163599626369248E-2</v>
      </c>
      <c r="AH152">
        <v>1.1032341628068225E-2</v>
      </c>
      <c r="AI152">
        <v>1.0904065886867646E-2</v>
      </c>
      <c r="AJ152">
        <v>1.0778744150905193E-2</v>
      </c>
      <c r="AK152">
        <v>1.0656228923811583E-2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2.6109900985751416E-2</v>
      </c>
      <c r="I153">
        <v>2.668245480149329E-2</v>
      </c>
      <c r="J153">
        <v>2.6525256787310349E-2</v>
      </c>
      <c r="K153">
        <v>2.6234331344364696E-2</v>
      </c>
      <c r="L153">
        <v>2.8853876973574555E-2</v>
      </c>
      <c r="M153">
        <v>2.8587050094249524E-2</v>
      </c>
      <c r="N153">
        <v>2.7995073193087795E-2</v>
      </c>
      <c r="O153">
        <v>2.7653204033073323E-2</v>
      </c>
      <c r="P153">
        <v>2.6838386420815062E-2</v>
      </c>
      <c r="Q153">
        <v>2.2678605062535155E-2</v>
      </c>
      <c r="R153">
        <v>1.8529692469013748E-2</v>
      </c>
      <c r="S153">
        <v>1.7548433480175207E-2</v>
      </c>
      <c r="T153">
        <v>1.7292105104137093E-2</v>
      </c>
      <c r="U153">
        <v>1.7072712800732387E-2</v>
      </c>
      <c r="V153">
        <v>1.1504198547253115E-2</v>
      </c>
      <c r="W153">
        <v>1.1216451281097195E-2</v>
      </c>
      <c r="X153">
        <v>1.1387998848382068E-2</v>
      </c>
      <c r="Y153">
        <v>1.1248880071751517E-2</v>
      </c>
      <c r="Z153">
        <v>1.1107724093003575E-2</v>
      </c>
      <c r="AA153">
        <v>6.8198299924836303E-3</v>
      </c>
      <c r="AB153">
        <v>6.6140537265072163E-3</v>
      </c>
      <c r="AC153">
        <v>6.8390101664553447E-3</v>
      </c>
      <c r="AD153">
        <v>6.7530919997880216E-3</v>
      </c>
      <c r="AE153">
        <v>6.6691803267940912E-3</v>
      </c>
      <c r="AF153">
        <v>6.5849775100921323E-3</v>
      </c>
      <c r="AG153">
        <v>6.5007142523269765E-3</v>
      </c>
      <c r="AH153">
        <v>6.417006065531492E-3</v>
      </c>
      <c r="AI153">
        <v>6.3344309904044055E-3</v>
      </c>
      <c r="AJ153">
        <v>6.2533889091290458E-3</v>
      </c>
      <c r="AK153">
        <v>6.1741163119659586E-3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-7.4003146900151725E-3</v>
      </c>
      <c r="I154">
        <v>-6.9671767347959492E-3</v>
      </c>
      <c r="J154">
        <v>-6.3948579777063858E-3</v>
      </c>
      <c r="K154">
        <v>-5.8251994508292347E-3</v>
      </c>
      <c r="L154">
        <v>-4.2858052045559368E-4</v>
      </c>
      <c r="M154">
        <v>2.1063910721475854E-4</v>
      </c>
      <c r="N154">
        <v>7.1921030361092695E-4</v>
      </c>
      <c r="O154">
        <v>1.1997608003367713E-3</v>
      </c>
      <c r="P154">
        <v>-3.0749093230869525E-4</v>
      </c>
      <c r="Q154">
        <v>6.0503471556548781E-3</v>
      </c>
      <c r="R154">
        <v>-3.9869054444777513E-3</v>
      </c>
      <c r="S154">
        <v>-4.2017177016942676E-3</v>
      </c>
      <c r="T154">
        <v>-4.1885595229855408E-3</v>
      </c>
      <c r="U154">
        <v>-4.1277983836351968E-3</v>
      </c>
      <c r="V154">
        <v>-1.8879625918474315E-3</v>
      </c>
      <c r="W154">
        <v>-1.7870267232431517E-3</v>
      </c>
      <c r="X154">
        <v>-1.7359177171849013E-3</v>
      </c>
      <c r="Y154">
        <v>-1.6952257135311366E-3</v>
      </c>
      <c r="Z154">
        <v>-1.663281343435E-3</v>
      </c>
      <c r="AA154">
        <v>2.2739609831120442E-3</v>
      </c>
      <c r="AB154">
        <v>2.3273926751018366E-3</v>
      </c>
      <c r="AC154">
        <v>2.3188841619892512E-3</v>
      </c>
      <c r="AD154">
        <v>2.2980278279246822E-3</v>
      </c>
      <c r="AE154">
        <v>2.2851749052177112E-3</v>
      </c>
      <c r="AF154">
        <v>2.9216664798217599E-3</v>
      </c>
      <c r="AG154">
        <v>7.406489087220568E-4</v>
      </c>
      <c r="AH154">
        <v>6.1763279965743902E-4</v>
      </c>
      <c r="AI154">
        <v>5.4108463701720315E-4</v>
      </c>
      <c r="AJ154">
        <v>4.7361765946131175E-4</v>
      </c>
      <c r="AK154">
        <v>4.0509426961670992E-4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1.4184898213587954E-2</v>
      </c>
      <c r="I155">
        <v>1.4033615874026049E-2</v>
      </c>
      <c r="J155">
        <v>1.3321897634555019E-2</v>
      </c>
      <c r="K155">
        <v>1.2772846358382462E-2</v>
      </c>
      <c r="L155">
        <v>1.5872529243603353E-2</v>
      </c>
      <c r="M155">
        <v>1.5367634840302834E-2</v>
      </c>
      <c r="N155">
        <v>1.4030688663024237E-2</v>
      </c>
      <c r="O155">
        <v>1.3124687073591695E-2</v>
      </c>
      <c r="P155">
        <v>1.2093295110809149E-2</v>
      </c>
      <c r="Q155">
        <v>1.4947265048928318E-2</v>
      </c>
      <c r="R155">
        <v>1.5689801081706301E-2</v>
      </c>
      <c r="S155">
        <v>1.336945795189921E-2</v>
      </c>
      <c r="T155">
        <v>1.2921941694625683E-2</v>
      </c>
      <c r="U155">
        <v>1.2524842448850514E-2</v>
      </c>
      <c r="V155">
        <v>2.5038819895657444E-2</v>
      </c>
      <c r="W155">
        <v>2.4803618730998008E-2</v>
      </c>
      <c r="X155">
        <v>2.5321442036147567E-2</v>
      </c>
      <c r="Y155">
        <v>2.4826732106306475E-2</v>
      </c>
      <c r="Z155">
        <v>2.4316859865867003E-2</v>
      </c>
      <c r="AA155">
        <v>7.0200703912005353E-3</v>
      </c>
      <c r="AB155">
        <v>6.3415006249370057E-3</v>
      </c>
      <c r="AC155">
        <v>6.9696319215730718E-3</v>
      </c>
      <c r="AD155">
        <v>6.6822847496816789E-3</v>
      </c>
      <c r="AE155">
        <v>1.2280449154381277E-2</v>
      </c>
      <c r="AF155">
        <v>1.207046852278861E-2</v>
      </c>
      <c r="AG155">
        <v>1.1747571650495781E-2</v>
      </c>
      <c r="AH155">
        <v>1.1406587333475176E-2</v>
      </c>
      <c r="AI155">
        <v>1.106671170375031E-2</v>
      </c>
      <c r="AJ155">
        <v>1.0731935279816043E-2</v>
      </c>
      <c r="AK155">
        <v>1.0403468744406492E-2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4.9136802817772512E-5</v>
      </c>
      <c r="I156">
        <v>8.3822977669262657E-5</v>
      </c>
      <c r="J156">
        <v>9.9457764013695564E-5</v>
      </c>
      <c r="K156">
        <v>1.0277441646509367E-4</v>
      </c>
      <c r="L156">
        <v>1.0358135432102164E-4</v>
      </c>
      <c r="M156">
        <v>1.0178358792584353E-4</v>
      </c>
      <c r="N156">
        <v>9.7946836319639816E-5</v>
      </c>
      <c r="O156">
        <v>9.4723371900285776E-5</v>
      </c>
      <c r="P156">
        <v>9.0968853111223158E-5</v>
      </c>
      <c r="Q156">
        <v>8.452541439353413E-5</v>
      </c>
      <c r="R156">
        <v>6.7595315841051926E-5</v>
      </c>
      <c r="S156">
        <v>5.6193624155292489E-5</v>
      </c>
      <c r="T156">
        <v>5.2383540075767883E-5</v>
      </c>
      <c r="U156">
        <v>5.3131038496560903E-5</v>
      </c>
      <c r="V156">
        <v>5.2118403271905945E-5</v>
      </c>
      <c r="W156">
        <v>4.9856238415734825E-5</v>
      </c>
      <c r="X156">
        <v>5.0237863889144499E-5</v>
      </c>
      <c r="Y156">
        <v>5.09843310806787E-5</v>
      </c>
      <c r="Z156">
        <v>5.1154847387799129E-5</v>
      </c>
      <c r="AA156">
        <v>3.966919887234958E-5</v>
      </c>
      <c r="AB156">
        <v>2.8884713007023215E-5</v>
      </c>
      <c r="AC156">
        <v>2.326637760654923E-5</v>
      </c>
      <c r="AD156">
        <v>1.9986774065811921E-5</v>
      </c>
      <c r="AE156">
        <v>2.3199205288268893E-5</v>
      </c>
      <c r="AF156">
        <v>2.4562267396404569E-5</v>
      </c>
      <c r="AG156">
        <v>2.3545166078699295E-5</v>
      </c>
      <c r="AH156">
        <v>2.0798137622123167E-5</v>
      </c>
      <c r="AI156">
        <v>1.7077174567996471E-5</v>
      </c>
      <c r="AJ156">
        <v>1.2957067938341569E-5</v>
      </c>
      <c r="AK156">
        <v>8.8166244185701809E-6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2.9417188335237879E-2</v>
      </c>
      <c r="I157">
        <v>3.0291166460103745E-2</v>
      </c>
      <c r="J157">
        <v>3.0151708861527616E-2</v>
      </c>
      <c r="K157">
        <v>2.9820990788611886E-2</v>
      </c>
      <c r="L157">
        <v>2.4540989991616319E-2</v>
      </c>
      <c r="M157">
        <v>2.4060309307518488E-2</v>
      </c>
      <c r="N157">
        <v>2.3709888621406529E-2</v>
      </c>
      <c r="O157">
        <v>2.3391744800415216E-2</v>
      </c>
      <c r="P157">
        <v>2.3077781443589154E-2</v>
      </c>
      <c r="Q157">
        <v>1.5520068077677775E-2</v>
      </c>
      <c r="R157">
        <v>7.0576272257313602E-3</v>
      </c>
      <c r="S157">
        <v>6.3763377613825344E-3</v>
      </c>
      <c r="T157">
        <v>6.1569995237338634E-3</v>
      </c>
      <c r="U157">
        <v>6.00260332861098E-3</v>
      </c>
      <c r="V157">
        <v>2.041089990051875E-3</v>
      </c>
      <c r="W157">
        <v>1.8136621471914181E-3</v>
      </c>
      <c r="X157">
        <v>1.6952308449134656E-3</v>
      </c>
      <c r="Y157">
        <v>1.5981464512471307E-3</v>
      </c>
      <c r="Z157">
        <v>1.5049528789256048E-3</v>
      </c>
      <c r="AA157">
        <v>-9.2481346819452929E-4</v>
      </c>
      <c r="AB157">
        <v>-1.0567203028070203E-3</v>
      </c>
      <c r="AC157">
        <v>-1.1443393828434849E-3</v>
      </c>
      <c r="AD157">
        <v>-1.2111154738945467E-3</v>
      </c>
      <c r="AE157">
        <v>2.0392993504454227E-2</v>
      </c>
      <c r="AF157">
        <v>2.0054952117995239E-2</v>
      </c>
      <c r="AG157">
        <v>2.2674569863460142E-2</v>
      </c>
      <c r="AH157">
        <v>2.2539556144710302E-2</v>
      </c>
      <c r="AI157">
        <v>2.2313671200368604E-2</v>
      </c>
      <c r="AJ157">
        <v>2.2074181912328274E-2</v>
      </c>
      <c r="AK157">
        <v>2.1835750191661632E-2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2.1448035855824839E-5</v>
      </c>
      <c r="I158">
        <v>3.6600837331325785E-5</v>
      </c>
      <c r="J158">
        <v>4.3444074508882875E-5</v>
      </c>
      <c r="K158">
        <v>4.4906272338586646E-5</v>
      </c>
      <c r="L158">
        <v>4.5271836273914708E-5</v>
      </c>
      <c r="M158">
        <v>4.4508452598599252E-5</v>
      </c>
      <c r="N158">
        <v>4.2868333278548527E-5</v>
      </c>
      <c r="O158">
        <v>4.150949400859591E-5</v>
      </c>
      <c r="P158">
        <v>3.9930592014187366E-5</v>
      </c>
      <c r="Q158">
        <v>3.7185887483381744E-5</v>
      </c>
      <c r="R158">
        <v>2.9866485142620174E-5</v>
      </c>
      <c r="S158">
        <v>2.4956132792148445E-5</v>
      </c>
      <c r="T158">
        <v>2.3354020780704374E-5</v>
      </c>
      <c r="U158">
        <v>2.3735623516382794E-5</v>
      </c>
      <c r="V158">
        <v>2.3339530864667686E-5</v>
      </c>
      <c r="W158">
        <v>2.2383714553685924E-5</v>
      </c>
      <c r="X158">
        <v>2.25652373514647E-5</v>
      </c>
      <c r="Y158">
        <v>2.2890460620423476E-5</v>
      </c>
      <c r="Z158">
        <v>2.2950066398605359E-5</v>
      </c>
      <c r="AA158">
        <v>1.7908949176379224E-5</v>
      </c>
      <c r="AB158">
        <v>1.3160383409138691E-5</v>
      </c>
      <c r="AC158">
        <v>1.0656611943895079E-5</v>
      </c>
      <c r="AD158">
        <v>9.1683582225215898E-6</v>
      </c>
      <c r="AE158">
        <v>1.0511088350881302E-5</v>
      </c>
      <c r="AF158">
        <v>1.1044475556184199E-5</v>
      </c>
      <c r="AG158">
        <v>1.0535947889763573E-5</v>
      </c>
      <c r="AH158">
        <v>9.2689182704532811E-6</v>
      </c>
      <c r="AI158">
        <v>7.575247572782346E-6</v>
      </c>
      <c r="AJ158">
        <v>5.7084446832067309E-6</v>
      </c>
      <c r="AK158">
        <v>3.8361140100496414E-6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5.2480718625840708E-2</v>
      </c>
      <c r="I159">
        <v>5.3431248939112781E-2</v>
      </c>
      <c r="J159">
        <v>5.3028702759457758E-2</v>
      </c>
      <c r="K159">
        <v>5.2377391227954539E-2</v>
      </c>
      <c r="L159">
        <v>5.6653632724308275E-2</v>
      </c>
      <c r="M159">
        <v>5.663267332254996E-2</v>
      </c>
      <c r="N159">
        <v>5.5364255556812583E-2</v>
      </c>
      <c r="O159">
        <v>5.4499513172602036E-2</v>
      </c>
      <c r="P159">
        <v>5.2769929151957294E-2</v>
      </c>
      <c r="Q159">
        <v>4.6865629678278627E-2</v>
      </c>
      <c r="R159">
        <v>3.1684195130799668E-2</v>
      </c>
      <c r="S159">
        <v>2.9522209640609847E-2</v>
      </c>
      <c r="T159">
        <v>2.9019356098221923E-2</v>
      </c>
      <c r="U159">
        <v>2.8642594810817431E-2</v>
      </c>
      <c r="V159">
        <v>2.8341248432018892E-2</v>
      </c>
      <c r="W159">
        <v>2.4840939342281061E-2</v>
      </c>
      <c r="X159">
        <v>2.5116852579284161E-2</v>
      </c>
      <c r="Y159">
        <v>2.4806410362597963E-2</v>
      </c>
      <c r="Z159">
        <v>2.4494891029589135E-2</v>
      </c>
      <c r="AA159">
        <v>1.001649242246714E-2</v>
      </c>
      <c r="AB159">
        <v>6.9698371463329592E-3</v>
      </c>
      <c r="AC159">
        <v>7.3426367265498173E-3</v>
      </c>
      <c r="AD159">
        <v>7.1899771758596612E-3</v>
      </c>
      <c r="AE159">
        <v>1.0084907676259174E-2</v>
      </c>
      <c r="AF159">
        <v>1.0029897311618666E-2</v>
      </c>
      <c r="AG159">
        <v>9.8946864955525952E-3</v>
      </c>
      <c r="AH159">
        <v>9.7395679116551344E-3</v>
      </c>
      <c r="AI159">
        <v>9.5796619651247784E-3</v>
      </c>
      <c r="AJ159">
        <v>9.4207570951618733E-3</v>
      </c>
      <c r="AK159">
        <v>9.2656754215281068E-3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1.1641902006216532E-4</v>
      </c>
      <c r="I160">
        <v>1.2714706717790344E-4</v>
      </c>
      <c r="J160">
        <v>1.305279693306674E-4</v>
      </c>
      <c r="K160">
        <v>1.3027344510076129E-4</v>
      </c>
      <c r="L160">
        <v>1.2928841187586954E-4</v>
      </c>
      <c r="M160">
        <v>1.2763047669222689E-4</v>
      </c>
      <c r="N160">
        <v>1.2546440385566589E-4</v>
      </c>
      <c r="O160">
        <v>1.2347995691886247E-4</v>
      </c>
      <c r="P160">
        <v>1.2137869487088822E-4</v>
      </c>
      <c r="Q160">
        <v>1.1859590918895039E-4</v>
      </c>
      <c r="R160">
        <v>4.7128752445559823E-4</v>
      </c>
      <c r="S160">
        <v>4.7325040468030959E-4</v>
      </c>
      <c r="T160">
        <v>4.6884318178650396E-4</v>
      </c>
      <c r="U160">
        <v>4.6416810071950348E-4</v>
      </c>
      <c r="V160">
        <v>4.588166007242791E-4</v>
      </c>
      <c r="W160">
        <v>4.5316139991896746E-4</v>
      </c>
      <c r="X160">
        <v>4.4825969040799711E-4</v>
      </c>
      <c r="Y160">
        <v>4.4352816370326665E-4</v>
      </c>
      <c r="Z160">
        <v>4.3871957075182396E-4</v>
      </c>
      <c r="AA160">
        <v>4.3095281663060094E-4</v>
      </c>
      <c r="AB160">
        <v>4.1720045269038805E-4</v>
      </c>
      <c r="AC160">
        <v>4.1096769404732101E-4</v>
      </c>
      <c r="AD160">
        <v>4.0555056125132977E-4</v>
      </c>
      <c r="AE160">
        <v>4.0190590007490581E-4</v>
      </c>
      <c r="AF160">
        <v>5.5052981741732297E-4</v>
      </c>
      <c r="AG160">
        <v>1.883657581443853E-5</v>
      </c>
      <c r="AH160">
        <v>3.6728929245794063E-6</v>
      </c>
      <c r="AI160">
        <v>-2.5716383308244801E-7</v>
      </c>
      <c r="AJ160">
        <v>-2.2218368406198289E-6</v>
      </c>
      <c r="AK160">
        <v>-3.7887399435865157E-6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4.0434380887837086E-3</v>
      </c>
      <c r="I161">
        <v>6.1385544388240423E-3</v>
      </c>
      <c r="J161">
        <v>7.0380455930608571E-3</v>
      </c>
      <c r="K161">
        <v>7.1468650766682009E-3</v>
      </c>
      <c r="L161">
        <v>7.0475083917285715E-3</v>
      </c>
      <c r="M161">
        <v>6.5445014000221607E-3</v>
      </c>
      <c r="N161">
        <v>5.7256961752637017E-3</v>
      </c>
      <c r="O161">
        <v>4.8452014966061767E-3</v>
      </c>
      <c r="P161">
        <v>3.818831240824383E-3</v>
      </c>
      <c r="Q161">
        <v>2.5512392049647742E-3</v>
      </c>
      <c r="R161">
        <v>4.787762659176426E-4</v>
      </c>
      <c r="S161">
        <v>-9.2585113925922329E-4</v>
      </c>
      <c r="T161">
        <v>-1.7333453558280216E-3</v>
      </c>
      <c r="U161">
        <v>-2.1459998112942956E-3</v>
      </c>
      <c r="V161">
        <v>-2.5825667203424603E-3</v>
      </c>
      <c r="W161">
        <v>-2.9026107961927262E-3</v>
      </c>
      <c r="X161">
        <v>-2.8248723983870373E-3</v>
      </c>
      <c r="Y161">
        <v>-2.6187662708518854E-3</v>
      </c>
      <c r="Z161">
        <v>-2.3363900820524558E-3</v>
      </c>
      <c r="AA161">
        <v>-2.9088699591569007E-3</v>
      </c>
      <c r="AB161">
        <v>-3.178259271476368E-3</v>
      </c>
      <c r="AC161">
        <v>-3.0257081998625868E-3</v>
      </c>
      <c r="AD161">
        <v>-2.73174836705351E-3</v>
      </c>
      <c r="AE161">
        <v>-1.9105485738767417E-3</v>
      </c>
      <c r="AF161">
        <v>-1.3010051961190731E-3</v>
      </c>
      <c r="AG161">
        <v>-8.1744650248503578E-4</v>
      </c>
      <c r="AH161">
        <v>-4.4058478467768703E-4</v>
      </c>
      <c r="AI161">
        <v>-1.5037090421984593E-4</v>
      </c>
      <c r="AJ161">
        <v>6.9811695700773248E-5</v>
      </c>
      <c r="AK161">
        <v>2.3368208625933282E-4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0.12425608787849957</v>
      </c>
      <c r="I162">
        <v>0.18075897830873675</v>
      </c>
      <c r="J162">
        <v>0.20685820678450212</v>
      </c>
      <c r="K162">
        <v>0.2162029103289585</v>
      </c>
      <c r="L162">
        <v>0.22471881404502464</v>
      </c>
      <c r="M162">
        <v>0.22367370862731553</v>
      </c>
      <c r="N162">
        <v>0.21476981416921279</v>
      </c>
      <c r="O162">
        <v>0.20463401875051437</v>
      </c>
      <c r="P162">
        <v>0.18930525411912971</v>
      </c>
      <c r="Q162">
        <v>0.1652780707947139</v>
      </c>
      <c r="R162">
        <v>0.11507119977892816</v>
      </c>
      <c r="S162">
        <v>8.4464505480459431E-2</v>
      </c>
      <c r="T162">
        <v>6.7614926443961956E-2</v>
      </c>
      <c r="U162">
        <v>5.8004274631881687E-2</v>
      </c>
      <c r="V162">
        <v>4.3686274658187092E-2</v>
      </c>
      <c r="W162">
        <v>3.0742869822225315E-2</v>
      </c>
      <c r="X162">
        <v>2.8096076708776656E-2</v>
      </c>
      <c r="Y162">
        <v>2.7250317185347175E-2</v>
      </c>
      <c r="Z162">
        <v>2.7616955009357416E-2</v>
      </c>
      <c r="AA162">
        <v>1.3951172667180142E-3</v>
      </c>
      <c r="AB162">
        <v>-1.3894348317776181E-2</v>
      </c>
      <c r="AC162">
        <v>-1.71205985305442E-2</v>
      </c>
      <c r="AD162">
        <v>-1.7503501912605711E-2</v>
      </c>
      <c r="AE162">
        <v>-2.0648758731374849E-3</v>
      </c>
      <c r="AF162">
        <v>5.960511474157877E-3</v>
      </c>
      <c r="AG162">
        <v>1.1294391120131005E-2</v>
      </c>
      <c r="AH162">
        <v>1.4849651838394352E-2</v>
      </c>
      <c r="AI162">
        <v>1.7239188774869494E-2</v>
      </c>
      <c r="AJ162">
        <v>1.8829531369998494E-2</v>
      </c>
      <c r="AK162">
        <v>1.986120608424374E-2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7.3224297798201304E-3</v>
      </c>
      <c r="I163">
        <v>1.1528624308003454E-2</v>
      </c>
      <c r="J163">
        <v>1.389257082203643E-2</v>
      </c>
      <c r="K163">
        <v>1.5162996756968559E-2</v>
      </c>
      <c r="L163">
        <v>1.6351364999902862E-2</v>
      </c>
      <c r="M163">
        <v>1.6998925955164335E-2</v>
      </c>
      <c r="N163">
        <v>1.7168467680739263E-2</v>
      </c>
      <c r="O163">
        <v>1.7208020119267788E-2</v>
      </c>
      <c r="P163">
        <v>1.6903916384311719E-2</v>
      </c>
      <c r="Q163">
        <v>1.5989082044725583E-2</v>
      </c>
      <c r="R163">
        <v>1.3362943244472838E-2</v>
      </c>
      <c r="S163">
        <v>1.1585522394806876E-2</v>
      </c>
      <c r="T163">
        <v>1.0520980168124326E-2</v>
      </c>
      <c r="U163">
        <v>9.8292069147606301E-3</v>
      </c>
      <c r="V163">
        <v>8.8440068861253534E-3</v>
      </c>
      <c r="W163">
        <v>7.760766243040936E-3</v>
      </c>
      <c r="X163">
        <v>7.1788300735041079E-3</v>
      </c>
      <c r="Y163">
        <v>6.7009308764317439E-3</v>
      </c>
      <c r="Z163">
        <v>6.2807985443408551E-3</v>
      </c>
      <c r="AA163">
        <v>4.2480835232028367E-3</v>
      </c>
      <c r="AB163">
        <v>2.703062256623459E-3</v>
      </c>
      <c r="AC163">
        <v>1.8817668043233501E-3</v>
      </c>
      <c r="AD163">
        <v>1.3144558922466517E-3</v>
      </c>
      <c r="AE163">
        <v>1.6960869759326041E-3</v>
      </c>
      <c r="AF163">
        <v>1.8068654231211442E-3</v>
      </c>
      <c r="AG163">
        <v>1.7909417879218017E-3</v>
      </c>
      <c r="AH163">
        <v>1.7150966766552656E-3</v>
      </c>
      <c r="AI163">
        <v>1.6174722890162131E-3</v>
      </c>
      <c r="AJ163">
        <v>1.52285046544922E-3</v>
      </c>
      <c r="AK163">
        <v>1.4450861519333857E-3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1.2912866129787084E-3</v>
      </c>
      <c r="I164">
        <v>2.5681062120545277E-3</v>
      </c>
      <c r="J164">
        <v>3.3525997019601822E-3</v>
      </c>
      <c r="K164">
        <v>3.6151640335214986E-3</v>
      </c>
      <c r="L164">
        <v>3.5856167665781298E-3</v>
      </c>
      <c r="M164">
        <v>3.3321715933583998E-3</v>
      </c>
      <c r="N164">
        <v>2.9108047923310605E-3</v>
      </c>
      <c r="O164">
        <v>2.4263571651457036E-3</v>
      </c>
      <c r="P164">
        <v>1.8944684425909874E-3</v>
      </c>
      <c r="Q164">
        <v>1.284352528112307E-3</v>
      </c>
      <c r="R164">
        <v>3.9107533894052479E-4</v>
      </c>
      <c r="S164">
        <v>-4.1076134664769269E-4</v>
      </c>
      <c r="T164">
        <v>-9.5537973887680362E-4</v>
      </c>
      <c r="U164">
        <v>-1.2569873374869108E-3</v>
      </c>
      <c r="V164">
        <v>-1.4748693435411209E-3</v>
      </c>
      <c r="W164">
        <v>-1.6477748619460218E-3</v>
      </c>
      <c r="X164">
        <v>-1.6948550165302434E-3</v>
      </c>
      <c r="Y164">
        <v>-1.6592189902082364E-3</v>
      </c>
      <c r="Z164">
        <v>-1.5812395358974852E-3</v>
      </c>
      <c r="AA164">
        <v>-1.7727169546352653E-3</v>
      </c>
      <c r="AB164">
        <v>-2.0028576906807906E-3</v>
      </c>
      <c r="AC164">
        <v>-2.0988774754297484E-3</v>
      </c>
      <c r="AD164">
        <v>-2.0789213987362572E-3</v>
      </c>
      <c r="AE164">
        <v>-1.8464515669150492E-3</v>
      </c>
      <c r="AF164">
        <v>-1.5860768574876736E-3</v>
      </c>
      <c r="AG164">
        <v>-1.3679464569519683E-3</v>
      </c>
      <c r="AH164">
        <v>-1.207724222766562E-3</v>
      </c>
      <c r="AI164">
        <v>-1.0984860124582331E-3</v>
      </c>
      <c r="AJ164">
        <v>-1.0271962688133379E-3</v>
      </c>
      <c r="AK164">
        <v>-9.8149864071720447E-4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2.2117445056773414E-3</v>
      </c>
      <c r="I165">
        <v>3.4760766683107928E-3</v>
      </c>
      <c r="J165">
        <v>3.9930680003879507E-3</v>
      </c>
      <c r="K165">
        <v>4.1724910617682324E-3</v>
      </c>
      <c r="L165">
        <v>4.3756300156810998E-3</v>
      </c>
      <c r="M165">
        <v>4.4799654348890239E-3</v>
      </c>
      <c r="N165">
        <v>4.468639102147425E-3</v>
      </c>
      <c r="O165">
        <v>4.4411066972015771E-3</v>
      </c>
      <c r="P165">
        <v>4.3315697432113045E-3</v>
      </c>
      <c r="Q165">
        <v>4.053879886867489E-3</v>
      </c>
      <c r="R165">
        <v>3.2962387747735365E-3</v>
      </c>
      <c r="S165">
        <v>2.8100357357247721E-3</v>
      </c>
      <c r="T165">
        <v>2.5942549334631196E-3</v>
      </c>
      <c r="U165">
        <v>2.5031519002610765E-3</v>
      </c>
      <c r="V165">
        <v>2.2991623311737178E-3</v>
      </c>
      <c r="W165">
        <v>2.0691622971868769E-3</v>
      </c>
      <c r="X165">
        <v>1.9934341637853721E-3</v>
      </c>
      <c r="Y165">
        <v>1.9509653311057494E-3</v>
      </c>
      <c r="Z165">
        <v>1.9118973808206451E-3</v>
      </c>
      <c r="AA165">
        <v>1.4050392096758599E-3</v>
      </c>
      <c r="AB165">
        <v>1.0184984142093175E-3</v>
      </c>
      <c r="AC165">
        <v>8.645113409687697E-4</v>
      </c>
      <c r="AD165">
        <v>7.78111827816938E-4</v>
      </c>
      <c r="AE165">
        <v>9.6227937800641157E-4</v>
      </c>
      <c r="AF165">
        <v>1.0394050120763783E-3</v>
      </c>
      <c r="AG165">
        <v>1.0402515337040487E-3</v>
      </c>
      <c r="AH165">
        <v>1.0025697408307954E-3</v>
      </c>
      <c r="AI165">
        <v>9.4848495842980143E-4</v>
      </c>
      <c r="AJ165">
        <v>8.8817701934122413E-4</v>
      </c>
      <c r="AK165">
        <v>8.2617414919830437E-4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5.3648936636242577E-4</v>
      </c>
      <c r="I166">
        <v>8.8022574030137499E-4</v>
      </c>
      <c r="J166">
        <v>7.7807133178713051E-4</v>
      </c>
      <c r="K166">
        <v>2.714531203135122E-4</v>
      </c>
      <c r="L166">
        <v>-4.6295399971931319E-4</v>
      </c>
      <c r="M166">
        <v>-1.3386414694397256E-3</v>
      </c>
      <c r="N166">
        <v>-2.2848713470562322E-3</v>
      </c>
      <c r="O166">
        <v>-3.2136739366841298E-3</v>
      </c>
      <c r="P166">
        <v>-4.0969889810553058E-3</v>
      </c>
      <c r="Q166">
        <v>-4.9205639546855678E-3</v>
      </c>
      <c r="R166">
        <v>-5.7660060231191964E-3</v>
      </c>
      <c r="S166">
        <v>-6.4032723270510102E-3</v>
      </c>
      <c r="T166">
        <v>-6.7533730560014691E-3</v>
      </c>
      <c r="U166">
        <v>-6.8581859133278389E-3</v>
      </c>
      <c r="V166">
        <v>-6.8273421907710709E-3</v>
      </c>
      <c r="W166">
        <v>-6.6963480650651186E-3</v>
      </c>
      <c r="X166">
        <v>-6.4448583388977921E-3</v>
      </c>
      <c r="Y166">
        <v>-6.1190133568717314E-3</v>
      </c>
      <c r="Z166">
        <v>-5.7582211535581775E-3</v>
      </c>
      <c r="AA166">
        <v>-5.5015631264608332E-3</v>
      </c>
      <c r="AB166">
        <v>-5.2234072618242899E-3</v>
      </c>
      <c r="AC166">
        <v>-4.843000291834312E-3</v>
      </c>
      <c r="AD166">
        <v>-4.3898908396689989E-3</v>
      </c>
      <c r="AE166">
        <v>-3.8435403978465915E-3</v>
      </c>
      <c r="AF166">
        <v>-3.3204664738780967E-3</v>
      </c>
      <c r="AG166">
        <v>-2.8668108975190565E-3</v>
      </c>
      <c r="AH166">
        <v>-2.4896137949120944E-3</v>
      </c>
      <c r="AI166">
        <v>-2.1809331006566522E-3</v>
      </c>
      <c r="AJ166">
        <v>-1.9288577538406659E-3</v>
      </c>
      <c r="AK166">
        <v>-1.7220885094732957E-3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4.5121052024099601E-3</v>
      </c>
      <c r="I167">
        <v>6.9821179401095765E-3</v>
      </c>
      <c r="J167">
        <v>7.9971910974555218E-3</v>
      </c>
      <c r="K167">
        <v>8.3955222282225076E-3</v>
      </c>
      <c r="L167">
        <v>8.879982052719667E-3</v>
      </c>
      <c r="M167">
        <v>9.1568581368712838E-3</v>
      </c>
      <c r="N167">
        <v>9.18726663797741E-3</v>
      </c>
      <c r="O167">
        <v>9.1749635901810754E-3</v>
      </c>
      <c r="P167">
        <v>8.9739358369294604E-3</v>
      </c>
      <c r="Q167">
        <v>8.4062470546098413E-3</v>
      </c>
      <c r="R167">
        <v>6.8230427750282339E-3</v>
      </c>
      <c r="S167">
        <v>5.8256984653987463E-3</v>
      </c>
      <c r="T167">
        <v>5.3625689433400899E-3</v>
      </c>
      <c r="U167">
        <v>5.1272382174208306E-3</v>
      </c>
      <c r="V167">
        <v>4.6363461603759612E-3</v>
      </c>
      <c r="W167">
        <v>4.0977056432765701E-3</v>
      </c>
      <c r="X167">
        <v>3.8907811762380951E-3</v>
      </c>
      <c r="Y167">
        <v>3.7485657225417796E-3</v>
      </c>
      <c r="Z167">
        <v>3.6174252193425546E-3</v>
      </c>
      <c r="AA167">
        <v>2.506761147970478E-3</v>
      </c>
      <c r="AB167">
        <v>1.6918391726933792E-3</v>
      </c>
      <c r="AC167">
        <v>1.3664539559491865E-3</v>
      </c>
      <c r="AD167">
        <v>1.1691187102899042E-3</v>
      </c>
      <c r="AE167">
        <v>1.5415832182408978E-3</v>
      </c>
      <c r="AF167">
        <v>1.6762143422341196E-3</v>
      </c>
      <c r="AG167">
        <v>1.6660876402880677E-3</v>
      </c>
      <c r="AH167">
        <v>1.5911492050935711E-3</v>
      </c>
      <c r="AI167">
        <v>1.4933346941008662E-3</v>
      </c>
      <c r="AJ167">
        <v>1.3899500327619861E-3</v>
      </c>
      <c r="AK167">
        <v>1.2877606119577089E-3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1.9661303615974463E-4</v>
      </c>
      <c r="I168">
        <v>3.3840176530778248E-4</v>
      </c>
      <c r="J168">
        <v>4.014374325913772E-4</v>
      </c>
      <c r="K168">
        <v>4.0774283456574935E-4</v>
      </c>
      <c r="L168">
        <v>3.9369978827498724E-4</v>
      </c>
      <c r="M168">
        <v>3.5894404710611413E-4</v>
      </c>
      <c r="N168">
        <v>3.0719291955362457E-4</v>
      </c>
      <c r="O168">
        <v>2.5148311875841878E-4</v>
      </c>
      <c r="P168">
        <v>1.9028171359832289E-4</v>
      </c>
      <c r="Q168">
        <v>1.1773899750679474E-4</v>
      </c>
      <c r="R168">
        <v>5.2893647927457726E-6</v>
      </c>
      <c r="S168">
        <v>-8.178900173168798E-5</v>
      </c>
      <c r="T168">
        <v>-1.3222276250596506E-4</v>
      </c>
      <c r="U168">
        <v>-1.5574599726157884E-4</v>
      </c>
      <c r="V168">
        <v>-1.7647737665304699E-4</v>
      </c>
      <c r="W168">
        <v>-1.9291111125315327E-4</v>
      </c>
      <c r="X168">
        <v>-1.9056226289840684E-4</v>
      </c>
      <c r="Y168">
        <v>-1.7937492793676589E-4</v>
      </c>
      <c r="Z168">
        <v>-1.6445375912733736E-4</v>
      </c>
      <c r="AA168">
        <v>-1.9128188851870155E-4</v>
      </c>
      <c r="AB168">
        <v>-2.1309558499831122E-4</v>
      </c>
      <c r="AC168">
        <v>-2.1232214526474056E-4</v>
      </c>
      <c r="AD168">
        <v>-1.9976534360909476E-4</v>
      </c>
      <c r="AE168">
        <v>-1.5929160913379372E-4</v>
      </c>
      <c r="AF168">
        <v>-1.2401893109310083E-4</v>
      </c>
      <c r="AG168">
        <v>-9.7476069395708946E-5</v>
      </c>
      <c r="AH168">
        <v>-7.8519112733918729E-5</v>
      </c>
      <c r="AI168">
        <v>-6.5303158526537527E-5</v>
      </c>
      <c r="AJ168">
        <v>-5.6267274040646968E-5</v>
      </c>
      <c r="AK168">
        <v>-5.0225676547453803E-5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1.3692048810211264E-3</v>
      </c>
      <c r="I169">
        <v>2.1208425039794527E-3</v>
      </c>
      <c r="J169">
        <v>2.3894345477922367E-3</v>
      </c>
      <c r="K169">
        <v>2.4245893994795866E-3</v>
      </c>
      <c r="L169">
        <v>2.4542413240359129E-3</v>
      </c>
      <c r="M169">
        <v>2.4073147876107837E-3</v>
      </c>
      <c r="N169">
        <v>2.2822357766210718E-3</v>
      </c>
      <c r="O169">
        <v>2.148569068596133E-3</v>
      </c>
      <c r="P169">
        <v>1.9689654425838177E-3</v>
      </c>
      <c r="Q169">
        <v>1.6935726500794579E-3</v>
      </c>
      <c r="R169">
        <v>1.1291748789722237E-3</v>
      </c>
      <c r="S169">
        <v>7.6034308463402019E-4</v>
      </c>
      <c r="T169">
        <v>5.8377388403993652E-4</v>
      </c>
      <c r="U169">
        <v>5.0600449097157232E-4</v>
      </c>
      <c r="V169">
        <v>3.736858905935193E-4</v>
      </c>
      <c r="W169">
        <v>2.4047019980434002E-4</v>
      </c>
      <c r="X169">
        <v>2.176970679915515E-4</v>
      </c>
      <c r="Y169">
        <v>2.235865460819061E-4</v>
      </c>
      <c r="Z169">
        <v>2.3709909162713199E-4</v>
      </c>
      <c r="AA169">
        <v>-4.3873811009296021E-5</v>
      </c>
      <c r="AB169">
        <v>-2.3823101581985458E-4</v>
      </c>
      <c r="AC169">
        <v>-2.781683597791099E-4</v>
      </c>
      <c r="AD169">
        <v>-2.7102688120647167E-4</v>
      </c>
      <c r="AE169">
        <v>-8.8784452531469581E-5</v>
      </c>
      <c r="AF169">
        <v>2.1645085145030997E-5</v>
      </c>
      <c r="AG169">
        <v>8.014605631328566E-5</v>
      </c>
      <c r="AH169">
        <v>1.0907277386261654E-4</v>
      </c>
      <c r="AI169">
        <v>1.2198786824074426E-4</v>
      </c>
      <c r="AJ169">
        <v>1.2572297978912411E-4</v>
      </c>
      <c r="AK169">
        <v>1.2383186196754904E-4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5.2574622038289234E-3</v>
      </c>
      <c r="I170">
        <v>8.1299145897980353E-3</v>
      </c>
      <c r="J170">
        <v>9.1959427351911236E-3</v>
      </c>
      <c r="K170">
        <v>9.4428630291763099E-3</v>
      </c>
      <c r="L170">
        <v>9.7321288078771571E-3</v>
      </c>
      <c r="M170">
        <v>9.7629193728201117E-3</v>
      </c>
      <c r="N170">
        <v>9.5092269631463049E-3</v>
      </c>
      <c r="O170">
        <v>9.2238349037250342E-3</v>
      </c>
      <c r="P170">
        <v>8.7512528035675365E-3</v>
      </c>
      <c r="Q170">
        <v>7.8924552044871924E-3</v>
      </c>
      <c r="R170">
        <v>5.900543203278626E-3</v>
      </c>
      <c r="S170">
        <v>4.6353502139945451E-3</v>
      </c>
      <c r="T170">
        <v>4.0658767919224638E-3</v>
      </c>
      <c r="U170">
        <v>3.8279818555319871E-3</v>
      </c>
      <c r="V170">
        <v>3.339892414625097E-3</v>
      </c>
      <c r="W170">
        <v>2.8220130970738459E-3</v>
      </c>
      <c r="X170">
        <v>2.708708424473735E-3</v>
      </c>
      <c r="Y170">
        <v>2.6871667495683531E-3</v>
      </c>
      <c r="Z170">
        <v>2.6824049810108604E-3</v>
      </c>
      <c r="AA170">
        <v>1.5392296884389563E-3</v>
      </c>
      <c r="AB170">
        <v>7.2864989536415418E-4</v>
      </c>
      <c r="AC170">
        <v>4.9968893805223092E-4</v>
      </c>
      <c r="AD170">
        <v>4.3335361242445602E-4</v>
      </c>
      <c r="AE170">
        <v>1.0287769473109126E-3</v>
      </c>
      <c r="AF170">
        <v>1.3403273371782969E-3</v>
      </c>
      <c r="AG170">
        <v>1.4568524180576935E-3</v>
      </c>
      <c r="AH170">
        <v>1.4703830249749067E-3</v>
      </c>
      <c r="AI170">
        <v>1.4336370911958753E-3</v>
      </c>
      <c r="AJ170">
        <v>1.3711713747923242E-3</v>
      </c>
      <c r="AK170">
        <v>1.2945958819585385E-3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4.6506202813949848E-3</v>
      </c>
      <c r="I171">
        <v>8.7811289137015355E-3</v>
      </c>
      <c r="J171">
        <v>1.1275595712367666E-2</v>
      </c>
      <c r="K171">
        <v>1.2231023088176441E-2</v>
      </c>
      <c r="L171">
        <v>1.2402362002941593E-2</v>
      </c>
      <c r="M171">
        <v>1.1862133771592672E-2</v>
      </c>
      <c r="N171">
        <v>1.0732704792583984E-2</v>
      </c>
      <c r="O171">
        <v>9.3450450855050021E-3</v>
      </c>
      <c r="P171">
        <v>7.7080723252330114E-3</v>
      </c>
      <c r="Q171">
        <v>5.709724848494681E-3</v>
      </c>
      <c r="R171">
        <v>2.6348803784012869E-3</v>
      </c>
      <c r="S171">
        <v>-7.905581309440613E-5</v>
      </c>
      <c r="T171">
        <v>-1.9804166496952542E-3</v>
      </c>
      <c r="U171">
        <v>-3.1600382033079516E-3</v>
      </c>
      <c r="V171">
        <v>-4.1449220981480805E-3</v>
      </c>
      <c r="W171">
        <v>-4.9714386434488072E-3</v>
      </c>
      <c r="X171">
        <v>-5.3173726549769797E-3</v>
      </c>
      <c r="Y171">
        <v>-5.3650312183624992E-3</v>
      </c>
      <c r="Z171">
        <v>-5.2364580728428388E-3</v>
      </c>
      <c r="AA171">
        <v>-6.0343292952470175E-3</v>
      </c>
      <c r="AB171">
        <v>-6.8235890781739852E-3</v>
      </c>
      <c r="AC171">
        <v>-7.1014694006917359E-3</v>
      </c>
      <c r="AD171">
        <v>-7.011575093004067E-3</v>
      </c>
      <c r="AE171">
        <v>-6.1799376737279865E-3</v>
      </c>
      <c r="AF171">
        <v>-5.3034064063920182E-3</v>
      </c>
      <c r="AG171">
        <v>-4.5470077487124623E-3</v>
      </c>
      <c r="AH171">
        <v>-3.9401154047084544E-3</v>
      </c>
      <c r="AI171">
        <v>-3.4643473064950533E-3</v>
      </c>
      <c r="AJ171">
        <v>-3.0907002132298392E-3</v>
      </c>
      <c r="AK171">
        <v>-2.7925493185080811E-3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9.3161059923896556E-4</v>
      </c>
      <c r="I172">
        <v>1.8688265140762042E-3</v>
      </c>
      <c r="J172">
        <v>2.461502638832234E-3</v>
      </c>
      <c r="K172">
        <v>2.7450522281928002E-3</v>
      </c>
      <c r="L172">
        <v>2.9196641134103859E-3</v>
      </c>
      <c r="M172">
        <v>3.0401028410879782E-3</v>
      </c>
      <c r="N172">
        <v>3.1277130747901726E-3</v>
      </c>
      <c r="O172">
        <v>3.2320429519183363E-3</v>
      </c>
      <c r="P172">
        <v>3.3383985931663175E-3</v>
      </c>
      <c r="Q172">
        <v>3.3944138620525706E-3</v>
      </c>
      <c r="R172">
        <v>3.2298675246029505E-3</v>
      </c>
      <c r="S172">
        <v>3.0906614871636338E-3</v>
      </c>
      <c r="T172">
        <v>3.0806450596325584E-3</v>
      </c>
      <c r="U172">
        <v>3.1671318412657148E-3</v>
      </c>
      <c r="V172">
        <v>3.2193348633514714E-3</v>
      </c>
      <c r="W172">
        <v>3.2091139957579236E-3</v>
      </c>
      <c r="X172">
        <v>3.2042866559219216E-3</v>
      </c>
      <c r="Y172">
        <v>3.1843841126150121E-3</v>
      </c>
      <c r="Z172">
        <v>3.1289864144510835E-3</v>
      </c>
      <c r="AA172">
        <v>2.8266875092965854E-3</v>
      </c>
      <c r="AB172">
        <v>2.4526362164035108E-3</v>
      </c>
      <c r="AC172">
        <v>2.1438125064532328E-3</v>
      </c>
      <c r="AD172">
        <v>1.8870359459678069E-3</v>
      </c>
      <c r="AE172">
        <v>1.7586668328664337E-3</v>
      </c>
      <c r="AF172">
        <v>1.6275373118626445E-3</v>
      </c>
      <c r="AG172">
        <v>1.4492615621690638E-3</v>
      </c>
      <c r="AH172">
        <v>1.2273935464402949E-3</v>
      </c>
      <c r="AI172">
        <v>9.802604372374337E-4</v>
      </c>
      <c r="AJ172">
        <v>7.2597302155109466E-4</v>
      </c>
      <c r="AK172">
        <v>4.7799825014130734E-4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2.0170110259902948E-2</v>
      </c>
      <c r="I173">
        <v>2.8765811980588932E-2</v>
      </c>
      <c r="J173">
        <v>3.2201538329220347E-2</v>
      </c>
      <c r="K173">
        <v>3.3780650529484479E-2</v>
      </c>
      <c r="L173">
        <v>3.6486974245301014E-2</v>
      </c>
      <c r="M173">
        <v>3.8213281554657606E-2</v>
      </c>
      <c r="N173">
        <v>3.9070735061953188E-2</v>
      </c>
      <c r="O173">
        <v>3.9551823914789959E-2</v>
      </c>
      <c r="P173">
        <v>3.9832067574010678E-2</v>
      </c>
      <c r="Q173">
        <v>3.6288312043354781E-2</v>
      </c>
      <c r="R173">
        <v>3.1378728061812848E-2</v>
      </c>
      <c r="S173">
        <v>2.9468410585121341E-2</v>
      </c>
      <c r="T173">
        <v>2.857423523471668E-2</v>
      </c>
      <c r="U173">
        <v>2.7981196732616339E-2</v>
      </c>
      <c r="V173">
        <v>2.2702294180428045E-2</v>
      </c>
      <c r="W173">
        <v>1.8187873345750331E-2</v>
      </c>
      <c r="X173">
        <v>1.6200395834504458E-2</v>
      </c>
      <c r="Y173">
        <v>1.5077076008700592E-2</v>
      </c>
      <c r="Z173">
        <v>1.424062764956683E-2</v>
      </c>
      <c r="AA173">
        <v>8.3090204605905174E-3</v>
      </c>
      <c r="AB173">
        <v>4.0420921512033785E-3</v>
      </c>
      <c r="AC173">
        <v>2.1004982990854622E-3</v>
      </c>
      <c r="AD173">
        <v>9.7283149651419148E-4</v>
      </c>
      <c r="AE173">
        <v>1.5025051150327647E-4</v>
      </c>
      <c r="AF173">
        <v>-5.3983479291734224E-4</v>
      </c>
      <c r="AG173">
        <v>-1.1527202213248726E-3</v>
      </c>
      <c r="AH173">
        <v>-1.7056102239507301E-3</v>
      </c>
      <c r="AI173">
        <v>-2.2040520783710668E-3</v>
      </c>
      <c r="AJ173">
        <v>-2.6505165346859903E-3</v>
      </c>
      <c r="AK173">
        <v>-3.0470032519706392E-3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1.0312600445523153E-2</v>
      </c>
      <c r="I174">
        <v>1.7197942827042852E-2</v>
      </c>
      <c r="J174">
        <v>2.0472159353159769E-2</v>
      </c>
      <c r="K174">
        <v>2.2065340525420068E-2</v>
      </c>
      <c r="L174">
        <v>2.2966762358557307E-2</v>
      </c>
      <c r="M174">
        <v>2.3550600760641978E-2</v>
      </c>
      <c r="N174">
        <v>2.2850189615268402E-2</v>
      </c>
      <c r="O174">
        <v>2.2686830330134723E-2</v>
      </c>
      <c r="P174">
        <v>2.0262881353106159E-2</v>
      </c>
      <c r="Q174">
        <v>1.9355677505456359E-2</v>
      </c>
      <c r="R174">
        <v>1.0472297182635296E-2</v>
      </c>
      <c r="S174">
        <v>4.8653742768420749E-3</v>
      </c>
      <c r="T174">
        <v>3.1018920380289161E-3</v>
      </c>
      <c r="U174">
        <v>2.3359216946564113E-3</v>
      </c>
      <c r="V174">
        <v>1.8705474369906832E-3</v>
      </c>
      <c r="W174">
        <v>1.5141207727609998E-3</v>
      </c>
      <c r="X174">
        <v>2.3599577978815774E-3</v>
      </c>
      <c r="Y174">
        <v>2.519435436609558E-3</v>
      </c>
      <c r="Z174">
        <v>2.4178368807231346E-3</v>
      </c>
      <c r="AA174">
        <v>2.2439961542727103E-3</v>
      </c>
      <c r="AB174">
        <v>2.0605445602329769E-3</v>
      </c>
      <c r="AC174">
        <v>2.9321132893893619E-3</v>
      </c>
      <c r="AD174">
        <v>3.1785361579640668E-3</v>
      </c>
      <c r="AE174">
        <v>3.1829395958671864E-3</v>
      </c>
      <c r="AF174">
        <v>3.1146715710423708E-3</v>
      </c>
      <c r="AG174">
        <v>3.0292834678270729E-3</v>
      </c>
      <c r="AH174">
        <v>2.9439077011293516E-3</v>
      </c>
      <c r="AI174">
        <v>2.8635095798566733E-3</v>
      </c>
      <c r="AJ174">
        <v>2.7892776586283656E-3</v>
      </c>
      <c r="AK174">
        <v>2.72124375577388E-3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5.579369164618043E-3</v>
      </c>
      <c r="I175">
        <v>8.3629510318862042E-3</v>
      </c>
      <c r="J175">
        <v>9.5501187662759487E-3</v>
      </c>
      <c r="K175">
        <v>1.0111159218710839E-2</v>
      </c>
      <c r="L175">
        <v>1.1173250868076509E-2</v>
      </c>
      <c r="M175">
        <v>1.1684809844886483E-2</v>
      </c>
      <c r="N175">
        <v>1.1885898918037591E-2</v>
      </c>
      <c r="O175">
        <v>1.2017921978722928E-2</v>
      </c>
      <c r="P175">
        <v>1.1971661594442214E-2</v>
      </c>
      <c r="Q175">
        <v>1.0917117377165506E-2</v>
      </c>
      <c r="R175">
        <v>9.4720911167638817E-3</v>
      </c>
      <c r="S175">
        <v>8.7347618964853119E-3</v>
      </c>
      <c r="T175">
        <v>8.3972526391336219E-3</v>
      </c>
      <c r="U175">
        <v>8.1839024754656094E-3</v>
      </c>
      <c r="V175">
        <v>6.5462263657064795E-3</v>
      </c>
      <c r="W175">
        <v>5.859712496193055E-3</v>
      </c>
      <c r="X175">
        <v>5.5911640599711088E-3</v>
      </c>
      <c r="Y175">
        <v>5.3724947303255971E-3</v>
      </c>
      <c r="Z175">
        <v>5.1705100475011728E-3</v>
      </c>
      <c r="AA175">
        <v>3.90279602775798E-3</v>
      </c>
      <c r="AB175">
        <v>3.3394851417381283E-3</v>
      </c>
      <c r="AC175">
        <v>3.1113270923391772E-3</v>
      </c>
      <c r="AD175">
        <v>2.9169415479622638E-3</v>
      </c>
      <c r="AE175">
        <v>2.7392890036255749E-3</v>
      </c>
      <c r="AF175">
        <v>2.5740880730556427E-3</v>
      </c>
      <c r="AG175">
        <v>2.4198214598646168E-3</v>
      </c>
      <c r="AH175">
        <v>2.27590148030759E-3</v>
      </c>
      <c r="AI175">
        <v>2.141995687238077E-3</v>
      </c>
      <c r="AJ175">
        <v>2.0177892532902988E-3</v>
      </c>
      <c r="AK175">
        <v>1.9029226309114681E-3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-2.7146364884696856E-3</v>
      </c>
      <c r="I176">
        <v>-3.5220332461840379E-3</v>
      </c>
      <c r="J176">
        <v>-3.6525185224293003E-3</v>
      </c>
      <c r="K176">
        <v>-3.5620628906558481E-3</v>
      </c>
      <c r="L176">
        <v>-1.670014272718158E-3</v>
      </c>
      <c r="M176">
        <v>-7.8664249503624143E-4</v>
      </c>
      <c r="N176">
        <v>-2.9014689362356227E-4</v>
      </c>
      <c r="O176">
        <v>8.4295027541965716E-5</v>
      </c>
      <c r="P176">
        <v>-2.8983451060666078E-4</v>
      </c>
      <c r="Q176">
        <v>1.8901742775284584E-3</v>
      </c>
      <c r="R176">
        <v>-9.235353194636894E-4</v>
      </c>
      <c r="S176">
        <v>-1.9360992136825824E-3</v>
      </c>
      <c r="T176">
        <v>-2.2715437518179928E-3</v>
      </c>
      <c r="U176">
        <v>-2.3831364213590962E-3</v>
      </c>
      <c r="V176">
        <v>-1.6394289859347946E-3</v>
      </c>
      <c r="W176">
        <v>-1.3514271600273404E-3</v>
      </c>
      <c r="X176">
        <v>-1.2364514121692087E-3</v>
      </c>
      <c r="Y176">
        <v>-1.1784657462972678E-3</v>
      </c>
      <c r="Z176">
        <v>-1.141434781019671E-3</v>
      </c>
      <c r="AA176">
        <v>2.9243781815291244E-4</v>
      </c>
      <c r="AB176">
        <v>8.5101471909968484E-4</v>
      </c>
      <c r="AC176">
        <v>1.0813594379571149E-3</v>
      </c>
      <c r="AD176">
        <v>1.2001127793304647E-3</v>
      </c>
      <c r="AE176">
        <v>1.2807209450291684E-3</v>
      </c>
      <c r="AF176">
        <v>1.5794977585203752E-3</v>
      </c>
      <c r="AG176">
        <v>9.2640992733087799E-4</v>
      </c>
      <c r="AH176">
        <v>6.7777251116658854E-4</v>
      </c>
      <c r="AI176">
        <v>5.7908824378806705E-4</v>
      </c>
      <c r="AJ176">
        <v>5.2676422130883279E-4</v>
      </c>
      <c r="AK176">
        <v>4.8617205781021321E-4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2.2108182599520822E-3</v>
      </c>
      <c r="I177">
        <v>3.0368951503459141E-3</v>
      </c>
      <c r="J177">
        <v>3.2610075943589529E-3</v>
      </c>
      <c r="K177">
        <v>3.3091195365401609E-3</v>
      </c>
      <c r="L177">
        <v>3.8810623626280068E-3</v>
      </c>
      <c r="M177">
        <v>4.0608529106026334E-3</v>
      </c>
      <c r="N177">
        <v>3.9600621693497698E-3</v>
      </c>
      <c r="O177">
        <v>3.8244915693561093E-3</v>
      </c>
      <c r="P177">
        <v>3.6464984590706736E-3</v>
      </c>
      <c r="Q177">
        <v>4.0783808367107991E-3</v>
      </c>
      <c r="R177">
        <v>4.3803625514114986E-3</v>
      </c>
      <c r="S177">
        <v>4.1304058697067174E-3</v>
      </c>
      <c r="T177">
        <v>3.9884703856337108E-3</v>
      </c>
      <c r="U177">
        <v>3.8854063146687187E-3</v>
      </c>
      <c r="V177">
        <v>5.8842505457816765E-3</v>
      </c>
      <c r="W177">
        <v>6.6053369337473579E-3</v>
      </c>
      <c r="X177">
        <v>6.9810906323693311E-3</v>
      </c>
      <c r="Y177">
        <v>7.0766991693418093E-3</v>
      </c>
      <c r="Z177">
        <v>7.0654690045300669E-3</v>
      </c>
      <c r="AA177">
        <v>4.1426774481403989E-3</v>
      </c>
      <c r="AB177">
        <v>3.050595751418654E-3</v>
      </c>
      <c r="AC177">
        <v>2.7410643235332159E-3</v>
      </c>
      <c r="AD177">
        <v>2.5222391222905834E-3</v>
      </c>
      <c r="AE177">
        <v>3.2898720134539269E-3</v>
      </c>
      <c r="AF177">
        <v>3.4729494064992652E-3</v>
      </c>
      <c r="AG177">
        <v>3.4357962950748613E-3</v>
      </c>
      <c r="AH177">
        <v>3.3275667062163217E-3</v>
      </c>
      <c r="AI177">
        <v>3.1974351366126103E-3</v>
      </c>
      <c r="AJ177">
        <v>3.0613894629493059E-3</v>
      </c>
      <c r="AK177">
        <v>2.9248099875807038E-3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3.9072053922667837E-6</v>
      </c>
      <c r="I178">
        <v>7.7272311021782257E-6</v>
      </c>
      <c r="J178">
        <v>9.9114741065297553E-6</v>
      </c>
      <c r="K178">
        <v>1.0682810276354499E-5</v>
      </c>
      <c r="L178">
        <v>1.098784808589217E-5</v>
      </c>
      <c r="M178">
        <v>1.113295620722761E-5</v>
      </c>
      <c r="N178">
        <v>1.1241756102626664E-5</v>
      </c>
      <c r="O178">
        <v>1.1532893026664572E-5</v>
      </c>
      <c r="P178">
        <v>1.193713243220172E-5</v>
      </c>
      <c r="Q178">
        <v>1.221477939071156E-5</v>
      </c>
      <c r="R178">
        <v>1.1639122028188134E-5</v>
      </c>
      <c r="S178">
        <v>1.1249068022634673E-5</v>
      </c>
      <c r="T178">
        <v>1.1474980571951384E-5</v>
      </c>
      <c r="U178">
        <v>1.2136035037520577E-5</v>
      </c>
      <c r="V178">
        <v>1.2630354000850344E-5</v>
      </c>
      <c r="W178">
        <v>1.2816014305916947E-5</v>
      </c>
      <c r="X178">
        <v>1.2974392280258417E-5</v>
      </c>
      <c r="Y178">
        <v>1.3015475087952487E-5</v>
      </c>
      <c r="Z178">
        <v>1.2848509905513862E-5</v>
      </c>
      <c r="AA178">
        <v>1.1594914616435344E-5</v>
      </c>
      <c r="AB178">
        <v>1.0020627914416637E-5</v>
      </c>
      <c r="AC178">
        <v>8.7306005042590566E-6</v>
      </c>
      <c r="AD178">
        <v>7.6633386006445296E-6</v>
      </c>
      <c r="AE178">
        <v>7.1288557232179806E-6</v>
      </c>
      <c r="AF178">
        <v>6.5465018476673175E-6</v>
      </c>
      <c r="AG178">
        <v>5.7159060202062381E-6</v>
      </c>
      <c r="AH178">
        <v>4.6617230591955144E-6</v>
      </c>
      <c r="AI178">
        <v>3.4794854356026064E-6</v>
      </c>
      <c r="AJ178">
        <v>2.2624629269559439E-6</v>
      </c>
      <c r="AK178">
        <v>1.0794344606802884E-6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9.2420886668894957E-3</v>
      </c>
      <c r="I179">
        <v>1.3254953560599496E-2</v>
      </c>
      <c r="J179">
        <v>1.4880510081272717E-2</v>
      </c>
      <c r="K179">
        <v>1.563037115125961E-2</v>
      </c>
      <c r="L179">
        <v>1.4389954701495056E-2</v>
      </c>
      <c r="M179">
        <v>1.4018786929488679E-2</v>
      </c>
      <c r="N179">
        <v>1.3950076710904371E-2</v>
      </c>
      <c r="O179">
        <v>1.3955084376298625E-2</v>
      </c>
      <c r="P179">
        <v>1.3957568569552464E-2</v>
      </c>
      <c r="Q179">
        <v>1.143993166757265E-2</v>
      </c>
      <c r="R179">
        <v>7.6750983788396315E-3</v>
      </c>
      <c r="S179">
        <v>6.1269596548661331E-3</v>
      </c>
      <c r="T179">
        <v>5.4258844256575072E-3</v>
      </c>
      <c r="U179">
        <v>5.005418887435293E-3</v>
      </c>
      <c r="V179">
        <v>3.3890553593750039E-3</v>
      </c>
      <c r="W179">
        <v>2.61168737686201E-3</v>
      </c>
      <c r="X179">
        <v>2.1544869009786083E-3</v>
      </c>
      <c r="Y179">
        <v>1.812095822713195E-3</v>
      </c>
      <c r="Z179">
        <v>1.5170673140812488E-3</v>
      </c>
      <c r="AA179">
        <v>4.7767100112198227E-4</v>
      </c>
      <c r="AB179">
        <v>-5.9130828502068842E-5</v>
      </c>
      <c r="AC179">
        <v>-4.0317792014192186E-4</v>
      </c>
      <c r="AD179">
        <v>-6.6954023790456512E-4</v>
      </c>
      <c r="AE179">
        <v>5.9381850075778337E-3</v>
      </c>
      <c r="AF179">
        <v>8.3122068829127697E-3</v>
      </c>
      <c r="AG179">
        <v>1.0052531791342769E-2</v>
      </c>
      <c r="AH179">
        <v>1.0743556717833959E-2</v>
      </c>
      <c r="AI179">
        <v>1.1039656574031789E-2</v>
      </c>
      <c r="AJ179">
        <v>1.118859147346175E-2</v>
      </c>
      <c r="AK179">
        <v>1.1272832879286966E-2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4.7450679170417097E-6</v>
      </c>
      <c r="I180">
        <v>9.3663488976588343E-6</v>
      </c>
      <c r="J180">
        <v>1.1982383107048255E-5</v>
      </c>
      <c r="K180">
        <v>1.2869589959274795E-5</v>
      </c>
      <c r="L180">
        <v>1.3185083931660736E-5</v>
      </c>
      <c r="M180">
        <v>1.3307158344027241E-5</v>
      </c>
      <c r="N180">
        <v>1.3391064882425768E-5</v>
      </c>
      <c r="O180">
        <v>1.3705637571235709E-5</v>
      </c>
      <c r="P180">
        <v>1.4167799943534629E-5</v>
      </c>
      <c r="Q180">
        <v>1.448639672018434E-5</v>
      </c>
      <c r="R180">
        <v>1.3779141908115546E-5</v>
      </c>
      <c r="S180">
        <v>1.3310155428398074E-5</v>
      </c>
      <c r="T180">
        <v>1.3599813350102297E-5</v>
      </c>
      <c r="U180">
        <v>1.4424181193339812E-5</v>
      </c>
      <c r="V180">
        <v>1.5047642016859088E-5</v>
      </c>
      <c r="W180">
        <v>1.5295429998273582E-5</v>
      </c>
      <c r="X180">
        <v>1.5507602190951532E-5</v>
      </c>
      <c r="Y180">
        <v>1.5572665543578686E-5</v>
      </c>
      <c r="Z180">
        <v>1.5379210926166761E-5</v>
      </c>
      <c r="AA180">
        <v>1.3860586455532055E-5</v>
      </c>
      <c r="AB180">
        <v>1.1951100210229357E-5</v>
      </c>
      <c r="AC180">
        <v>1.0386605375703832E-5</v>
      </c>
      <c r="AD180">
        <v>9.0914466990239295E-6</v>
      </c>
      <c r="AE180">
        <v>8.4420003329312007E-6</v>
      </c>
      <c r="AF180">
        <v>7.7300499092119126E-6</v>
      </c>
      <c r="AG180">
        <v>6.7117236534292024E-6</v>
      </c>
      <c r="AH180">
        <v>5.417540577007118E-6</v>
      </c>
      <c r="AI180">
        <v>3.9648133777663576E-6</v>
      </c>
      <c r="AJ180">
        <v>2.4683265932400597E-6</v>
      </c>
      <c r="AK180">
        <v>1.0129764423255005E-6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1.6022301966548181E-2</v>
      </c>
      <c r="I181">
        <v>2.264446596081943E-2</v>
      </c>
      <c r="J181">
        <v>2.5253347038994074E-2</v>
      </c>
      <c r="K181">
        <v>2.6437133174284786E-2</v>
      </c>
      <c r="L181">
        <v>2.8690976495308183E-2</v>
      </c>
      <c r="M181">
        <v>2.9930805359532884E-2</v>
      </c>
      <c r="N181">
        <v>3.0363995370118795E-2</v>
      </c>
      <c r="O181">
        <v>3.0596847903523891E-2</v>
      </c>
      <c r="P181">
        <v>3.0420933177457036E-2</v>
      </c>
      <c r="Q181">
        <v>2.8663377687570758E-2</v>
      </c>
      <c r="R181">
        <v>2.3186238511588315E-2</v>
      </c>
      <c r="S181">
        <v>2.0639154269889364E-2</v>
      </c>
      <c r="T181">
        <v>1.9545199626484086E-2</v>
      </c>
      <c r="U181">
        <v>1.8922603227013533E-2</v>
      </c>
      <c r="V181">
        <v>1.8457150752051642E-2</v>
      </c>
      <c r="W181">
        <v>1.6986642769143086E-2</v>
      </c>
      <c r="X181">
        <v>1.6379511816622134E-2</v>
      </c>
      <c r="Y181">
        <v>1.5872965059293576E-2</v>
      </c>
      <c r="Z181">
        <v>1.5392704438537666E-2</v>
      </c>
      <c r="AA181">
        <v>1.0310003837627474E-2</v>
      </c>
      <c r="AB181">
        <v>7.3332358470174219E-3</v>
      </c>
      <c r="AC181">
        <v>6.1412937254910066E-3</v>
      </c>
      <c r="AD181">
        <v>5.3664956390011894E-3</v>
      </c>
      <c r="AE181">
        <v>5.7055459817541418E-3</v>
      </c>
      <c r="AF181">
        <v>5.5268722763606353E-3</v>
      </c>
      <c r="AG181">
        <v>5.168242774912497E-3</v>
      </c>
      <c r="AH181">
        <v>4.7691255876239676E-3</v>
      </c>
      <c r="AI181">
        <v>4.376079556160148E-3</v>
      </c>
      <c r="AJ181">
        <v>4.004451084737147E-3</v>
      </c>
      <c r="AK181">
        <v>3.6590863651874781E-3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3.3439529484506088E-5</v>
      </c>
      <c r="I182">
        <v>4.8237626720797491E-5</v>
      </c>
      <c r="J182">
        <v>5.456544990870265E-5</v>
      </c>
      <c r="K182">
        <v>5.726769917875138E-5</v>
      </c>
      <c r="L182">
        <v>5.8680023609311162E-5</v>
      </c>
      <c r="M182">
        <v>5.9560367864333314E-5</v>
      </c>
      <c r="N182">
        <v>6.0179577654437041E-5</v>
      </c>
      <c r="O182">
        <v>6.0784325155008149E-5</v>
      </c>
      <c r="P182">
        <v>6.1341745938153688E-5</v>
      </c>
      <c r="Q182">
        <v>6.166166251556108E-5</v>
      </c>
      <c r="R182">
        <v>1.6520311409820828E-4</v>
      </c>
      <c r="S182">
        <v>2.0500459432991499E-4</v>
      </c>
      <c r="T182">
        <v>2.2062273146391089E-4</v>
      </c>
      <c r="U182">
        <v>2.2810150921198701E-4</v>
      </c>
      <c r="V182">
        <v>2.3226947663352454E-4</v>
      </c>
      <c r="W182">
        <v>2.3473565976698128E-4</v>
      </c>
      <c r="X182">
        <v>2.3631526499130786E-4</v>
      </c>
      <c r="Y182">
        <v>2.3713916772072179E-4</v>
      </c>
      <c r="Z182">
        <v>2.3722186060201155E-4</v>
      </c>
      <c r="AA182">
        <v>2.3586444594512636E-4</v>
      </c>
      <c r="AB182">
        <v>2.3193766716598973E-4</v>
      </c>
      <c r="AC182">
        <v>2.2896937711511475E-4</v>
      </c>
      <c r="AD182">
        <v>2.2624168775166884E-4</v>
      </c>
      <c r="AE182">
        <v>2.2377530337708482E-4</v>
      </c>
      <c r="AF182">
        <v>2.6585593058604259E-4</v>
      </c>
      <c r="AG182">
        <v>1.2308626405762918E-4</v>
      </c>
      <c r="AH182">
        <v>6.7185457650348866E-5</v>
      </c>
      <c r="AI182">
        <v>4.3550839995646819E-5</v>
      </c>
      <c r="AJ182">
        <v>3.0583536782187752E-5</v>
      </c>
      <c r="AK182">
        <v>2.1356387513588719E-5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2.7679245253997074E-3</v>
      </c>
      <c r="I183">
        <v>4.9908803741108331E-3</v>
      </c>
      <c r="J183">
        <v>6.181372328112643E-3</v>
      </c>
      <c r="K183">
        <v>6.5512031440122702E-3</v>
      </c>
      <c r="L183">
        <v>6.5985545128423879E-3</v>
      </c>
      <c r="M183">
        <v>6.3422472781700335E-3</v>
      </c>
      <c r="N183">
        <v>5.8332305827826147E-3</v>
      </c>
      <c r="O183">
        <v>5.2455066421492249E-3</v>
      </c>
      <c r="P183">
        <v>4.5539104748345766E-3</v>
      </c>
      <c r="Q183">
        <v>3.6662011233570394E-3</v>
      </c>
      <c r="R183">
        <v>2.1568595536360269E-3</v>
      </c>
      <c r="S183">
        <v>9.065160761256737E-4</v>
      </c>
      <c r="T183">
        <v>1.2192861820408932E-4</v>
      </c>
      <c r="U183">
        <v>-2.9957514725774431E-4</v>
      </c>
      <c r="V183">
        <v>-6.8744448624626108E-4</v>
      </c>
      <c r="W183">
        <v>-1.0374855401645065E-3</v>
      </c>
      <c r="X183">
        <v>-1.1432052673442366E-3</v>
      </c>
      <c r="Y183">
        <v>-1.120878626127369E-3</v>
      </c>
      <c r="Z183">
        <v>-1.0355494569129896E-3</v>
      </c>
      <c r="AA183">
        <v>-1.5291376901970654E-3</v>
      </c>
      <c r="AB183">
        <v>-1.9840430217409797E-3</v>
      </c>
      <c r="AC183">
        <v>-2.1245254065024991E-3</v>
      </c>
      <c r="AD183">
        <v>-2.0736269625267843E-3</v>
      </c>
      <c r="AE183">
        <v>-1.6098138579454873E-3</v>
      </c>
      <c r="AF183">
        <v>-1.1762849120160125E-3</v>
      </c>
      <c r="AG183">
        <v>-8.4374802727879669E-4</v>
      </c>
      <c r="AH183">
        <v>-6.0627101691218175E-4</v>
      </c>
      <c r="AI183">
        <v>-4.3974097258824804E-4</v>
      </c>
      <c r="AJ183">
        <v>-3.2137798441407795E-4</v>
      </c>
      <c r="AK183">
        <v>-2.3417853322564995E-4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8.87072263411572E-2</v>
      </c>
      <c r="I184">
        <v>0.14852244024979316</v>
      </c>
      <c r="J184">
        <v>0.17403074444167446</v>
      </c>
      <c r="K184">
        <v>0.17849993674999928</v>
      </c>
      <c r="L184">
        <v>0.17966314644299161</v>
      </c>
      <c r="M184">
        <v>0.17689298513926383</v>
      </c>
      <c r="N184">
        <v>0.17109473636843112</v>
      </c>
      <c r="O184">
        <v>0.16693268010287599</v>
      </c>
      <c r="P184">
        <v>0.16209950170449541</v>
      </c>
      <c r="Q184">
        <v>0.15262664455292307</v>
      </c>
      <c r="R184">
        <v>0.12452008344013343</v>
      </c>
      <c r="S184">
        <v>0.10696407611197391</v>
      </c>
      <c r="T184">
        <v>0.10278430603757496</v>
      </c>
      <c r="U184">
        <v>0.10610186213475267</v>
      </c>
      <c r="V184">
        <v>0.10554609899325169</v>
      </c>
      <c r="W184">
        <v>0.10236465024422589</v>
      </c>
      <c r="X184">
        <v>0.10360446244173624</v>
      </c>
      <c r="Y184">
        <v>0.10498976788223989</v>
      </c>
      <c r="Z184">
        <v>0.10493984863774654</v>
      </c>
      <c r="AA184">
        <v>8.373210320972975E-2</v>
      </c>
      <c r="AB184">
        <v>6.4205833086298195E-2</v>
      </c>
      <c r="AC184">
        <v>5.387408537667409E-2</v>
      </c>
      <c r="AD184">
        <v>4.7318541094181307E-2</v>
      </c>
      <c r="AE184">
        <v>5.2079477301229936E-2</v>
      </c>
      <c r="AF184">
        <v>5.3003667942747933E-2</v>
      </c>
      <c r="AG184">
        <v>4.9575922417411739E-2</v>
      </c>
      <c r="AH184">
        <v>4.3135581832806892E-2</v>
      </c>
      <c r="AI184">
        <v>3.5089464882411117E-2</v>
      </c>
      <c r="AJ184">
        <v>2.6472987716394353E-2</v>
      </c>
      <c r="AK184">
        <v>1.7955541040230612E-2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4.8079734174074577E-3</v>
      </c>
      <c r="I185">
        <v>9.1473851483143964E-3</v>
      </c>
      <c r="J185">
        <v>1.2126924285397876E-2</v>
      </c>
      <c r="K185">
        <v>1.4007129117129058E-2</v>
      </c>
      <c r="L185">
        <v>1.5545077159493858E-2</v>
      </c>
      <c r="M185">
        <v>1.6678955351859332E-2</v>
      </c>
      <c r="N185">
        <v>1.7412466138724284E-2</v>
      </c>
      <c r="O185">
        <v>1.7960086692255382E-2</v>
      </c>
      <c r="P185">
        <v>1.8235698586537435E-2</v>
      </c>
      <c r="Q185">
        <v>1.8018496763768786E-2</v>
      </c>
      <c r="R185">
        <v>1.650144028341053E-2</v>
      </c>
      <c r="S185">
        <v>1.5083655418389699E-2</v>
      </c>
      <c r="T185">
        <v>1.4122001838222806E-2</v>
      </c>
      <c r="U185">
        <v>1.3490102028806026E-2</v>
      </c>
      <c r="V185">
        <v>1.2706701962917184E-2</v>
      </c>
      <c r="W185">
        <v>1.1746391252558891E-2</v>
      </c>
      <c r="X185">
        <v>1.1000719057244677E-2</v>
      </c>
      <c r="Y185">
        <v>1.0343052483372433E-2</v>
      </c>
      <c r="Z185">
        <v>9.7067397356104378E-3</v>
      </c>
      <c r="AA185">
        <v>7.9884212480906928E-3</v>
      </c>
      <c r="AB185">
        <v>6.2087601765972748E-3</v>
      </c>
      <c r="AC185">
        <v>4.8637614004516314E-3</v>
      </c>
      <c r="AD185">
        <v>3.8018699090835435E-3</v>
      </c>
      <c r="AE185">
        <v>3.4327708664424372E-3</v>
      </c>
      <c r="AF185">
        <v>3.0998269063500215E-3</v>
      </c>
      <c r="AG185">
        <v>2.6898425153191173E-3</v>
      </c>
      <c r="AH185">
        <v>2.2227360032153554E-3</v>
      </c>
      <c r="AI185">
        <v>1.7368930060379199E-3</v>
      </c>
      <c r="AJ185">
        <v>1.2650185587294205E-3</v>
      </c>
      <c r="AK185">
        <v>8.2902619426613124E-4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1.5767376180009802E-3</v>
      </c>
      <c r="I186">
        <v>3.716697857445665E-3</v>
      </c>
      <c r="J186">
        <v>5.6504033996507908E-3</v>
      </c>
      <c r="K186">
        <v>6.9517418374313109E-3</v>
      </c>
      <c r="L186">
        <v>7.6049717461095399E-3</v>
      </c>
      <c r="M186">
        <v>7.6002738384765437E-3</v>
      </c>
      <c r="N186">
        <v>6.9960087552609872E-3</v>
      </c>
      <c r="O186">
        <v>5.9623818264456464E-3</v>
      </c>
      <c r="P186">
        <v>4.6157488964280388E-3</v>
      </c>
      <c r="Q186">
        <v>3.0093112199819781E-3</v>
      </c>
      <c r="R186">
        <v>9.4958319401281183E-4</v>
      </c>
      <c r="S186">
        <v>-1.1488706834523103E-3</v>
      </c>
      <c r="T186">
        <v>-2.9421428296745431E-3</v>
      </c>
      <c r="U186">
        <v>-4.2684874788109714E-3</v>
      </c>
      <c r="V186">
        <v>-5.2087896782091305E-3</v>
      </c>
      <c r="W186">
        <v>-5.8174991595976791E-3</v>
      </c>
      <c r="X186">
        <v>-6.0339136912820838E-3</v>
      </c>
      <c r="Y186">
        <v>-5.9131466316379271E-3</v>
      </c>
      <c r="Z186">
        <v>-5.5346483495176168E-3</v>
      </c>
      <c r="AA186">
        <v>-5.3353182766667315E-3</v>
      </c>
      <c r="AB186">
        <v>-5.2159002030009579E-3</v>
      </c>
      <c r="AC186">
        <v>-4.9900108636846026E-3</v>
      </c>
      <c r="AD186">
        <v>-4.6111913903359265E-3</v>
      </c>
      <c r="AE186">
        <v>-3.9218493021232611E-3</v>
      </c>
      <c r="AF186">
        <v>-3.0778254548503325E-3</v>
      </c>
      <c r="AG186">
        <v>-2.2040136095735218E-3</v>
      </c>
      <c r="AH186">
        <v>-1.3867083376974125E-3</v>
      </c>
      <c r="AI186">
        <v>-6.7536557472833289E-4</v>
      </c>
      <c r="AJ186">
        <v>-9.117186019362374E-5</v>
      </c>
      <c r="AK186">
        <v>3.6387946994924088E-4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2.0431153364614202E-3</v>
      </c>
      <c r="I187">
        <v>3.5463607675130537E-3</v>
      </c>
      <c r="J187">
        <v>4.3372288522686101E-3</v>
      </c>
      <c r="K187">
        <v>4.6461421760571869E-3</v>
      </c>
      <c r="L187">
        <v>4.8210596711197422E-3</v>
      </c>
      <c r="M187">
        <v>4.8233732283206937E-3</v>
      </c>
      <c r="N187">
        <v>4.6611866645425298E-3</v>
      </c>
      <c r="O187">
        <v>4.4421225645405781E-3</v>
      </c>
      <c r="P187">
        <v>4.1323474708765198E-3</v>
      </c>
      <c r="Q187">
        <v>3.6577223725963843E-3</v>
      </c>
      <c r="R187">
        <v>2.7165909825593005E-3</v>
      </c>
      <c r="S187">
        <v>1.9734634333967325E-3</v>
      </c>
      <c r="T187">
        <v>1.5317674221997435E-3</v>
      </c>
      <c r="U187">
        <v>1.3019557566986831E-3</v>
      </c>
      <c r="V187">
        <v>1.0504301386810679E-3</v>
      </c>
      <c r="W187">
        <v>8.1106686534913343E-4</v>
      </c>
      <c r="X187">
        <v>7.4315534486067399E-4</v>
      </c>
      <c r="Y187">
        <v>7.5268293999227116E-4</v>
      </c>
      <c r="Z187">
        <v>7.9775415431283922E-4</v>
      </c>
      <c r="AA187">
        <v>4.1395125698367096E-4</v>
      </c>
      <c r="AB187">
        <v>7.9299691133948385E-5</v>
      </c>
      <c r="AC187">
        <v>-3.9431703217401704E-5</v>
      </c>
      <c r="AD187">
        <v>-5.1693304732144576E-5</v>
      </c>
      <c r="AE187">
        <v>2.2635597140251886E-4</v>
      </c>
      <c r="AF187">
        <v>4.572723550011416E-4</v>
      </c>
      <c r="AG187">
        <v>6.1594404015318882E-4</v>
      </c>
      <c r="AH187">
        <v>7.1581371361005932E-4</v>
      </c>
      <c r="AI187">
        <v>7.7516044772190209E-4</v>
      </c>
      <c r="AJ187">
        <v>8.0747078578399713E-4</v>
      </c>
      <c r="AK187">
        <v>8.216180900490267E-4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1.6152602033268356E-4</v>
      </c>
      <c r="I188">
        <v>3.6245118734466595E-4</v>
      </c>
      <c r="J188">
        <v>5.0527964476877968E-4</v>
      </c>
      <c r="K188">
        <v>5.4120520794908125E-4</v>
      </c>
      <c r="L188">
        <v>4.7385251591064317E-4</v>
      </c>
      <c r="M188">
        <v>3.1199219397432388E-4</v>
      </c>
      <c r="N188">
        <v>7.360456611926866E-5</v>
      </c>
      <c r="O188">
        <v>-2.1026265303899627E-4</v>
      </c>
      <c r="P188">
        <v>-5.1691378284763766E-4</v>
      </c>
      <c r="Q188">
        <v>-8.3009632404416878E-4</v>
      </c>
      <c r="R188">
        <v>-1.1653942346360449E-3</v>
      </c>
      <c r="S188">
        <v>-1.4667828993606611E-3</v>
      </c>
      <c r="T188">
        <v>-1.6917412213344231E-3</v>
      </c>
      <c r="U188">
        <v>-1.8250158867047569E-3</v>
      </c>
      <c r="V188">
        <v>-1.8813338485222375E-3</v>
      </c>
      <c r="W188">
        <v>-1.8731190362439719E-3</v>
      </c>
      <c r="X188">
        <v>-1.8010887890397224E-3</v>
      </c>
      <c r="Y188">
        <v>-1.6794052968694378E-3</v>
      </c>
      <c r="Z188">
        <v>-1.5242383412299337E-3</v>
      </c>
      <c r="AA188">
        <v>-1.3862196498739955E-3</v>
      </c>
      <c r="AB188">
        <v>-1.2565951467418133E-3</v>
      </c>
      <c r="AC188">
        <v>-1.1157447872927558E-3</v>
      </c>
      <c r="AD188">
        <v>-9.6060520030391886E-4</v>
      </c>
      <c r="AE188">
        <v>-7.7720871291719884E-4</v>
      </c>
      <c r="AF188">
        <v>-5.8681381784230922E-4</v>
      </c>
      <c r="AG188">
        <v>-4.0699357559725695E-4</v>
      </c>
      <c r="AH188">
        <v>-2.4913748039950411E-4</v>
      </c>
      <c r="AI188">
        <v>-1.1908613923857621E-4</v>
      </c>
      <c r="AJ188">
        <v>-1.8352817532294672E-5</v>
      </c>
      <c r="AK188">
        <v>5.4492458927482855E-5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4.1762976145336044E-3</v>
      </c>
      <c r="I189">
        <v>7.0619340338282273E-3</v>
      </c>
      <c r="J189">
        <v>8.4793996036972644E-3</v>
      </c>
      <c r="K189">
        <v>8.9705345733601879E-3</v>
      </c>
      <c r="L189">
        <v>9.2617753613124243E-3</v>
      </c>
      <c r="M189">
        <v>9.2512006474688227E-3</v>
      </c>
      <c r="N189">
        <v>8.9532277151924185E-3</v>
      </c>
      <c r="O189">
        <v>8.5823710698725436E-3</v>
      </c>
      <c r="P189">
        <v>8.051003154554948E-3</v>
      </c>
      <c r="Q189">
        <v>7.1992423520934115E-3</v>
      </c>
      <c r="R189">
        <v>5.4101153427222022E-3</v>
      </c>
      <c r="S189">
        <v>4.075068637400146E-3</v>
      </c>
      <c r="T189">
        <v>3.341414378207991E-3</v>
      </c>
      <c r="U189">
        <v>2.9948973319814326E-3</v>
      </c>
      <c r="V189">
        <v>2.5538568611027193E-3</v>
      </c>
      <c r="W189">
        <v>2.1108090160365713E-3</v>
      </c>
      <c r="X189">
        <v>1.9968893671107493E-3</v>
      </c>
      <c r="Y189">
        <v>2.0075157272030266E-3</v>
      </c>
      <c r="Z189">
        <v>2.0659274000362723E-3</v>
      </c>
      <c r="AA189">
        <v>1.2307855838005236E-3</v>
      </c>
      <c r="AB189">
        <v>5.348660194681421E-4</v>
      </c>
      <c r="AC189">
        <v>2.8631730825071924E-4</v>
      </c>
      <c r="AD189">
        <v>2.3574783804029451E-4</v>
      </c>
      <c r="AE189">
        <v>7.6511020962733529E-4</v>
      </c>
      <c r="AF189">
        <v>1.1635001849610916E-3</v>
      </c>
      <c r="AG189">
        <v>1.4089735741040917E-3</v>
      </c>
      <c r="AH189">
        <v>1.5406436367811321E-3</v>
      </c>
      <c r="AI189">
        <v>1.6003266407756092E-3</v>
      </c>
      <c r="AJ189">
        <v>1.6167563796403999E-3</v>
      </c>
      <c r="AK189">
        <v>1.6077446828526598E-3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1.9774116273561337E-4</v>
      </c>
      <c r="I190">
        <v>3.9028196749594976E-4</v>
      </c>
      <c r="J190">
        <v>5.1969012198959318E-4</v>
      </c>
      <c r="K190">
        <v>5.7782602615912948E-4</v>
      </c>
      <c r="L190">
        <v>5.881301593562776E-4</v>
      </c>
      <c r="M190">
        <v>5.5233674306455515E-4</v>
      </c>
      <c r="N190">
        <v>4.7697351222299227E-4</v>
      </c>
      <c r="O190">
        <v>3.793320618632686E-4</v>
      </c>
      <c r="P190">
        <v>2.6511960477242037E-4</v>
      </c>
      <c r="Q190">
        <v>1.3365745536586827E-4</v>
      </c>
      <c r="R190">
        <v>-4.1535845445026251E-5</v>
      </c>
      <c r="S190">
        <v>-2.0001035173088948E-4</v>
      </c>
      <c r="T190">
        <v>-3.1673861222816183E-4</v>
      </c>
      <c r="U190">
        <v>-3.8979206653086331E-4</v>
      </c>
      <c r="V190">
        <v>-4.3914094692884764E-4</v>
      </c>
      <c r="W190">
        <v>-4.6781241909659826E-4</v>
      </c>
      <c r="X190">
        <v>-4.6468613900524326E-4</v>
      </c>
      <c r="Y190">
        <v>-4.3896170821470517E-4</v>
      </c>
      <c r="Z190">
        <v>-3.9844188944206056E-4</v>
      </c>
      <c r="AA190">
        <v>-3.9291276240433469E-4</v>
      </c>
      <c r="AB190">
        <v>-3.8964537204253631E-4</v>
      </c>
      <c r="AC190">
        <v>-3.6787803603124567E-4</v>
      </c>
      <c r="AD190">
        <v>-3.3151223099880234E-4</v>
      </c>
      <c r="AE190">
        <v>-2.629725505638593E-4</v>
      </c>
      <c r="AF190">
        <v>-1.90832544641492E-4</v>
      </c>
      <c r="AG190">
        <v>-1.2444759554417392E-4</v>
      </c>
      <c r="AH190">
        <v>-6.766541522015303E-5</v>
      </c>
      <c r="AI190">
        <v>-2.1569597645996175E-5</v>
      </c>
      <c r="AJ190">
        <v>1.4121327666179419E-5</v>
      </c>
      <c r="AK190">
        <v>4.0395458278956547E-5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1.54935404169451E-3</v>
      </c>
      <c r="I191">
        <v>2.6801095604943289E-3</v>
      </c>
      <c r="J191">
        <v>3.2596776769116495E-3</v>
      </c>
      <c r="K191">
        <v>3.4432310753334514E-3</v>
      </c>
      <c r="L191">
        <v>3.4867788394495232E-3</v>
      </c>
      <c r="M191">
        <v>3.3650516367764735E-3</v>
      </c>
      <c r="N191">
        <v>3.0961727578117885E-3</v>
      </c>
      <c r="O191">
        <v>2.7742989233168606E-3</v>
      </c>
      <c r="P191">
        <v>2.3848531725734474E-3</v>
      </c>
      <c r="Q191">
        <v>1.8820272582865355E-3</v>
      </c>
      <c r="R191">
        <v>1.0447665334553848E-3</v>
      </c>
      <c r="S191">
        <v>3.8444777287689768E-4</v>
      </c>
      <c r="T191">
        <v>-1.7378528573376744E-5</v>
      </c>
      <c r="U191">
        <v>-2.2380685560735824E-4</v>
      </c>
      <c r="V191">
        <v>-4.1157492540811678E-4</v>
      </c>
      <c r="W191">
        <v>-5.5917394406482051E-4</v>
      </c>
      <c r="X191">
        <v>-5.5297401597809626E-4</v>
      </c>
      <c r="Y191">
        <v>-4.7132887206403391E-4</v>
      </c>
      <c r="Z191">
        <v>-3.5140795443544428E-4</v>
      </c>
      <c r="AA191">
        <v>-5.512336781897776E-4</v>
      </c>
      <c r="AB191">
        <v>-7.1053868232266964E-4</v>
      </c>
      <c r="AC191">
        <v>-7.0693770143564051E-4</v>
      </c>
      <c r="AD191">
        <v>-6.227645982696216E-4</v>
      </c>
      <c r="AE191">
        <v>-3.1855017845954723E-4</v>
      </c>
      <c r="AF191">
        <v>-5.334535801345498E-5</v>
      </c>
      <c r="AG191">
        <v>1.5182375076496372E-4</v>
      </c>
      <c r="AH191">
        <v>3.0269220652542824E-4</v>
      </c>
      <c r="AI191">
        <v>4.1027485282233762E-4</v>
      </c>
      <c r="AJ191">
        <v>4.8397616127934112E-4</v>
      </c>
      <c r="AK191">
        <v>5.3117112234580014E-4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6.0840610223919485E-3</v>
      </c>
      <c r="I192">
        <v>1.0391291298397994E-2</v>
      </c>
      <c r="J192">
        <v>1.2501716992274356E-2</v>
      </c>
      <c r="K192">
        <v>1.3130746931300671E-2</v>
      </c>
      <c r="L192">
        <v>1.3326965462543265E-2</v>
      </c>
      <c r="M192">
        <v>1.297754418189994E-2</v>
      </c>
      <c r="N192">
        <v>1.2131650421510791E-2</v>
      </c>
      <c r="O192">
        <v>1.1134028777201488E-2</v>
      </c>
      <c r="P192">
        <v>9.8963104968269461E-3</v>
      </c>
      <c r="Q192">
        <v>8.2149888312652575E-3</v>
      </c>
      <c r="R192">
        <v>5.2103373247168487E-3</v>
      </c>
      <c r="S192">
        <v>2.9027903732656343E-3</v>
      </c>
      <c r="T192">
        <v>1.569734936897659E-3</v>
      </c>
      <c r="U192">
        <v>9.2667773861975172E-4</v>
      </c>
      <c r="V192">
        <v>2.6793337429731622E-4</v>
      </c>
      <c r="W192">
        <v>-3.022145318642758E-4</v>
      </c>
      <c r="X192">
        <v>-3.2080731403894708E-4</v>
      </c>
      <c r="Y192">
        <v>-9.2745403215098186E-5</v>
      </c>
      <c r="Z192">
        <v>2.4773111820983629E-4</v>
      </c>
      <c r="AA192">
        <v>-6.8894537856650686E-4</v>
      </c>
      <c r="AB192">
        <v>-1.446243265812051E-3</v>
      </c>
      <c r="AC192">
        <v>-1.5528431511363044E-3</v>
      </c>
      <c r="AD192">
        <v>-1.35429677632952E-3</v>
      </c>
      <c r="AE192">
        <v>-3.0373009183580366E-4</v>
      </c>
      <c r="AF192">
        <v>5.687736762536444E-4</v>
      </c>
      <c r="AG192">
        <v>1.200001594858841E-3</v>
      </c>
      <c r="AH192">
        <v>1.6306937728892861E-3</v>
      </c>
      <c r="AI192">
        <v>1.9148134229540117E-3</v>
      </c>
      <c r="AJ192">
        <v>2.0932373363339446E-3</v>
      </c>
      <c r="AK192">
        <v>2.1944884187692932E-3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3.2944339281186469E-3</v>
      </c>
      <c r="I193">
        <v>7.0356834359555174E-3</v>
      </c>
      <c r="J193">
        <v>9.9559706541523674E-3</v>
      </c>
      <c r="K193">
        <v>1.1578396921979584E-2</v>
      </c>
      <c r="L193">
        <v>1.2137465376851066E-2</v>
      </c>
      <c r="M193">
        <v>1.1676271126872176E-2</v>
      </c>
      <c r="N193">
        <v>1.0336441300879792E-2</v>
      </c>
      <c r="O193">
        <v>8.4497820080569348E-3</v>
      </c>
      <c r="P193">
        <v>6.1755931436131449E-3</v>
      </c>
      <c r="Q193">
        <v>3.5532758447754001E-3</v>
      </c>
      <c r="R193">
        <v>1.4108218835873383E-4</v>
      </c>
      <c r="S193">
        <v>-3.1165059534672391E-3</v>
      </c>
      <c r="T193">
        <v>-5.677864343586028E-3</v>
      </c>
      <c r="U193">
        <v>-7.3921849487623911E-3</v>
      </c>
      <c r="V193">
        <v>-8.5403240537166841E-3</v>
      </c>
      <c r="W193">
        <v>-9.2185407692953868E-3</v>
      </c>
      <c r="X193">
        <v>-9.2758905287358331E-3</v>
      </c>
      <c r="Y193">
        <v>-8.8526918438981538E-3</v>
      </c>
      <c r="Z193">
        <v>-8.0944478576549586E-3</v>
      </c>
      <c r="AA193">
        <v>-7.8652096576646915E-3</v>
      </c>
      <c r="AB193">
        <v>-7.7547610641219818E-3</v>
      </c>
      <c r="AC193">
        <v>-7.3857457943722433E-3</v>
      </c>
      <c r="AD193">
        <v>-6.7457189000384521E-3</v>
      </c>
      <c r="AE193">
        <v>-5.5303415037001947E-3</v>
      </c>
      <c r="AF193">
        <v>-4.1516563022913986E-3</v>
      </c>
      <c r="AG193">
        <v>-2.8139332727369782E-3</v>
      </c>
      <c r="AH193">
        <v>-1.6309167295891233E-3</v>
      </c>
      <c r="AI193">
        <v>-6.5211451118210172E-4</v>
      </c>
      <c r="AJ193">
        <v>1.1324504739812985E-4</v>
      </c>
      <c r="AK193">
        <v>6.7915132591624019E-4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3.9932480351550269E-3</v>
      </c>
      <c r="I194">
        <v>8.8923940444256E-3</v>
      </c>
      <c r="J194">
        <v>1.2724691353280759E-2</v>
      </c>
      <c r="K194">
        <v>1.4959812244846195E-2</v>
      </c>
      <c r="L194">
        <v>1.6104164606022472E-2</v>
      </c>
      <c r="M194">
        <v>1.6416493200178989E-2</v>
      </c>
      <c r="N194">
        <v>1.6093356741219804E-2</v>
      </c>
      <c r="O194">
        <v>1.5466911037935901E-2</v>
      </c>
      <c r="P194">
        <v>1.4629932397477277E-2</v>
      </c>
      <c r="Q194">
        <v>1.3469935343825047E-2</v>
      </c>
      <c r="R194">
        <v>1.1302286486408533E-2</v>
      </c>
      <c r="S194">
        <v>9.0813795520819154E-3</v>
      </c>
      <c r="T194">
        <v>7.4752346317464831E-3</v>
      </c>
      <c r="U194">
        <v>6.5980666815495291E-3</v>
      </c>
      <c r="V194">
        <v>6.0038702568875049E-3</v>
      </c>
      <c r="W194">
        <v>5.4954261511869183E-3</v>
      </c>
      <c r="X194">
        <v>5.2788886591423395E-3</v>
      </c>
      <c r="Y194">
        <v>5.2721988232929179E-3</v>
      </c>
      <c r="Z194">
        <v>5.3539063369980391E-3</v>
      </c>
      <c r="AA194">
        <v>4.5507306903099362E-3</v>
      </c>
      <c r="AB194">
        <v>3.3570500417839672E-3</v>
      </c>
      <c r="AC194">
        <v>2.3872016364306927E-3</v>
      </c>
      <c r="AD194">
        <v>1.7378069084465508E-3</v>
      </c>
      <c r="AE194">
        <v>1.7918741633707275E-3</v>
      </c>
      <c r="AF194">
        <v>2.0745997497014961E-3</v>
      </c>
      <c r="AG194">
        <v>2.2918852763549021E-3</v>
      </c>
      <c r="AH194">
        <v>2.3342150306946844E-3</v>
      </c>
      <c r="AI194">
        <v>2.1996554689060516E-3</v>
      </c>
      <c r="AJ194">
        <v>1.9307829438579742E-3</v>
      </c>
      <c r="AK194">
        <v>1.579308580187894E-3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7.0000160880078183E-2</v>
      </c>
      <c r="I195">
        <v>0.1104331285121926</v>
      </c>
      <c r="J195">
        <v>0.12925951416358891</v>
      </c>
      <c r="K195">
        <v>0.13536906011158845</v>
      </c>
      <c r="L195">
        <v>0.14132604260394335</v>
      </c>
      <c r="M195">
        <v>0.14292421023560431</v>
      </c>
      <c r="N195">
        <v>0.14108582239178619</v>
      </c>
      <c r="O195">
        <v>0.13788562707203003</v>
      </c>
      <c r="P195">
        <v>0.13438768881353938</v>
      </c>
      <c r="Q195">
        <v>0.11881886923466506</v>
      </c>
      <c r="R195">
        <v>9.7921168069987644E-2</v>
      </c>
      <c r="S195">
        <v>8.6854594682550107E-2</v>
      </c>
      <c r="T195">
        <v>8.1285745667783446E-2</v>
      </c>
      <c r="U195">
        <v>7.8604176013059565E-2</v>
      </c>
      <c r="V195">
        <v>6.1673939117266569E-2</v>
      </c>
      <c r="W195">
        <v>4.5685772577169895E-2</v>
      </c>
      <c r="X195">
        <v>3.8124939477580562E-2</v>
      </c>
      <c r="Y195">
        <v>3.5017728464597539E-2</v>
      </c>
      <c r="Z195">
        <v>3.4077081152081586E-2</v>
      </c>
      <c r="AA195">
        <v>1.6555128624121014E-2</v>
      </c>
      <c r="AB195">
        <v>2.2374942047257707E-3</v>
      </c>
      <c r="AC195">
        <v>-4.1903335559786087E-3</v>
      </c>
      <c r="AD195">
        <v>-6.4903415171312408E-3</v>
      </c>
      <c r="AE195">
        <v>-6.7731195778653113E-3</v>
      </c>
      <c r="AF195">
        <v>-6.2163808947549104E-3</v>
      </c>
      <c r="AG195">
        <v>-5.4211117011588109E-3</v>
      </c>
      <c r="AH195">
        <v>-4.6634100776847898E-3</v>
      </c>
      <c r="AI195">
        <v>-4.0463322804320176E-3</v>
      </c>
      <c r="AJ195">
        <v>-3.5877861835270654E-3</v>
      </c>
      <c r="AK195">
        <v>-3.2689622608352092E-3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1.6857565953804794E-2</v>
      </c>
      <c r="I196">
        <v>3.1970229406556222E-2</v>
      </c>
      <c r="J196">
        <v>4.0901307466100004E-2</v>
      </c>
      <c r="K196">
        <v>4.4320894209645884E-2</v>
      </c>
      <c r="L196">
        <v>4.4496023162486992E-2</v>
      </c>
      <c r="M196">
        <v>4.3231587295152092E-2</v>
      </c>
      <c r="N196">
        <v>3.983466179172232E-2</v>
      </c>
      <c r="O196">
        <v>3.7387082295220982E-2</v>
      </c>
      <c r="P196">
        <v>3.2140941626847191E-2</v>
      </c>
      <c r="Q196">
        <v>2.9261755993553181E-2</v>
      </c>
      <c r="R196">
        <v>1.5563619719699126E-2</v>
      </c>
      <c r="S196">
        <v>5.8666665780130389E-3</v>
      </c>
      <c r="T196">
        <v>2.2560198368475966E-3</v>
      </c>
      <c r="U196">
        <v>9.1795229638233359E-4</v>
      </c>
      <c r="V196">
        <v>5.3365059709486031E-4</v>
      </c>
      <c r="W196">
        <v>5.5703105297485545E-4</v>
      </c>
      <c r="X196">
        <v>2.5304322121216093E-3</v>
      </c>
      <c r="Y196">
        <v>3.7824917972274627E-3</v>
      </c>
      <c r="Z196">
        <v>4.4776178526749651E-3</v>
      </c>
      <c r="AA196">
        <v>4.8097216378223838E-3</v>
      </c>
      <c r="AB196">
        <v>4.9290751304588458E-3</v>
      </c>
      <c r="AC196">
        <v>6.8498808734842737E-3</v>
      </c>
      <c r="AD196">
        <v>7.8547487811249806E-3</v>
      </c>
      <c r="AE196">
        <v>8.2591319501175188E-3</v>
      </c>
      <c r="AF196">
        <v>8.3318476988950754E-3</v>
      </c>
      <c r="AG196">
        <v>8.2446448249644203E-3</v>
      </c>
      <c r="AH196">
        <v>8.0937073267937348E-3</v>
      </c>
      <c r="AI196">
        <v>7.9277623480036377E-3</v>
      </c>
      <c r="AJ196">
        <v>7.7686924087188936E-3</v>
      </c>
      <c r="AK196">
        <v>7.6243352778108224E-3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1.0335728488728718E-2</v>
      </c>
      <c r="I197">
        <v>1.7278430701407031E-2</v>
      </c>
      <c r="J197">
        <v>2.0791707576400458E-2</v>
      </c>
      <c r="K197">
        <v>2.2011317114574668E-2</v>
      </c>
      <c r="L197">
        <v>2.3389808822836946E-2</v>
      </c>
      <c r="M197">
        <v>2.3569270474369065E-2</v>
      </c>
      <c r="N197">
        <v>2.3048710157961488E-2</v>
      </c>
      <c r="O197">
        <v>2.238023964511595E-2</v>
      </c>
      <c r="P197">
        <v>2.1498904992766257E-2</v>
      </c>
      <c r="Q197">
        <v>1.9021109511278635E-2</v>
      </c>
      <c r="R197">
        <v>1.5844687337431381E-2</v>
      </c>
      <c r="S197">
        <v>1.3905341113364368E-2</v>
      </c>
      <c r="T197">
        <v>1.2931808427902694E-2</v>
      </c>
      <c r="U197">
        <v>1.2457550797122643E-2</v>
      </c>
      <c r="V197">
        <v>9.7955275718033946E-3</v>
      </c>
      <c r="W197">
        <v>8.4819122687184896E-3</v>
      </c>
      <c r="X197">
        <v>8.0343012609867225E-3</v>
      </c>
      <c r="Y197">
        <v>7.8682721944494678E-3</v>
      </c>
      <c r="Z197">
        <v>7.8212538952023083E-3</v>
      </c>
      <c r="AA197">
        <v>5.9388456209412844E-3</v>
      </c>
      <c r="AB197">
        <v>4.9984841231082164E-3</v>
      </c>
      <c r="AC197">
        <v>4.7202136382379469E-3</v>
      </c>
      <c r="AD197">
        <v>4.6276188569780311E-3</v>
      </c>
      <c r="AE197">
        <v>4.6133771371392194E-3</v>
      </c>
      <c r="AF197">
        <v>4.6226843561848986E-3</v>
      </c>
      <c r="AG197">
        <v>4.6302380446700143E-3</v>
      </c>
      <c r="AH197">
        <v>4.6264370891829949E-3</v>
      </c>
      <c r="AI197">
        <v>4.6094656403399036E-3</v>
      </c>
      <c r="AJ197">
        <v>4.580898983283406E-3</v>
      </c>
      <c r="AK197">
        <v>4.5434156813625717E-3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-4.4892151704094127E-3</v>
      </c>
      <c r="I198">
        <v>-6.4046115040888854E-3</v>
      </c>
      <c r="J198">
        <v>-6.9014728607658489E-3</v>
      </c>
      <c r="K198">
        <v>-6.6836178480670083E-3</v>
      </c>
      <c r="L198">
        <v>-3.2897148758687235E-3</v>
      </c>
      <c r="M198">
        <v>-1.0920574924312332E-3</v>
      </c>
      <c r="N198">
        <v>2.9932429062452104E-4</v>
      </c>
      <c r="O198">
        <v>1.2115778123386982E-3</v>
      </c>
      <c r="P198">
        <v>6.6833460298760313E-4</v>
      </c>
      <c r="Q198">
        <v>4.0860672769832745E-3</v>
      </c>
      <c r="R198">
        <v>-3.2428883157161609E-4</v>
      </c>
      <c r="S198">
        <v>-2.7223654103898419E-3</v>
      </c>
      <c r="T198">
        <v>-3.88475958537139E-3</v>
      </c>
      <c r="U198">
        <v>-4.3605006089501228E-3</v>
      </c>
      <c r="V198">
        <v>-3.1913399279922114E-3</v>
      </c>
      <c r="W198">
        <v>-2.4695427225353908E-3</v>
      </c>
      <c r="X198">
        <v>-2.050516349933243E-3</v>
      </c>
      <c r="Y198">
        <v>-1.8137966118004219E-3</v>
      </c>
      <c r="Z198">
        <v>-1.6838953797767033E-3</v>
      </c>
      <c r="AA198">
        <v>7.0922320531483993E-4</v>
      </c>
      <c r="AB198">
        <v>1.9478908831825552E-3</v>
      </c>
      <c r="AC198">
        <v>2.4997534272146998E-3</v>
      </c>
      <c r="AD198">
        <v>2.6831138042591983E-3</v>
      </c>
      <c r="AE198">
        <v>2.6936676695567038E-3</v>
      </c>
      <c r="AF198">
        <v>3.0219039918643778E-3</v>
      </c>
      <c r="AG198">
        <v>1.8303562201066818E-3</v>
      </c>
      <c r="AH198">
        <v>1.1248986176450567E-3</v>
      </c>
      <c r="AI198">
        <v>7.2707826072438255E-4</v>
      </c>
      <c r="AJ198">
        <v>5.0501870863794984E-4</v>
      </c>
      <c r="AK198">
        <v>3.7536471038334177E-4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8.414334687673504E-3</v>
      </c>
      <c r="I199">
        <v>1.277479515616674E-2</v>
      </c>
      <c r="J199">
        <v>1.4355493900177773E-2</v>
      </c>
      <c r="K199">
        <v>1.4534508111317197E-2</v>
      </c>
      <c r="L199">
        <v>1.6270731745519421E-2</v>
      </c>
      <c r="M199">
        <v>1.664249980218142E-2</v>
      </c>
      <c r="N199">
        <v>1.5815963927006016E-2</v>
      </c>
      <c r="O199">
        <v>1.4696182216702618E-2</v>
      </c>
      <c r="P199">
        <v>1.3414238668899835E-2</v>
      </c>
      <c r="Q199">
        <v>1.4468040966990729E-2</v>
      </c>
      <c r="R199">
        <v>1.5447245469494126E-2</v>
      </c>
      <c r="S199">
        <v>1.4495927623941859E-2</v>
      </c>
      <c r="T199">
        <v>1.37037466003003E-2</v>
      </c>
      <c r="U199">
        <v>1.3056405650345394E-2</v>
      </c>
      <c r="V199">
        <v>2.0204326995973208E-2</v>
      </c>
      <c r="W199">
        <v>2.3819868223990695E-2</v>
      </c>
      <c r="X199">
        <v>2.5812778310277503E-2</v>
      </c>
      <c r="Y199">
        <v>2.6298155742275973E-2</v>
      </c>
      <c r="Z199">
        <v>2.6014672232130557E-2</v>
      </c>
      <c r="AA199">
        <v>1.4818544280256548E-2</v>
      </c>
      <c r="AB199">
        <v>9.0326191243483827E-3</v>
      </c>
      <c r="AC199">
        <v>6.787525444567408E-3</v>
      </c>
      <c r="AD199">
        <v>5.7693683151051091E-3</v>
      </c>
      <c r="AE199">
        <v>8.8484573985802353E-3</v>
      </c>
      <c r="AF199">
        <v>1.0516267357759212E-2</v>
      </c>
      <c r="AG199">
        <v>1.125337122683445E-2</v>
      </c>
      <c r="AH199">
        <v>1.1441674939592484E-2</v>
      </c>
      <c r="AI199">
        <v>1.132934662021812E-2</v>
      </c>
      <c r="AJ199">
        <v>1.1064595987236315E-2</v>
      </c>
      <c r="AK199">
        <v>1.073131515746307E-2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1.8297534797942016E-5</v>
      </c>
      <c r="I200">
        <v>4.0545398007664951E-5</v>
      </c>
      <c r="J200">
        <v>5.7296082315720499E-5</v>
      </c>
      <c r="K200">
        <v>6.6217509262576221E-5</v>
      </c>
      <c r="L200">
        <v>6.9973403016723647E-5</v>
      </c>
      <c r="M200">
        <v>7.0098730049691183E-5</v>
      </c>
      <c r="N200">
        <v>6.769955611503105E-5</v>
      </c>
      <c r="O200">
        <v>6.4388862524111535E-5</v>
      </c>
      <c r="P200">
        <v>6.0591805067481433E-5</v>
      </c>
      <c r="Q200">
        <v>5.5714373238999632E-5</v>
      </c>
      <c r="R200">
        <v>4.6538408405372747E-5</v>
      </c>
      <c r="S200">
        <v>3.7396288981608668E-5</v>
      </c>
      <c r="T200">
        <v>3.1342600453281869E-5</v>
      </c>
      <c r="U200">
        <v>2.8770103098223563E-5</v>
      </c>
      <c r="V200">
        <v>2.7432089838234702E-5</v>
      </c>
      <c r="W200">
        <v>2.6285422314924899E-5</v>
      </c>
      <c r="X200">
        <v>2.6224318742091557E-5</v>
      </c>
      <c r="Y200">
        <v>2.685789846763098E-5</v>
      </c>
      <c r="Z200">
        <v>2.7614387198707369E-5</v>
      </c>
      <c r="AA200">
        <v>2.4062488059448122E-5</v>
      </c>
      <c r="AB200">
        <v>1.8543752515784239E-5</v>
      </c>
      <c r="AC200">
        <v>1.4014515043972747E-5</v>
      </c>
      <c r="AD200">
        <v>1.0956173573648169E-5</v>
      </c>
      <c r="AE200">
        <v>1.1112221769839586E-5</v>
      </c>
      <c r="AF200">
        <v>1.2218976952405242E-5</v>
      </c>
      <c r="AG200">
        <v>1.284735812776655E-5</v>
      </c>
      <c r="AH200">
        <v>1.2498814249915161E-5</v>
      </c>
      <c r="AI200">
        <v>1.1222018087080704E-5</v>
      </c>
      <c r="AJ200">
        <v>9.2835904541939416E-6</v>
      </c>
      <c r="AK200">
        <v>6.9818340181651775E-6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5.487075951169644E-3</v>
      </c>
      <c r="I201">
        <v>8.6931221238677608E-3</v>
      </c>
      <c r="J201">
        <v>1.0206008520627403E-2</v>
      </c>
      <c r="K201">
        <v>1.0717723910884587E-2</v>
      </c>
      <c r="L201">
        <v>9.7291971584556446E-3</v>
      </c>
      <c r="M201">
        <v>8.9983706275601396E-3</v>
      </c>
      <c r="N201">
        <v>8.4808170456182278E-3</v>
      </c>
      <c r="O201">
        <v>8.1133655631876189E-3</v>
      </c>
      <c r="P201">
        <v>7.8445289508425487E-3</v>
      </c>
      <c r="Q201">
        <v>6.203235921386635E-3</v>
      </c>
      <c r="R201">
        <v>3.7141133726496986E-3</v>
      </c>
      <c r="S201">
        <v>2.4172885549973658E-3</v>
      </c>
      <c r="T201">
        <v>1.8185446613431604E-3</v>
      </c>
      <c r="U201">
        <v>1.5799594192982068E-3</v>
      </c>
      <c r="V201">
        <v>7.7036175665560634E-4</v>
      </c>
      <c r="W201">
        <v>3.8916720202615356E-4</v>
      </c>
      <c r="X201">
        <v>2.4191950575619552E-4</v>
      </c>
      <c r="Y201">
        <v>2.0714626717307496E-4</v>
      </c>
      <c r="Z201">
        <v>2.1802857504016937E-4</v>
      </c>
      <c r="AA201">
        <v>-2.1457566363417683E-4</v>
      </c>
      <c r="AB201">
        <v>-4.3039562081997971E-4</v>
      </c>
      <c r="AC201">
        <v>-5.2660519961901411E-4</v>
      </c>
      <c r="AD201">
        <v>-5.6142165611984291E-4</v>
      </c>
      <c r="AE201">
        <v>3.499943276874811E-3</v>
      </c>
      <c r="AF201">
        <v>5.6489196075544864E-3</v>
      </c>
      <c r="AG201">
        <v>7.1820666152533994E-3</v>
      </c>
      <c r="AH201">
        <v>7.815346368407956E-3</v>
      </c>
      <c r="AI201">
        <v>7.9575125891977114E-3</v>
      </c>
      <c r="AJ201">
        <v>7.8669662738318005E-3</v>
      </c>
      <c r="AK201">
        <v>7.6863921664758958E-3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1.2713083694918138E-5</v>
      </c>
      <c r="I202">
        <v>2.8324360485941497E-5</v>
      </c>
      <c r="J202">
        <v>4.0268554357392003E-5</v>
      </c>
      <c r="K202">
        <v>4.6817366682835499E-5</v>
      </c>
      <c r="L202">
        <v>4.970833053651374E-5</v>
      </c>
      <c r="M202">
        <v>4.9948678193007677E-5</v>
      </c>
      <c r="N202">
        <v>4.8288697057480085E-5</v>
      </c>
      <c r="O202">
        <v>4.5858564816253894E-5</v>
      </c>
      <c r="P202">
        <v>4.2986137152909084E-5</v>
      </c>
      <c r="Q202">
        <v>3.929628222393587E-5</v>
      </c>
      <c r="R202">
        <v>3.2580826836774554E-5</v>
      </c>
      <c r="S202">
        <v>2.5848592680892175E-5</v>
      </c>
      <c r="T202">
        <v>2.1258375848995243E-5</v>
      </c>
      <c r="U202">
        <v>1.9140603233343255E-5</v>
      </c>
      <c r="V202">
        <v>1.798006244898196E-5</v>
      </c>
      <c r="W202">
        <v>1.7060642216687737E-5</v>
      </c>
      <c r="X202">
        <v>1.6992507442652865E-5</v>
      </c>
      <c r="Y202">
        <v>1.749629898774067E-5</v>
      </c>
      <c r="Z202">
        <v>1.8161175028466646E-5</v>
      </c>
      <c r="AA202">
        <v>1.5885273735717244E-5</v>
      </c>
      <c r="AB202">
        <v>1.2238949623441219E-5</v>
      </c>
      <c r="AC202">
        <v>9.251984006811612E-6</v>
      </c>
      <c r="AD202">
        <v>7.27031152848433E-6</v>
      </c>
      <c r="AE202">
        <v>7.5196290428552077E-6</v>
      </c>
      <c r="AF202">
        <v>8.4519376062554488E-6</v>
      </c>
      <c r="AG202">
        <v>9.0724474986041961E-6</v>
      </c>
      <c r="AH202">
        <v>9.0166027485757889E-6</v>
      </c>
      <c r="AI202">
        <v>8.2975842191342568E-6</v>
      </c>
      <c r="AJ202">
        <v>7.0852880278033019E-6</v>
      </c>
      <c r="AK202">
        <v>5.5790642359735098E-6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3.2143328062371378E-2</v>
      </c>
      <c r="I203">
        <v>5.0149692577350684E-2</v>
      </c>
      <c r="J203">
        <v>5.8392515997809001E-2</v>
      </c>
      <c r="K203">
        <v>6.10332234695685E-2</v>
      </c>
      <c r="L203">
        <v>6.4052599469415966E-2</v>
      </c>
      <c r="M203">
        <v>6.468801408798823E-2</v>
      </c>
      <c r="N203">
        <v>6.345923193571032E-2</v>
      </c>
      <c r="O203">
        <v>6.1725428070226143E-2</v>
      </c>
      <c r="P203">
        <v>5.9357132397791869E-2</v>
      </c>
      <c r="Q203">
        <v>5.4138188561927793E-2</v>
      </c>
      <c r="R203">
        <v>4.1641300494336918E-2</v>
      </c>
      <c r="S203">
        <v>3.4189248038215735E-2</v>
      </c>
      <c r="T203">
        <v>3.0503588617385259E-2</v>
      </c>
      <c r="U203">
        <v>2.8837285906024655E-2</v>
      </c>
      <c r="V203">
        <v>2.8204577563666764E-2</v>
      </c>
      <c r="W203">
        <v>2.6006064186034891E-2</v>
      </c>
      <c r="X203">
        <v>2.5346005371757227E-2</v>
      </c>
      <c r="Y203">
        <v>2.5069371025633194E-2</v>
      </c>
      <c r="Z203">
        <v>2.4937345529400069E-2</v>
      </c>
      <c r="AA203">
        <v>1.5782612728144567E-2</v>
      </c>
      <c r="AB203">
        <v>9.4705817382630779E-3</v>
      </c>
      <c r="AC203">
        <v>6.8932955786073181E-3</v>
      </c>
      <c r="AD203">
        <v>5.8897095279554857E-3</v>
      </c>
      <c r="AE203">
        <v>7.553131027867587E-3</v>
      </c>
      <c r="AF203">
        <v>8.6397580378094752E-3</v>
      </c>
      <c r="AG203">
        <v>9.2725247047278653E-3</v>
      </c>
      <c r="AH203">
        <v>9.5940760127012862E-3</v>
      </c>
      <c r="AI203">
        <v>9.7145798313997209E-3</v>
      </c>
      <c r="AJ203">
        <v>9.7110969881720813E-3</v>
      </c>
      <c r="AK203">
        <v>9.634931403590492E-3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5.350400790551299E-5</v>
      </c>
      <c r="I204">
        <v>8.5574436533734756E-5</v>
      </c>
      <c r="J204">
        <v>1.0214784389270315E-4</v>
      </c>
      <c r="K204">
        <v>1.0873272054026873E-4</v>
      </c>
      <c r="L204">
        <v>1.0991398753071819E-4</v>
      </c>
      <c r="M204">
        <v>1.082516533450842E-4</v>
      </c>
      <c r="N204">
        <v>1.051773570099131E-4</v>
      </c>
      <c r="O204">
        <v>1.0173300711008419E-4</v>
      </c>
      <c r="P204">
        <v>9.8280101053324685E-5</v>
      </c>
      <c r="Q204">
        <v>9.4696778219385434E-5</v>
      </c>
      <c r="R204">
        <v>2.5352295174704625E-4</v>
      </c>
      <c r="S204">
        <v>3.3464816558177068E-4</v>
      </c>
      <c r="T204">
        <v>3.6922480393610825E-4</v>
      </c>
      <c r="U204">
        <v>3.7921679967052883E-4</v>
      </c>
      <c r="V204">
        <v>3.7703285729733443E-4</v>
      </c>
      <c r="W204">
        <v>3.695947658552669E-4</v>
      </c>
      <c r="X204">
        <v>3.6092621957486336E-4</v>
      </c>
      <c r="Y204">
        <v>3.5264379810849426E-4</v>
      </c>
      <c r="Z204">
        <v>3.4524056221195654E-4</v>
      </c>
      <c r="AA204">
        <v>3.3741223332638647E-4</v>
      </c>
      <c r="AB204">
        <v>3.2695570304171423E-4</v>
      </c>
      <c r="AC204">
        <v>3.1891024081329622E-4</v>
      </c>
      <c r="AD204">
        <v>3.1272251326872031E-4</v>
      </c>
      <c r="AE204">
        <v>3.0844412071310651E-4</v>
      </c>
      <c r="AF204">
        <v>3.7495907220168768E-4</v>
      </c>
      <c r="AG204">
        <v>1.6301650389275821E-4</v>
      </c>
      <c r="AH204">
        <v>5.0540690760341959E-5</v>
      </c>
      <c r="AI204">
        <v>-2.8422769325839984E-6</v>
      </c>
      <c r="AJ204">
        <v>-2.4482424321888478E-5</v>
      </c>
      <c r="AK204">
        <v>-3.033836700331955E-5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2.539269519078765E-3</v>
      </c>
      <c r="I205">
        <v>5.2403017874052627E-3</v>
      </c>
      <c r="J205">
        <v>7.2389371212537483E-3</v>
      </c>
      <c r="K205">
        <v>8.2974402972089793E-3</v>
      </c>
      <c r="L205">
        <v>8.654802095828168E-3</v>
      </c>
      <c r="M205">
        <v>8.3365398746831857E-3</v>
      </c>
      <c r="N205">
        <v>7.4339148893398342E-3</v>
      </c>
      <c r="O205">
        <v>6.1787199354938378E-3</v>
      </c>
      <c r="P205">
        <v>4.6638809375033341E-3</v>
      </c>
      <c r="Q205">
        <v>2.8935534171140604E-3</v>
      </c>
      <c r="R205">
        <v>5.2416260718615162E-4</v>
      </c>
      <c r="S205">
        <v>-1.7015352854129649E-3</v>
      </c>
      <c r="T205">
        <v>-3.4156787308714442E-3</v>
      </c>
      <c r="U205">
        <v>-4.5464578584873449E-3</v>
      </c>
      <c r="V205">
        <v>-5.3275432976891326E-3</v>
      </c>
      <c r="W205">
        <v>-5.8137223671046031E-3</v>
      </c>
      <c r="X205">
        <v>-5.8718138871286952E-3</v>
      </c>
      <c r="Y205">
        <v>-5.6090646501961803E-3</v>
      </c>
      <c r="Z205">
        <v>-5.1273258048519007E-3</v>
      </c>
      <c r="AA205">
        <v>-5.0765884709150976E-3</v>
      </c>
      <c r="AB205">
        <v>-5.0902692927689789E-3</v>
      </c>
      <c r="AC205">
        <v>-4.8873389969654813E-3</v>
      </c>
      <c r="AD205">
        <v>-4.4848644317162928E-3</v>
      </c>
      <c r="AE205">
        <v>-3.6502281277014169E-3</v>
      </c>
      <c r="AF205">
        <v>-2.7221088333109272E-3</v>
      </c>
      <c r="AG205">
        <v>-1.8387050744868808E-3</v>
      </c>
      <c r="AH205">
        <v>-1.0677630159148361E-3</v>
      </c>
      <c r="AI205">
        <v>-4.3485191891808153E-4</v>
      </c>
      <c r="AJ205">
        <v>5.8199718955873801E-5</v>
      </c>
      <c r="AK205">
        <v>4.2252977096148459E-4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9.1711675835531969E-2</v>
      </c>
      <c r="I206">
        <v>0.18524906980758921</v>
      </c>
      <c r="J206">
        <v>0.25712863182386142</v>
      </c>
      <c r="K206">
        <v>0.30333649979492322</v>
      </c>
      <c r="L206">
        <v>0.33303082568004311</v>
      </c>
      <c r="M206">
        <v>0.34504462745540437</v>
      </c>
      <c r="N206">
        <v>0.34038493984524237</v>
      </c>
      <c r="O206">
        <v>0.32500653140281011</v>
      </c>
      <c r="P206">
        <v>0.29981807208839745</v>
      </c>
      <c r="Q206">
        <v>0.26315562207316207</v>
      </c>
      <c r="R206">
        <v>0.20143481767881496</v>
      </c>
      <c r="S206">
        <v>0.1410541993353896</v>
      </c>
      <c r="T206">
        <v>9.2772213535660966E-2</v>
      </c>
      <c r="U206">
        <v>5.801141872774055E-2</v>
      </c>
      <c r="V206">
        <v>2.8736976409817337E-2</v>
      </c>
      <c r="W206">
        <v>4.6678784134542338E-3</v>
      </c>
      <c r="X206">
        <v>-8.0663132585023292E-3</v>
      </c>
      <c r="Y206">
        <v>-1.2532392047275159E-2</v>
      </c>
      <c r="Z206">
        <v>-1.1119319625569786E-2</v>
      </c>
      <c r="AA206">
        <v>-2.6006914873200278E-2</v>
      </c>
      <c r="AB206">
        <v>-4.2190450731680165E-2</v>
      </c>
      <c r="AC206">
        <v>-5.0394044912932395E-2</v>
      </c>
      <c r="AD206">
        <v>-5.2071434691034563E-2</v>
      </c>
      <c r="AE206">
        <v>-3.848099463812809E-2</v>
      </c>
      <c r="AF206">
        <v>-2.1859130908132716E-2</v>
      </c>
      <c r="AG206">
        <v>-5.7356775775344411E-3</v>
      </c>
      <c r="AH206">
        <v>8.4093536666395487E-3</v>
      </c>
      <c r="AI206">
        <v>2.0089135850478883E-2</v>
      </c>
      <c r="AJ206">
        <v>2.9270735968347457E-2</v>
      </c>
      <c r="AK206">
        <v>3.6143487496510716E-2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6.9018972249493076E-4</v>
      </c>
      <c r="I207">
        <v>1.4357267228713416E-3</v>
      </c>
      <c r="J207">
        <v>2.0112152199052427E-3</v>
      </c>
      <c r="K207">
        <v>2.3676950569528625E-3</v>
      </c>
      <c r="L207">
        <v>2.5794294187680097E-3</v>
      </c>
      <c r="M207">
        <v>2.6487188860719116E-3</v>
      </c>
      <c r="N207">
        <v>2.5901104368803722E-3</v>
      </c>
      <c r="O207">
        <v>2.4519521775382912E-3</v>
      </c>
      <c r="P207">
        <v>2.2462453829361403E-3</v>
      </c>
      <c r="Q207">
        <v>1.9595150108195855E-3</v>
      </c>
      <c r="R207">
        <v>1.4857061954716083E-3</v>
      </c>
      <c r="S207">
        <v>1.0168082564167287E-3</v>
      </c>
      <c r="T207">
        <v>6.4431999173541641E-4</v>
      </c>
      <c r="U207">
        <v>3.8298993733755629E-4</v>
      </c>
      <c r="V207">
        <v>1.7391067551817234E-4</v>
      </c>
      <c r="W207">
        <v>4.3763371311624813E-7</v>
      </c>
      <c r="X207">
        <v>-9.3434460415565238E-5</v>
      </c>
      <c r="Y207">
        <v>-1.2642697051155465E-4</v>
      </c>
      <c r="Z207">
        <v>-1.1725602193619208E-4</v>
      </c>
      <c r="AA207">
        <v>-2.3685253173417727E-4</v>
      </c>
      <c r="AB207">
        <v>-3.7713772090076919E-4</v>
      </c>
      <c r="AC207">
        <v>-4.58028922282335E-4</v>
      </c>
      <c r="AD207">
        <v>-4.82789091093735E-4</v>
      </c>
      <c r="AE207">
        <v>-3.8963808094547898E-4</v>
      </c>
      <c r="AF207">
        <v>-2.6463569700285592E-4</v>
      </c>
      <c r="AG207">
        <v>-1.4252788707713596E-4</v>
      </c>
      <c r="AH207">
        <v>-3.6741090481286715E-5</v>
      </c>
      <c r="AI207">
        <v>4.8874074142348043E-5</v>
      </c>
      <c r="AJ207">
        <v>1.1501582393241574E-4</v>
      </c>
      <c r="AK207">
        <v>1.6424507917300388E-4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76.187700000009499</v>
      </c>
      <c r="I208">
        <v>132.95549000000756</v>
      </c>
      <c r="J208">
        <v>163.79687000000558</v>
      </c>
      <c r="K208">
        <v>172.15500999998767</v>
      </c>
      <c r="L208">
        <v>170.51148000000103</v>
      </c>
      <c r="M208">
        <v>158.04480000000331</v>
      </c>
      <c r="N208">
        <v>136.75521999999182</v>
      </c>
      <c r="O208">
        <v>112.32334000000264</v>
      </c>
      <c r="P208">
        <v>84.186920000007376</v>
      </c>
      <c r="Q208">
        <v>50.431039999995846</v>
      </c>
      <c r="R208">
        <v>-1.9630299999989802</v>
      </c>
      <c r="S208">
        <v>-44.138449999998556</v>
      </c>
      <c r="T208">
        <v>-71.314500000007683</v>
      </c>
      <c r="U208">
        <v>-86.226900000008754</v>
      </c>
      <c r="V208">
        <v>-98.693299999998999</v>
      </c>
      <c r="W208">
        <v>-108.09590000000026</v>
      </c>
      <c r="X208">
        <v>-107.9320999999909</v>
      </c>
      <c r="Y208">
        <v>-102.84619999999995</v>
      </c>
      <c r="Z208">
        <v>-94.86600000000908</v>
      </c>
      <c r="AA208">
        <v>-106.93379999999888</v>
      </c>
      <c r="AB208">
        <v>-116.15149999999267</v>
      </c>
      <c r="AC208">
        <v>-114.74020000000019</v>
      </c>
      <c r="AD208">
        <v>-107.24670000000333</v>
      </c>
      <c r="AE208">
        <v>-85.309999999997672</v>
      </c>
      <c r="AF208">
        <v>-65.031100000007427</v>
      </c>
      <c r="AG208">
        <v>-47.935899999996764</v>
      </c>
      <c r="AH208">
        <v>-34.274699999994482</v>
      </c>
      <c r="AI208">
        <v>-23.65120000000752</v>
      </c>
      <c r="AJ208">
        <v>-15.524099999995087</v>
      </c>
      <c r="AK208">
        <v>-9.385599999994156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183.06924000000072</v>
      </c>
      <c r="I209">
        <v>227.52216000000044</v>
      </c>
      <c r="J209">
        <v>236.24729999999909</v>
      </c>
      <c r="K209">
        <v>235.97272999999768</v>
      </c>
      <c r="L209">
        <v>246.54310999999871</v>
      </c>
      <c r="M209">
        <v>246.99048000000039</v>
      </c>
      <c r="N209">
        <v>239.53855999999723</v>
      </c>
      <c r="O209">
        <v>233.79003000000012</v>
      </c>
      <c r="P209">
        <v>220.82996000000276</v>
      </c>
      <c r="Q209">
        <v>194.69317999999839</v>
      </c>
      <c r="R209">
        <v>128.05465000000186</v>
      </c>
      <c r="S209">
        <v>103.20661000000109</v>
      </c>
      <c r="T209">
        <v>96.611039999999775</v>
      </c>
      <c r="U209">
        <v>94.711880000002566</v>
      </c>
      <c r="V209">
        <v>78.374410000000353</v>
      </c>
      <c r="W209">
        <v>64.081229999999778</v>
      </c>
      <c r="X209">
        <v>67.380329999999958</v>
      </c>
      <c r="Y209">
        <v>69.538739999999962</v>
      </c>
      <c r="Z209">
        <v>71.581940000000031</v>
      </c>
      <c r="AA209">
        <v>23.424689999999828</v>
      </c>
      <c r="AB209">
        <v>5.319180000002234</v>
      </c>
      <c r="AC209">
        <v>8.3609699999979057</v>
      </c>
      <c r="AD209">
        <v>10.718919999999343</v>
      </c>
      <c r="AE209">
        <v>41.415850000001228</v>
      </c>
      <c r="AF209">
        <v>49.783480000001873</v>
      </c>
      <c r="AG209">
        <v>53.541699999997945</v>
      </c>
      <c r="AH209">
        <v>55.443010000002687</v>
      </c>
      <c r="AI209">
        <v>56.555140000000392</v>
      </c>
      <c r="AJ209">
        <v>57.183880000000499</v>
      </c>
      <c r="AK209">
        <v>57.452900000000227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44.805400000012014</v>
      </c>
      <c r="I210">
        <v>69.389399999985471</v>
      </c>
      <c r="J210">
        <v>68.019000000000233</v>
      </c>
      <c r="K210">
        <v>45.34419999999227</v>
      </c>
      <c r="L210">
        <v>11.829800000006799</v>
      </c>
      <c r="M210">
        <v>-30.929100000008475</v>
      </c>
      <c r="N210">
        <v>-79.717199999984587</v>
      </c>
      <c r="O210">
        <v>-128.91029999998864</v>
      </c>
      <c r="P210">
        <v>-177.83939999999711</v>
      </c>
      <c r="Q210">
        <v>-225.78140000000712</v>
      </c>
      <c r="R210">
        <v>-280.6541000000143</v>
      </c>
      <c r="S210">
        <v>-320.36819999999716</v>
      </c>
      <c r="T210">
        <v>-342.07999999998719</v>
      </c>
      <c r="U210">
        <v>-349.37609999999404</v>
      </c>
      <c r="V210">
        <v>-349.98470000000088</v>
      </c>
      <c r="W210">
        <v>-344.19020000001183</v>
      </c>
      <c r="X210">
        <v>-328.90760000000591</v>
      </c>
      <c r="Y210">
        <v>-308.64000000001397</v>
      </c>
      <c r="Z210">
        <v>-285.80760000000009</v>
      </c>
      <c r="AA210">
        <v>-274.37309999999707</v>
      </c>
      <c r="AB210">
        <v>-259.33479999998235</v>
      </c>
      <c r="AC210">
        <v>-235.83520000000135</v>
      </c>
      <c r="AD210">
        <v>-207.98509999999078</v>
      </c>
      <c r="AE210">
        <v>-171.72860000000219</v>
      </c>
      <c r="AF210">
        <v>-138.91310000000522</v>
      </c>
      <c r="AG210">
        <v>-111.23989999998594</v>
      </c>
      <c r="AH210">
        <v>-88.82139999998617</v>
      </c>
      <c r="AI210">
        <v>-71.228800000011688</v>
      </c>
      <c r="AJ210">
        <v>-57.829999999987194</v>
      </c>
      <c r="AK210">
        <v>-47.970000000001164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463.42134000000078</v>
      </c>
      <c r="I211">
        <v>555.33653000000049</v>
      </c>
      <c r="J211">
        <v>568.87365000000136</v>
      </c>
      <c r="K211">
        <v>567.17341999999917</v>
      </c>
      <c r="L211">
        <v>596.66516000000047</v>
      </c>
      <c r="M211">
        <v>600.99866000000111</v>
      </c>
      <c r="N211">
        <v>587.05605999999898</v>
      </c>
      <c r="O211">
        <v>578.76303000000189</v>
      </c>
      <c r="P211">
        <v>552.1785200000013</v>
      </c>
      <c r="Q211">
        <v>492.61768999999913</v>
      </c>
      <c r="R211">
        <v>331.62860999999975</v>
      </c>
      <c r="S211">
        <v>280.47993999999744</v>
      </c>
      <c r="T211">
        <v>270.7858899999992</v>
      </c>
      <c r="U211">
        <v>269.06458000000202</v>
      </c>
      <c r="V211">
        <v>228.50294999999824</v>
      </c>
      <c r="W211">
        <v>193.57974000000104</v>
      </c>
      <c r="X211">
        <v>202.51356999999916</v>
      </c>
      <c r="Y211">
        <v>206.04449000000022</v>
      </c>
      <c r="Z211">
        <v>208.6258799999996</v>
      </c>
      <c r="AA211">
        <v>83.931919999999081</v>
      </c>
      <c r="AB211">
        <v>40.811799999999494</v>
      </c>
      <c r="AC211">
        <v>48.777750000001106</v>
      </c>
      <c r="AD211">
        <v>51.971999999997934</v>
      </c>
      <c r="AE211">
        <v>126.48963000000003</v>
      </c>
      <c r="AF211">
        <v>141.08511999999973</v>
      </c>
      <c r="AG211">
        <v>145.97108999999909</v>
      </c>
      <c r="AH211">
        <v>147.29752999999982</v>
      </c>
      <c r="AI211">
        <v>147.41006999999809</v>
      </c>
      <c r="AJ211">
        <v>146.89052000000083</v>
      </c>
      <c r="AK211">
        <v>145.94528999999602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26.22903000000224</v>
      </c>
      <c r="I212">
        <v>38.165750000000116</v>
      </c>
      <c r="J212">
        <v>42.518650000001799</v>
      </c>
      <c r="K212">
        <v>42.244170000001759</v>
      </c>
      <c r="L212">
        <v>40.982680000000983</v>
      </c>
      <c r="M212">
        <v>37.024870000001101</v>
      </c>
      <c r="N212">
        <v>30.9210299999977</v>
      </c>
      <c r="O212">
        <v>24.433390000001964</v>
      </c>
      <c r="P212">
        <v>16.892210000001796</v>
      </c>
      <c r="Q212">
        <v>7.6169499999996333</v>
      </c>
      <c r="R212">
        <v>-7.4348899999968125</v>
      </c>
      <c r="S212">
        <v>-17.138019999998505</v>
      </c>
      <c r="T212">
        <v>-22.493780000000697</v>
      </c>
      <c r="U212">
        <v>-25.094679999998334</v>
      </c>
      <c r="V212">
        <v>-28.059559999997873</v>
      </c>
      <c r="W212">
        <v>-30.033319999998639</v>
      </c>
      <c r="X212">
        <v>-28.804309999999532</v>
      </c>
      <c r="Y212">
        <v>-26.658699999999953</v>
      </c>
      <c r="Z212">
        <v>-23.947929999998451</v>
      </c>
      <c r="AA212">
        <v>-28.237349999999424</v>
      </c>
      <c r="AB212">
        <v>-29.620879999998579</v>
      </c>
      <c r="AC212">
        <v>-27.524389999998675</v>
      </c>
      <c r="AD212">
        <v>-24.486880000000383</v>
      </c>
      <c r="AE212">
        <v>-16.995679999999993</v>
      </c>
      <c r="AF212">
        <v>-11.64948000000004</v>
      </c>
      <c r="AG212">
        <v>-7.3785100000022794</v>
      </c>
      <c r="AH212">
        <v>-3.985049999999319</v>
      </c>
      <c r="AI212">
        <v>-1.3237900000021909</v>
      </c>
      <c r="AJ212">
        <v>0.71476999999867985</v>
      </c>
      <c r="AK212">
        <v>2.2282099999974889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143.24684999999954</v>
      </c>
      <c r="I213">
        <v>176.43371000000116</v>
      </c>
      <c r="J213">
        <v>181.33306000000084</v>
      </c>
      <c r="K213">
        <v>177.03041999999914</v>
      </c>
      <c r="L213">
        <v>179.0929199999955</v>
      </c>
      <c r="M213">
        <v>171.66330999999627</v>
      </c>
      <c r="N213">
        <v>157.31091000000015</v>
      </c>
      <c r="O213">
        <v>144.09401999999682</v>
      </c>
      <c r="P213">
        <v>125.44873999999982</v>
      </c>
      <c r="Q213">
        <v>97.206080000003567</v>
      </c>
      <c r="R213">
        <v>38.274600000004284</v>
      </c>
      <c r="S213">
        <v>13.687119999995048</v>
      </c>
      <c r="T213">
        <v>4.9025000000037835</v>
      </c>
      <c r="U213">
        <v>1.7250300000014249</v>
      </c>
      <c r="V213">
        <v>-10.91251999999804</v>
      </c>
      <c r="W213">
        <v>-20.408859999995911</v>
      </c>
      <c r="X213">
        <v>-15.023079999999027</v>
      </c>
      <c r="Y213">
        <v>-9.7526700000016717</v>
      </c>
      <c r="Z213">
        <v>-3.9426900000034948</v>
      </c>
      <c r="AA213">
        <v>-37.155870000002324</v>
      </c>
      <c r="AB213">
        <v>-46.33578999999736</v>
      </c>
      <c r="AC213">
        <v>-38.893539999997301</v>
      </c>
      <c r="AD213">
        <v>-31.693279999999504</v>
      </c>
      <c r="AE213">
        <v>-2.0665699999954086</v>
      </c>
      <c r="AF213">
        <v>9.8547800000014831</v>
      </c>
      <c r="AG213">
        <v>17.917760000003909</v>
      </c>
      <c r="AH213">
        <v>23.838289999999688</v>
      </c>
      <c r="AI213">
        <v>28.348500000000058</v>
      </c>
      <c r="AJ213">
        <v>31.714639999998326</v>
      </c>
      <c r="AK213">
        <v>34.109079999994719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618.38203999999678</v>
      </c>
      <c r="I214">
        <v>750.51310999999987</v>
      </c>
      <c r="J214">
        <v>764.96649999999499</v>
      </c>
      <c r="K214">
        <v>748.59880000000703</v>
      </c>
      <c r="L214">
        <v>767.19137000000046</v>
      </c>
      <c r="M214">
        <v>749.11540999999852</v>
      </c>
      <c r="N214">
        <v>704.22509000000719</v>
      </c>
      <c r="O214">
        <v>666.0977899999998</v>
      </c>
      <c r="P214">
        <v>604.72172000000137</v>
      </c>
      <c r="Q214">
        <v>501.30940999998711</v>
      </c>
      <c r="R214">
        <v>264.74250000000757</v>
      </c>
      <c r="S214">
        <v>176.95540999999503</v>
      </c>
      <c r="T214">
        <v>152.93500000001222</v>
      </c>
      <c r="U214">
        <v>147.15570000000298</v>
      </c>
      <c r="V214">
        <v>95.220900000000256</v>
      </c>
      <c r="W214">
        <v>53.974499999996624</v>
      </c>
      <c r="X214">
        <v>74.526199999992969</v>
      </c>
      <c r="Y214">
        <v>91.450600000011036</v>
      </c>
      <c r="Z214">
        <v>108.66769999999087</v>
      </c>
      <c r="AA214">
        <v>-43.39790000001085</v>
      </c>
      <c r="AB214">
        <v>-89.21820000000298</v>
      </c>
      <c r="AC214">
        <v>-64.19100000000617</v>
      </c>
      <c r="AD214">
        <v>-42.821500000005472</v>
      </c>
      <c r="AE214">
        <v>74.157700000010664</v>
      </c>
      <c r="AF214">
        <v>112.30789999999979</v>
      </c>
      <c r="AG214">
        <v>134.52549999998882</v>
      </c>
      <c r="AH214">
        <v>149.19099999999162</v>
      </c>
      <c r="AI214">
        <v>159.64699999999721</v>
      </c>
      <c r="AJ214">
        <v>166.92819999999483</v>
      </c>
      <c r="AK214">
        <v>171.57889999999315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419.03159999998752</v>
      </c>
      <c r="I215">
        <v>675.4193999999552</v>
      </c>
      <c r="J215">
        <v>806.53709999995772</v>
      </c>
      <c r="K215">
        <v>838.66240000003017</v>
      </c>
      <c r="L215">
        <v>832.8458999999566</v>
      </c>
      <c r="M215">
        <v>772.47119999997085</v>
      </c>
      <c r="N215">
        <v>667.60399999999208</v>
      </c>
      <c r="O215">
        <v>548.03479999996489</v>
      </c>
      <c r="P215">
        <v>407.01329999999143</v>
      </c>
      <c r="Q215">
        <v>235.00990000000456</v>
      </c>
      <c r="R215">
        <v>-37.012300000002142</v>
      </c>
      <c r="S215">
        <v>-240.2954000000027</v>
      </c>
      <c r="T215">
        <v>-369.33890000003157</v>
      </c>
      <c r="U215">
        <v>-442.09470000001602</v>
      </c>
      <c r="V215">
        <v>-508.9894000000204</v>
      </c>
      <c r="W215">
        <v>-557.62340000004042</v>
      </c>
      <c r="X215">
        <v>-552.82150000002002</v>
      </c>
      <c r="Y215">
        <v>-525.4433999999892</v>
      </c>
      <c r="Z215">
        <v>-483.52079999999842</v>
      </c>
      <c r="AA215">
        <v>-551.13879999995697</v>
      </c>
      <c r="AB215">
        <v>-587.57509999995818</v>
      </c>
      <c r="AC215">
        <v>-567.92520000005607</v>
      </c>
      <c r="AD215">
        <v>-523.66529999999329</v>
      </c>
      <c r="AE215">
        <v>-403.5285000000149</v>
      </c>
      <c r="AF215">
        <v>-303.10169999999925</v>
      </c>
      <c r="AG215">
        <v>-218.06389999995008</v>
      </c>
      <c r="AH215">
        <v>-148.67160000000149</v>
      </c>
      <c r="AI215">
        <v>-93.359399999957532</v>
      </c>
      <c r="AJ215">
        <v>-50.169799999915995</v>
      </c>
      <c r="AK215">
        <v>-17.156499999924563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297.04510000001756</v>
      </c>
      <c r="I216">
        <v>515.94550000000163</v>
      </c>
      <c r="J216">
        <v>630.63839999999618</v>
      </c>
      <c r="K216">
        <v>674.79480000000331</v>
      </c>
      <c r="L216">
        <v>703.54280000002473</v>
      </c>
      <c r="M216">
        <v>712.73440000001574</v>
      </c>
      <c r="N216">
        <v>704.62979999999516</v>
      </c>
      <c r="O216">
        <v>695.9543999999878</v>
      </c>
      <c r="P216">
        <v>679.39039999997476</v>
      </c>
      <c r="Q216">
        <v>641.03000000002794</v>
      </c>
      <c r="R216">
        <v>526.98639999999432</v>
      </c>
      <c r="S216">
        <v>445.59029999998165</v>
      </c>
      <c r="T216">
        <v>412.06400000001304</v>
      </c>
      <c r="U216">
        <v>408.8131000000285</v>
      </c>
      <c r="V216">
        <v>393.96490000002086</v>
      </c>
      <c r="W216">
        <v>371.68890000000829</v>
      </c>
      <c r="X216">
        <v>370.35380000004079</v>
      </c>
      <c r="Y216">
        <v>373.71100000001024</v>
      </c>
      <c r="Z216">
        <v>375.24270000000251</v>
      </c>
      <c r="AA216">
        <v>289.54509999998845</v>
      </c>
      <c r="AB216">
        <v>208.43949999997858</v>
      </c>
      <c r="AC216">
        <v>165.05389999999898</v>
      </c>
      <c r="AD216">
        <v>138.93809999997029</v>
      </c>
      <c r="AE216">
        <v>164.61230000003707</v>
      </c>
      <c r="AF216">
        <v>177.88370000000577</v>
      </c>
      <c r="AG216">
        <v>174.89850000001024</v>
      </c>
      <c r="AH216">
        <v>159.68599999998696</v>
      </c>
      <c r="AI216">
        <v>137.09380000003148</v>
      </c>
      <c r="AJ216">
        <v>110.89220000000205</v>
      </c>
      <c r="AK216">
        <v>83.652899999986403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5094.7625599999992</v>
      </c>
      <c r="I217">
        <v>5243.5845000000008</v>
      </c>
      <c r="J217">
        <v>5272.5098700000017</v>
      </c>
      <c r="K217">
        <v>5278.3660799999998</v>
      </c>
      <c r="L217">
        <v>5727.8818700000011</v>
      </c>
      <c r="M217">
        <v>5847.4024299999983</v>
      </c>
      <c r="N217">
        <v>5852.3449199999995</v>
      </c>
      <c r="O217">
        <v>5854.0756899999978</v>
      </c>
      <c r="P217">
        <v>5855.0185000000019</v>
      </c>
      <c r="Q217">
        <v>4922.4628100000009</v>
      </c>
      <c r="R217">
        <v>3990.0356600000014</v>
      </c>
      <c r="S217">
        <v>3961.4375099999997</v>
      </c>
      <c r="T217">
        <v>3956.8944899999988</v>
      </c>
      <c r="U217">
        <v>3957.4967900000011</v>
      </c>
      <c r="V217">
        <v>2673.9688400000014</v>
      </c>
      <c r="W217">
        <v>2022.0063699999992</v>
      </c>
      <c r="X217">
        <v>2002.1410699999979</v>
      </c>
      <c r="Y217">
        <v>1998.6171799999975</v>
      </c>
      <c r="Z217">
        <v>1997.2053100000012</v>
      </c>
      <c r="AA217">
        <v>468.53477000000203</v>
      </c>
      <c r="AB217">
        <v>-85.957720000002155</v>
      </c>
      <c r="AC217">
        <v>-108.46693999999843</v>
      </c>
      <c r="AD217">
        <v>-115.0367499999993</v>
      </c>
      <c r="AE217">
        <v>-115.97917999999845</v>
      </c>
      <c r="AF217">
        <v>-117.60060999999769</v>
      </c>
      <c r="AG217">
        <v>-120.50180000000182</v>
      </c>
      <c r="AH217">
        <v>-124.35927000000083</v>
      </c>
      <c r="AI217">
        <v>-128.73296000000119</v>
      </c>
      <c r="AJ217">
        <v>-133.27142999999705</v>
      </c>
      <c r="AK217">
        <v>-137.73352000000159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2197.8314826000001</v>
      </c>
      <c r="I218">
        <v>2290.3920539000001</v>
      </c>
      <c r="J218">
        <v>2309.8126332000002</v>
      </c>
      <c r="K218">
        <v>2314.8791715000002</v>
      </c>
      <c r="L218">
        <v>2317.1389433999998</v>
      </c>
      <c r="M218">
        <v>2318.8410373999995</v>
      </c>
      <c r="N218">
        <v>2157.3025792999997</v>
      </c>
      <c r="O218">
        <v>2154.1577201999999</v>
      </c>
      <c r="P218">
        <v>1802.4258559</v>
      </c>
      <c r="Q218">
        <v>1793.3706960000002</v>
      </c>
      <c r="R218">
        <v>600.78833999999995</v>
      </c>
      <c r="S218">
        <v>153.64122799999996</v>
      </c>
      <c r="T218">
        <v>138.5854740000002</v>
      </c>
      <c r="U218">
        <v>135.13510900000006</v>
      </c>
      <c r="V218">
        <v>133.69932099999983</v>
      </c>
      <c r="W218">
        <v>132.60600199999999</v>
      </c>
      <c r="X218">
        <v>369.47200499999985</v>
      </c>
      <c r="Y218">
        <v>375.18990099999996</v>
      </c>
      <c r="Z218">
        <v>375.38219600000002</v>
      </c>
      <c r="AA218">
        <v>374.33165699999995</v>
      </c>
      <c r="AB218">
        <v>373.16262399999982</v>
      </c>
      <c r="AC218">
        <v>621.97257099999979</v>
      </c>
      <c r="AD218">
        <v>627.89469199999985</v>
      </c>
      <c r="AE218">
        <v>628.45688700000005</v>
      </c>
      <c r="AF218">
        <v>628.08131899999989</v>
      </c>
      <c r="AG218">
        <v>627.54870899999992</v>
      </c>
      <c r="AH218">
        <v>627.01722100000006</v>
      </c>
      <c r="AI218">
        <v>626.52498999999989</v>
      </c>
      <c r="AJ218">
        <v>626.08144799999991</v>
      </c>
      <c r="AK218">
        <v>625.68760899999984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1082.1972229999999</v>
      </c>
      <c r="I219">
        <v>1120.1015669999999</v>
      </c>
      <c r="J219">
        <v>1127.7981449999997</v>
      </c>
      <c r="K219">
        <v>1129.7523169999999</v>
      </c>
      <c r="L219">
        <v>1258.5036930000001</v>
      </c>
      <c r="M219">
        <v>1262.8427690000001</v>
      </c>
      <c r="N219">
        <v>1252.510591</v>
      </c>
      <c r="O219">
        <v>1253.0095949999998</v>
      </c>
      <c r="P219">
        <v>1231.5779519999999</v>
      </c>
      <c r="Q219">
        <v>1053.9104600000001</v>
      </c>
      <c r="R219">
        <v>872.0068990000002</v>
      </c>
      <c r="S219">
        <v>836.24337900000023</v>
      </c>
      <c r="T219">
        <v>834.37087299999985</v>
      </c>
      <c r="U219">
        <v>834.06653400000005</v>
      </c>
      <c r="V219">
        <v>568.99209200000018</v>
      </c>
      <c r="W219">
        <v>561.58637500000009</v>
      </c>
      <c r="X219">
        <v>577.13155399999982</v>
      </c>
      <c r="Y219">
        <v>576.97042799999986</v>
      </c>
      <c r="Z219">
        <v>576.54438800000003</v>
      </c>
      <c r="AA219">
        <v>358.16985099999988</v>
      </c>
      <c r="AB219">
        <v>351.42670199999975</v>
      </c>
      <c r="AC219">
        <v>367.58274699999993</v>
      </c>
      <c r="AD219">
        <v>367.11800300000004</v>
      </c>
      <c r="AE219">
        <v>366.66224699999975</v>
      </c>
      <c r="AF219">
        <v>366.09443699999997</v>
      </c>
      <c r="AG219">
        <v>365.43005599999992</v>
      </c>
      <c r="AH219">
        <v>364.70709899999997</v>
      </c>
      <c r="AI219">
        <v>363.96325499999989</v>
      </c>
      <c r="AJ219">
        <v>363.22698899999978</v>
      </c>
      <c r="AK219">
        <v>362.51736900000014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-306.72655599999962</v>
      </c>
      <c r="I220">
        <v>-292.47479800000019</v>
      </c>
      <c r="J220">
        <v>-271.89591500000006</v>
      </c>
      <c r="K220">
        <v>-250.85573899999963</v>
      </c>
      <c r="L220">
        <v>-18.693161000000146</v>
      </c>
      <c r="M220">
        <v>9.3050550000007206</v>
      </c>
      <c r="N220">
        <v>32.1777519999996</v>
      </c>
      <c r="O220">
        <v>54.363024000000223</v>
      </c>
      <c r="P220">
        <v>-14.110350999999355</v>
      </c>
      <c r="Q220">
        <v>281.16915200000039</v>
      </c>
      <c r="R220">
        <v>-187.62367799999993</v>
      </c>
      <c r="S220">
        <v>-200.22633999999925</v>
      </c>
      <c r="T220">
        <v>-202.10448899999938</v>
      </c>
      <c r="U220">
        <v>-201.65854899999977</v>
      </c>
      <c r="V220">
        <v>-93.377715999999964</v>
      </c>
      <c r="W220">
        <v>-89.47302800000034</v>
      </c>
      <c r="X220">
        <v>-87.974446000000171</v>
      </c>
      <c r="Y220">
        <v>-86.950442999999723</v>
      </c>
      <c r="Z220">
        <v>-86.332314000000224</v>
      </c>
      <c r="AA220">
        <v>119.42589000000044</v>
      </c>
      <c r="AB220">
        <v>123.66212399999949</v>
      </c>
      <c r="AC220">
        <v>124.63526000000002</v>
      </c>
      <c r="AD220">
        <v>124.9275719999996</v>
      </c>
      <c r="AE220">
        <v>125.63573400000041</v>
      </c>
      <c r="AF220">
        <v>162.43120700000054</v>
      </c>
      <c r="AG220">
        <v>41.634712999999465</v>
      </c>
      <c r="AH220">
        <v>35.102828999999474</v>
      </c>
      <c r="AI220">
        <v>31.089600000000246</v>
      </c>
      <c r="AJ220">
        <v>27.509997999999541</v>
      </c>
      <c r="AK220">
        <v>23.785380999999688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587.93242700000064</v>
      </c>
      <c r="I221">
        <v>589.11652799999956</v>
      </c>
      <c r="J221">
        <v>566.41907599999922</v>
      </c>
      <c r="K221">
        <v>550.04842999999983</v>
      </c>
      <c r="L221">
        <v>692.30338399999982</v>
      </c>
      <c r="M221">
        <v>678.87055399999917</v>
      </c>
      <c r="N221">
        <v>627.7385320000003</v>
      </c>
      <c r="O221">
        <v>594.69994200000019</v>
      </c>
      <c r="P221">
        <v>554.9452710000005</v>
      </c>
      <c r="Q221">
        <v>694.62292499999967</v>
      </c>
      <c r="R221">
        <v>738.36167599999953</v>
      </c>
      <c r="S221">
        <v>637.10078200000044</v>
      </c>
      <c r="T221">
        <v>623.50371499999983</v>
      </c>
      <c r="U221">
        <v>611.88588199999958</v>
      </c>
      <c r="V221">
        <v>1238.407913</v>
      </c>
      <c r="W221">
        <v>1241.8699980000001</v>
      </c>
      <c r="X221">
        <v>1283.2634940000007</v>
      </c>
      <c r="Y221">
        <v>1273.3970100000006</v>
      </c>
      <c r="Z221">
        <v>1262.1621649999997</v>
      </c>
      <c r="AA221">
        <v>368.68625299999985</v>
      </c>
      <c r="AB221">
        <v>336.94504799999959</v>
      </c>
      <c r="AC221">
        <v>374.6033980000002</v>
      </c>
      <c r="AD221">
        <v>363.26871199999914</v>
      </c>
      <c r="AE221">
        <v>675.16199299999971</v>
      </c>
      <c r="AF221">
        <v>671.06248599999981</v>
      </c>
      <c r="AG221">
        <v>660.3760140000004</v>
      </c>
      <c r="AH221">
        <v>648.28727499999968</v>
      </c>
      <c r="AI221">
        <v>635.87028100000043</v>
      </c>
      <c r="AJ221">
        <v>623.36256299999968</v>
      </c>
      <c r="AK221">
        <v>610.84662600000047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2.0366109999999935</v>
      </c>
      <c r="I222">
        <v>3.5188009999999394</v>
      </c>
      <c r="J222">
        <v>4.2287350000001425</v>
      </c>
      <c r="K222">
        <v>4.4258660000000418</v>
      </c>
      <c r="L222">
        <v>4.5178510000000642</v>
      </c>
      <c r="M222">
        <v>4.4963249999998425</v>
      </c>
      <c r="N222">
        <v>4.3821800000000621</v>
      </c>
      <c r="O222">
        <v>4.2920630000000983</v>
      </c>
      <c r="P222">
        <v>4.1744400000002315</v>
      </c>
      <c r="Q222">
        <v>3.9280289999996967</v>
      </c>
      <c r="R222">
        <v>3.1810340000001815</v>
      </c>
      <c r="S222">
        <v>2.6778199999998833</v>
      </c>
      <c r="T222">
        <v>2.5275870000000396</v>
      </c>
      <c r="U222">
        <v>2.5956519999999728</v>
      </c>
      <c r="V222">
        <v>2.5777510000002621</v>
      </c>
      <c r="W222">
        <v>2.4962069999996856</v>
      </c>
      <c r="X222">
        <v>2.5460010000001603</v>
      </c>
      <c r="Y222">
        <v>2.6150559999996403</v>
      </c>
      <c r="Z222">
        <v>2.6551829999998517</v>
      </c>
      <c r="AA222">
        <v>2.0833819999998013</v>
      </c>
      <c r="AB222">
        <v>1.53474099999994</v>
      </c>
      <c r="AC222">
        <v>1.2505200000000514</v>
      </c>
      <c r="AD222">
        <v>1.086540000000241</v>
      </c>
      <c r="AE222">
        <v>1.2754599999998391</v>
      </c>
      <c r="AF222">
        <v>1.3655490000001009</v>
      </c>
      <c r="AG222">
        <v>1.3235640000002604</v>
      </c>
      <c r="AH222">
        <v>1.1820510000002287</v>
      </c>
      <c r="AI222">
        <v>0.98121899999978268</v>
      </c>
      <c r="AJ222">
        <v>0.75260900000012043</v>
      </c>
      <c r="AK222">
        <v>0.51767400000017005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1219.2769149999995</v>
      </c>
      <c r="I223">
        <v>1271.5915109999996</v>
      </c>
      <c r="J223">
        <v>1281.9872619999996</v>
      </c>
      <c r="K223">
        <v>1284.2078190000002</v>
      </c>
      <c r="L223">
        <v>1070.3908719999999</v>
      </c>
      <c r="M223">
        <v>1062.8724379999994</v>
      </c>
      <c r="N223">
        <v>1060.7897469999998</v>
      </c>
      <c r="O223">
        <v>1059.9162630000001</v>
      </c>
      <c r="P223">
        <v>1059.0087779999994</v>
      </c>
      <c r="Q223">
        <v>721.24198299999989</v>
      </c>
      <c r="R223">
        <v>332.13177400000041</v>
      </c>
      <c r="S223">
        <v>303.85448600000018</v>
      </c>
      <c r="T223">
        <v>297.08477000000039</v>
      </c>
      <c r="U223">
        <v>293.24985500000003</v>
      </c>
      <c r="V223">
        <v>100.95132300000023</v>
      </c>
      <c r="W223">
        <v>90.806612999999743</v>
      </c>
      <c r="X223">
        <v>85.912478999999621</v>
      </c>
      <c r="Y223">
        <v>81.971114999999372</v>
      </c>
      <c r="Z223">
        <v>78.11430399999972</v>
      </c>
      <c r="AA223">
        <v>-48.570169999999962</v>
      </c>
      <c r="AB223">
        <v>-56.147069000000556</v>
      </c>
      <c r="AC223">
        <v>-61.505890999999792</v>
      </c>
      <c r="AD223">
        <v>-65.839810000000398</v>
      </c>
      <c r="AE223">
        <v>1121.1783839999998</v>
      </c>
      <c r="AF223">
        <v>1114.9630190000007</v>
      </c>
      <c r="AG223">
        <v>1274.6244510000006</v>
      </c>
      <c r="AH223">
        <v>1281.023588</v>
      </c>
      <c r="AI223">
        <v>1282.097225999999</v>
      </c>
      <c r="AJ223">
        <v>1282.1749529999997</v>
      </c>
      <c r="AK223">
        <v>1282.1006780000007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0.8889732999999751</v>
      </c>
      <c r="I224">
        <v>1.5364649000000554</v>
      </c>
      <c r="J224">
        <v>1.8471507000000429</v>
      </c>
      <c r="K224">
        <v>1.9338386999999102</v>
      </c>
      <c r="L224">
        <v>1.9745967999999721</v>
      </c>
      <c r="M224">
        <v>1.9661762000000635</v>
      </c>
      <c r="N224">
        <v>1.9179460999999947</v>
      </c>
      <c r="O224">
        <v>1.880859600000008</v>
      </c>
      <c r="P224">
        <v>1.8323619000000235</v>
      </c>
      <c r="Q224">
        <v>1.7280866999999489</v>
      </c>
      <c r="R224">
        <v>1.4055160999999998</v>
      </c>
      <c r="S224">
        <v>1.1892457999999806</v>
      </c>
      <c r="T224">
        <v>1.126867700000048</v>
      </c>
      <c r="U224">
        <v>1.1595748999999387</v>
      </c>
      <c r="V224">
        <v>1.1543619000000263</v>
      </c>
      <c r="W224">
        <v>1.120710000000031</v>
      </c>
      <c r="X224">
        <v>1.1435820000000376</v>
      </c>
      <c r="Y224">
        <v>1.174082999999996</v>
      </c>
      <c r="Z224">
        <v>1.1912190000000464</v>
      </c>
      <c r="AA224">
        <v>0.94055800000001</v>
      </c>
      <c r="AB224">
        <v>0.69925499999999374</v>
      </c>
      <c r="AC224">
        <v>0.57277099999987513</v>
      </c>
      <c r="AD224">
        <v>0.49841899999978523</v>
      </c>
      <c r="AE224">
        <v>0.57788500000015119</v>
      </c>
      <c r="AF224">
        <v>0.6140219999999772</v>
      </c>
      <c r="AG224">
        <v>0.59226600000010876</v>
      </c>
      <c r="AH224">
        <v>0.52679399999988163</v>
      </c>
      <c r="AI224">
        <v>0.43525799999997616</v>
      </c>
      <c r="AJ224">
        <v>0.33157399999981862</v>
      </c>
      <c r="AK224">
        <v>0.22523999999998523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2175.2088599999988</v>
      </c>
      <c r="I225">
        <v>2242.9879900000014</v>
      </c>
      <c r="J225">
        <v>2254.6689399999996</v>
      </c>
      <c r="K225">
        <v>2255.5741299999991</v>
      </c>
      <c r="L225">
        <v>2471.0303600000007</v>
      </c>
      <c r="M225">
        <v>2501.7678200000009</v>
      </c>
      <c r="N225">
        <v>2477.0185799999999</v>
      </c>
      <c r="O225">
        <v>2469.4575299999997</v>
      </c>
      <c r="P225">
        <v>2421.54205</v>
      </c>
      <c r="Q225">
        <v>2177.9195499999987</v>
      </c>
      <c r="R225">
        <v>1491.0574899999992</v>
      </c>
      <c r="S225">
        <v>1406.83511</v>
      </c>
      <c r="T225">
        <v>1400.2289099999998</v>
      </c>
      <c r="U225">
        <v>1399.2989899999993</v>
      </c>
      <c r="V225">
        <v>1401.7444300000006</v>
      </c>
      <c r="W225">
        <v>1243.7385700000013</v>
      </c>
      <c r="X225">
        <v>1272.895120000001</v>
      </c>
      <c r="Y225">
        <v>1272.3546800000004</v>
      </c>
      <c r="Z225">
        <v>1271.4028399999988</v>
      </c>
      <c r="AA225">
        <v>526.05499000000054</v>
      </c>
      <c r="AB225">
        <v>370.33065999999963</v>
      </c>
      <c r="AC225">
        <v>394.65164000000004</v>
      </c>
      <c r="AD225">
        <v>390.86837000000014</v>
      </c>
      <c r="AE225">
        <v>554.45417999999881</v>
      </c>
      <c r="AF225">
        <v>557.61612000000059</v>
      </c>
      <c r="AG225">
        <v>556.21824000000015</v>
      </c>
      <c r="AH225">
        <v>553.54312000000027</v>
      </c>
      <c r="AI225">
        <v>550.42749000000003</v>
      </c>
      <c r="AJ225">
        <v>547.20301000000109</v>
      </c>
      <c r="AK225">
        <v>544.04032999999981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4.8253090000000043</v>
      </c>
      <c r="I226">
        <v>5.3375009999999747</v>
      </c>
      <c r="J226">
        <v>5.5497748000000229</v>
      </c>
      <c r="K226">
        <v>5.6100811000000022</v>
      </c>
      <c r="L226">
        <v>5.6391016000000036</v>
      </c>
      <c r="M226">
        <v>5.638120200000003</v>
      </c>
      <c r="N226">
        <v>5.6133268000000953</v>
      </c>
      <c r="O226">
        <v>5.5950685000000249</v>
      </c>
      <c r="P226">
        <v>5.5699073000000681</v>
      </c>
      <c r="Q226">
        <v>5.5113384999999653</v>
      </c>
      <c r="R226">
        <v>22.178779999999961</v>
      </c>
      <c r="S226">
        <v>22.552013999999986</v>
      </c>
      <c r="T226">
        <v>22.62241019999999</v>
      </c>
      <c r="U226">
        <v>22.676365700000019</v>
      </c>
      <c r="V226">
        <v>22.692846999999915</v>
      </c>
      <c r="W226">
        <v>22.688929099999996</v>
      </c>
      <c r="X226">
        <v>22.717319799999927</v>
      </c>
      <c r="Y226">
        <v>22.749165500000004</v>
      </c>
      <c r="Z226">
        <v>22.771659099999965</v>
      </c>
      <c r="AA226">
        <v>22.633160399999952</v>
      </c>
      <c r="AB226">
        <v>22.167249500000025</v>
      </c>
      <c r="AC226">
        <v>22.088669299999992</v>
      </c>
      <c r="AD226">
        <v>22.046924900000022</v>
      </c>
      <c r="AE226">
        <v>22.096226699999988</v>
      </c>
      <c r="AF226">
        <v>30.606923599999959</v>
      </c>
      <c r="AG226">
        <v>1.0588761000000204</v>
      </c>
      <c r="AH226">
        <v>0.20874690000005103</v>
      </c>
      <c r="AI226">
        <v>-1.477609999994911E-2</v>
      </c>
      <c r="AJ226">
        <v>-0.12905499999999392</v>
      </c>
      <c r="AK226">
        <v>-0.22245840000005046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167.59150000000955</v>
      </c>
      <c r="I227">
        <v>257.69009999997797</v>
      </c>
      <c r="J227">
        <v>299.24290000001201</v>
      </c>
      <c r="K227">
        <v>307.77180000001681</v>
      </c>
      <c r="L227">
        <v>307.38730000000214</v>
      </c>
      <c r="M227">
        <v>289.10560000000987</v>
      </c>
      <c r="N227">
        <v>256.16990000000806</v>
      </c>
      <c r="O227">
        <v>219.54360000000452</v>
      </c>
      <c r="P227">
        <v>175.24109999998473</v>
      </c>
      <c r="Q227">
        <v>118.56010000000242</v>
      </c>
      <c r="R227">
        <v>22.531199999997625</v>
      </c>
      <c r="S227">
        <v>-44.119999999995343</v>
      </c>
      <c r="T227">
        <v>-83.636599999997998</v>
      </c>
      <c r="U227">
        <v>-104.8401999999769</v>
      </c>
      <c r="V227">
        <v>-127.73250000001281</v>
      </c>
      <c r="W227">
        <v>-145.32820000001811</v>
      </c>
      <c r="X227">
        <v>-143.16150000001653</v>
      </c>
      <c r="Y227">
        <v>-134.32009999998263</v>
      </c>
      <c r="Z227">
        <v>-121.26990000001388</v>
      </c>
      <c r="AA227">
        <v>-152.77059999998892</v>
      </c>
      <c r="AB227">
        <v>-168.87150000000838</v>
      </c>
      <c r="AC227">
        <v>-162.62559999999939</v>
      </c>
      <c r="AD227">
        <v>-148.5058999999892</v>
      </c>
      <c r="AE227">
        <v>-105.039300000004</v>
      </c>
      <c r="AF227">
        <v>-72.329900000011548</v>
      </c>
      <c r="AG227">
        <v>-45.951800000009825</v>
      </c>
      <c r="AH227">
        <v>-25.040399999998044</v>
      </c>
      <c r="AI227">
        <v>-8.6400000000139698</v>
      </c>
      <c r="AJ227">
        <v>4.0549999999930151</v>
      </c>
      <c r="AK227">
        <v>13.720800000010058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5150.1380000002682</v>
      </c>
      <c r="I228">
        <v>7588.0730000003241</v>
      </c>
      <c r="J228">
        <v>8795.1759999999776</v>
      </c>
      <c r="K228">
        <v>9310.5379999997094</v>
      </c>
      <c r="L228">
        <v>9801.436999999918</v>
      </c>
      <c r="M228">
        <v>9880.8629999998957</v>
      </c>
      <c r="N228">
        <v>9608.8859999999404</v>
      </c>
      <c r="O228">
        <v>9272.285000000149</v>
      </c>
      <c r="P228">
        <v>8686.9670000001788</v>
      </c>
      <c r="Q228">
        <v>7680.7319999998435</v>
      </c>
      <c r="R228">
        <v>5415.2479999996722</v>
      </c>
      <c r="S228">
        <v>4025.0249999999069</v>
      </c>
      <c r="T228">
        <v>3262.5249999999069</v>
      </c>
      <c r="U228">
        <v>2833.7280000001192</v>
      </c>
      <c r="V228">
        <v>2160.7020000000484</v>
      </c>
      <c r="W228">
        <v>1539.2369999997318</v>
      </c>
      <c r="X228">
        <v>1423.87900000019</v>
      </c>
      <c r="Y228">
        <v>1397.7059999997728</v>
      </c>
      <c r="Z228">
        <v>1433.4530000002123</v>
      </c>
      <c r="AA228">
        <v>73.270000000018626</v>
      </c>
      <c r="AB228">
        <v>-738.25300000002608</v>
      </c>
      <c r="AC228">
        <v>-920.19700000016019</v>
      </c>
      <c r="AD228">
        <v>-951.54199999989942</v>
      </c>
      <c r="AE228">
        <v>-113.52400000020862</v>
      </c>
      <c r="AF228">
        <v>331.37700000032783</v>
      </c>
      <c r="AG228">
        <v>634.90100000007078</v>
      </c>
      <c r="AH228">
        <v>843.97200000006706</v>
      </c>
      <c r="AI228">
        <v>990.52799999993294</v>
      </c>
      <c r="AJ228">
        <v>1093.7099999999627</v>
      </c>
      <c r="AK228">
        <v>1166.1639999998733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303.49839999998221</v>
      </c>
      <c r="I229">
        <v>483.95960000000196</v>
      </c>
      <c r="J229">
        <v>590.68290000001434</v>
      </c>
      <c r="K229">
        <v>652.9776000000129</v>
      </c>
      <c r="L229">
        <v>713.18850000001839</v>
      </c>
      <c r="M229">
        <v>750.93340000000899</v>
      </c>
      <c r="N229">
        <v>768.12399999998161</v>
      </c>
      <c r="O229">
        <v>779.72209999998449</v>
      </c>
      <c r="P229">
        <v>775.69830000001821</v>
      </c>
      <c r="Q229">
        <v>743.03779999999097</v>
      </c>
      <c r="R229">
        <v>628.85980000000563</v>
      </c>
      <c r="S229">
        <v>552.09010000000126</v>
      </c>
      <c r="T229">
        <v>507.65359999999055</v>
      </c>
      <c r="U229">
        <v>480.19389999998384</v>
      </c>
      <c r="V229">
        <v>437.42029999999795</v>
      </c>
      <c r="W229">
        <v>388.56680000000051</v>
      </c>
      <c r="X229">
        <v>363.81539999999222</v>
      </c>
      <c r="Y229">
        <v>343.69990000000689</v>
      </c>
      <c r="Z229">
        <v>326.00370000000112</v>
      </c>
      <c r="AA229">
        <v>223.10459999999148</v>
      </c>
      <c r="AB229">
        <v>143.62269999997807</v>
      </c>
      <c r="AC229">
        <v>101.14110000000801</v>
      </c>
      <c r="AD229">
        <v>71.457699999999022</v>
      </c>
      <c r="AE229">
        <v>93.248499999986961</v>
      </c>
      <c r="AF229">
        <v>100.45339999999851</v>
      </c>
      <c r="AG229">
        <v>100.6756999999925</v>
      </c>
      <c r="AH229">
        <v>97.476600000023609</v>
      </c>
      <c r="AI229">
        <v>92.936599999986356</v>
      </c>
      <c r="AJ229">
        <v>88.454499999992549</v>
      </c>
      <c r="AK229">
        <v>84.849199999996927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6.5730800000001182</v>
      </c>
      <c r="I230">
        <v>13.243769999999131</v>
      </c>
      <c r="J230">
        <v>17.516459999998915</v>
      </c>
      <c r="K230">
        <v>19.136510000000271</v>
      </c>
      <c r="L230">
        <v>19.229489999999714</v>
      </c>
      <c r="M230">
        <v>18.104960000000574</v>
      </c>
      <c r="N230">
        <v>16.023080000000846</v>
      </c>
      <c r="O230">
        <v>13.531530000000203</v>
      </c>
      <c r="P230">
        <v>10.70372000000134</v>
      </c>
      <c r="Q230">
        <v>7.3515900000002148</v>
      </c>
      <c r="R230">
        <v>2.2677700000003824</v>
      </c>
      <c r="S230">
        <v>-2.4129999999986467</v>
      </c>
      <c r="T230">
        <v>-5.6853300000002491</v>
      </c>
      <c r="U230">
        <v>-7.5770400000001246</v>
      </c>
      <c r="V230">
        <v>-9.0049600000002101</v>
      </c>
      <c r="W230">
        <v>-10.189409999999043</v>
      </c>
      <c r="X230">
        <v>-10.613610000000335</v>
      </c>
      <c r="Y230">
        <v>-10.521150000000489</v>
      </c>
      <c r="Z230">
        <v>-10.151469999998881</v>
      </c>
      <c r="AA230">
        <v>-11.520730000000185</v>
      </c>
      <c r="AB230">
        <v>-13.174489999999423</v>
      </c>
      <c r="AC230">
        <v>-13.971549999998388</v>
      </c>
      <c r="AD230">
        <v>-14.002309999999852</v>
      </c>
      <c r="AE230">
        <v>-12.581570000000283</v>
      </c>
      <c r="AF230">
        <v>-10.931760000001304</v>
      </c>
      <c r="AG230">
        <v>-9.5354399999996531</v>
      </c>
      <c r="AH230">
        <v>-8.5130599999974947</v>
      </c>
      <c r="AI230">
        <v>-7.8289499999991676</v>
      </c>
      <c r="AJ230">
        <v>-7.4012099999999919</v>
      </c>
      <c r="AK230">
        <v>-7.1487899999992806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11.258518000000095</v>
      </c>
      <c r="I231">
        <v>17.926189999999906</v>
      </c>
      <c r="J231">
        <v>20.862740000000031</v>
      </c>
      <c r="K231">
        <v>22.086664999999812</v>
      </c>
      <c r="L231">
        <v>23.466292999999951</v>
      </c>
      <c r="M231">
        <v>24.341362000000117</v>
      </c>
      <c r="N231">
        <v>24.598475999999891</v>
      </c>
      <c r="O231">
        <v>24.767569000000094</v>
      </c>
      <c r="P231">
        <v>24.473307999999861</v>
      </c>
      <c r="Q231">
        <v>23.204270000000179</v>
      </c>
      <c r="R231">
        <v>19.114248999999973</v>
      </c>
      <c r="S231">
        <v>16.507434999999987</v>
      </c>
      <c r="T231">
        <v>15.438044999999875</v>
      </c>
      <c r="U231">
        <v>15.088841000000002</v>
      </c>
      <c r="V231">
        <v>14.03776199999993</v>
      </c>
      <c r="W231">
        <v>12.795159999999896</v>
      </c>
      <c r="X231">
        <v>12.483387999999877</v>
      </c>
      <c r="Y231">
        <v>12.37112100000013</v>
      </c>
      <c r="Z231">
        <v>12.274274999999989</v>
      </c>
      <c r="AA231">
        <v>9.1312250000000859</v>
      </c>
      <c r="AB231">
        <v>6.6995260000001053</v>
      </c>
      <c r="AC231">
        <v>5.7547730000001138</v>
      </c>
      <c r="AD231">
        <v>5.240872999999965</v>
      </c>
      <c r="AE231">
        <v>6.5568929999999455</v>
      </c>
      <c r="AF231">
        <v>7.1639190000000781</v>
      </c>
      <c r="AG231">
        <v>7.2512020000001485</v>
      </c>
      <c r="AH231">
        <v>7.0669579999998859</v>
      </c>
      <c r="AI231">
        <v>6.7598869999999351</v>
      </c>
      <c r="AJ231">
        <v>6.3995409999999993</v>
      </c>
      <c r="AK231">
        <v>6.017477000000099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2.7309100000002218</v>
      </c>
      <c r="I232">
        <v>4.5393399999993562</v>
      </c>
      <c r="J232">
        <v>4.0652199999985896</v>
      </c>
      <c r="K232">
        <v>1.4369100000003527</v>
      </c>
      <c r="L232">
        <v>-2.4827999999997701</v>
      </c>
      <c r="M232">
        <v>-7.273349999999482</v>
      </c>
      <c r="N232">
        <v>-12.577509999999165</v>
      </c>
      <c r="O232">
        <v>-17.922309999999925</v>
      </c>
      <c r="P232">
        <v>-23.147929999999178</v>
      </c>
      <c r="Q232">
        <v>-28.165139999997336</v>
      </c>
      <c r="R232">
        <v>-33.435950000002777</v>
      </c>
      <c r="S232">
        <v>-37.615750000000844</v>
      </c>
      <c r="T232">
        <v>-40.18836999999985</v>
      </c>
      <c r="U232">
        <v>-41.340710000000399</v>
      </c>
      <c r="V232">
        <v>-41.685010000001057</v>
      </c>
      <c r="W232">
        <v>-41.408470000002126</v>
      </c>
      <c r="X232">
        <v>-40.359330000002956</v>
      </c>
      <c r="Y232">
        <v>-38.800820000000385</v>
      </c>
      <c r="Z232">
        <v>-36.967459999999846</v>
      </c>
      <c r="AA232">
        <v>-35.754170000000158</v>
      </c>
      <c r="AB232">
        <v>-34.358769999998913</v>
      </c>
      <c r="AC232">
        <v>-32.238290000001143</v>
      </c>
      <c r="AD232">
        <v>-29.567549999999756</v>
      </c>
      <c r="AE232">
        <v>-26.189570000002277</v>
      </c>
      <c r="AF232">
        <v>-22.885740000001533</v>
      </c>
      <c r="AG232">
        <v>-19.983459999999468</v>
      </c>
      <c r="AH232">
        <v>-17.548899999997957</v>
      </c>
      <c r="AI232">
        <v>-15.543589999997494</v>
      </c>
      <c r="AJ232">
        <v>-13.897909999999683</v>
      </c>
      <c r="AK232">
        <v>-12.54291000000012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22.968121999999994</v>
      </c>
      <c r="I233">
        <v>36.006907999999839</v>
      </c>
      <c r="J233">
        <v>41.783239999999978</v>
      </c>
      <c r="K233">
        <v>44.440859000000046</v>
      </c>
      <c r="L233">
        <v>47.622916000000032</v>
      </c>
      <c r="M233">
        <v>49.752705000000105</v>
      </c>
      <c r="N233">
        <v>50.573061000000052</v>
      </c>
      <c r="O233">
        <v>51.167774000000009</v>
      </c>
      <c r="P233">
        <v>50.702610999999933</v>
      </c>
      <c r="Q233">
        <v>48.117070999999896</v>
      </c>
      <c r="R233">
        <v>39.565500999999813</v>
      </c>
      <c r="S233">
        <v>34.222817000000077</v>
      </c>
      <c r="T233">
        <v>31.911890999999969</v>
      </c>
      <c r="U233">
        <v>30.90666699999997</v>
      </c>
      <c r="V233">
        <v>28.307668000000149</v>
      </c>
      <c r="W233">
        <v>25.339142999999694</v>
      </c>
      <c r="X233">
        <v>24.365054000000328</v>
      </c>
      <c r="Y233">
        <v>23.769751000000269</v>
      </c>
      <c r="Z233">
        <v>23.223668999999973</v>
      </c>
      <c r="AA233">
        <v>16.291217999999844</v>
      </c>
      <c r="AB233">
        <v>11.128658000000087</v>
      </c>
      <c r="AC233">
        <v>9.0960430000000088</v>
      </c>
      <c r="AD233">
        <v>7.8744500000002517</v>
      </c>
      <c r="AE233">
        <v>10.504222000000027</v>
      </c>
      <c r="AF233">
        <v>11.553017000000182</v>
      </c>
      <c r="AG233">
        <v>11.613669999999729</v>
      </c>
      <c r="AH233">
        <v>11.215763000000152</v>
      </c>
      <c r="AI233">
        <v>10.643051000000014</v>
      </c>
      <c r="AJ233">
        <v>10.014942999999676</v>
      </c>
      <c r="AK233">
        <v>9.3794629999997596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1.0008260000000746</v>
      </c>
      <c r="I234">
        <v>1.745143999999982</v>
      </c>
      <c r="J234">
        <v>2.0974059999998644</v>
      </c>
      <c r="K234">
        <v>2.1583460000001651</v>
      </c>
      <c r="L234">
        <v>2.1113929999999073</v>
      </c>
      <c r="M234">
        <v>1.9502800000000207</v>
      </c>
      <c r="N234">
        <v>1.6910020000000259</v>
      </c>
      <c r="O234">
        <v>1.4024939999999333</v>
      </c>
      <c r="P234">
        <v>1.0750889999999345</v>
      </c>
      <c r="Q234">
        <v>0.67393400000014481</v>
      </c>
      <c r="R234">
        <v>3.0672000000095068E-2</v>
      </c>
      <c r="S234">
        <v>-0.48046599999997852</v>
      </c>
      <c r="T234">
        <v>-0.78683900000009999</v>
      </c>
      <c r="U234">
        <v>-0.93882699999994657</v>
      </c>
      <c r="V234">
        <v>-1.0775000000001</v>
      </c>
      <c r="W234">
        <v>-1.1929119999999784</v>
      </c>
      <c r="X234">
        <v>-1.1933489999998983</v>
      </c>
      <c r="Y234">
        <v>-1.1374210000001312</v>
      </c>
      <c r="Z234">
        <v>-1.0557840000001306</v>
      </c>
      <c r="AA234">
        <v>-1.2431240000000798</v>
      </c>
      <c r="AB234">
        <v>-1.4017100000000937</v>
      </c>
      <c r="AC234">
        <v>-1.4133600000000115</v>
      </c>
      <c r="AD234">
        <v>-1.3454939999999169</v>
      </c>
      <c r="AE234">
        <v>-1.085399999999936</v>
      </c>
      <c r="AF234">
        <v>-0.85477900000000773</v>
      </c>
      <c r="AG234">
        <v>-0.67946899999992638</v>
      </c>
      <c r="AH234">
        <v>-0.55346899999995003</v>
      </c>
      <c r="AI234">
        <v>-0.46541799999999967</v>
      </c>
      <c r="AJ234">
        <v>-0.40542000000004919</v>
      </c>
      <c r="AK234">
        <v>-0.36582099999986895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6.96970999999985</v>
      </c>
      <c r="I235">
        <v>10.937222999999904</v>
      </c>
      <c r="J235">
        <v>12.484172999999828</v>
      </c>
      <c r="K235">
        <v>12.834322000000157</v>
      </c>
      <c r="L235">
        <v>13.16197800000009</v>
      </c>
      <c r="M235">
        <v>13.079859999999826</v>
      </c>
      <c r="N235">
        <v>12.563001999999869</v>
      </c>
      <c r="O235">
        <v>11.982336000000032</v>
      </c>
      <c r="P235">
        <v>11.124626999999691</v>
      </c>
      <c r="Q235">
        <v>9.6939520000000812</v>
      </c>
      <c r="R235">
        <v>6.5478659999998854</v>
      </c>
      <c r="S235">
        <v>4.46660299999985</v>
      </c>
      <c r="T235">
        <v>3.4739559999998164</v>
      </c>
      <c r="U235">
        <v>3.0501629999998841</v>
      </c>
      <c r="V235">
        <v>2.2815759999998591</v>
      </c>
      <c r="W235">
        <v>1.4870049999999537</v>
      </c>
      <c r="X235">
        <v>1.3632740000002741</v>
      </c>
      <c r="Y235">
        <v>1.4177679999997963</v>
      </c>
      <c r="Z235">
        <v>1.5221629999996367</v>
      </c>
      <c r="AA235">
        <v>-0.28513199999997596</v>
      </c>
      <c r="AB235">
        <v>-1.5670470000000023</v>
      </c>
      <c r="AC235">
        <v>-1.8516770000001088</v>
      </c>
      <c r="AD235">
        <v>-1.8254669999996622</v>
      </c>
      <c r="AE235">
        <v>-0.60496999999986656</v>
      </c>
      <c r="AF235">
        <v>0.14918500000021595</v>
      </c>
      <c r="AG235">
        <v>0.55866799999967043</v>
      </c>
      <c r="AH235">
        <v>0.76883699999962118</v>
      </c>
      <c r="AI235">
        <v>0.86941200000001118</v>
      </c>
      <c r="AJ235">
        <v>0.90586600000006001</v>
      </c>
      <c r="AK235">
        <v>0.9019349999998667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26.762238000000252</v>
      </c>
      <c r="I236">
        <v>41.926115999999638</v>
      </c>
      <c r="J236">
        <v>48.04640500000005</v>
      </c>
      <c r="K236">
        <v>49.98485299999993</v>
      </c>
      <c r="L236">
        <v>52.19293800000014</v>
      </c>
      <c r="M236">
        <v>53.045666999999412</v>
      </c>
      <c r="N236">
        <v>52.345352999999704</v>
      </c>
      <c r="O236">
        <v>51.440324000000146</v>
      </c>
      <c r="P236">
        <v>49.444454999999834</v>
      </c>
      <c r="Q236">
        <v>45.176144000000022</v>
      </c>
      <c r="R236">
        <v>34.216105000000425</v>
      </c>
      <c r="S236">
        <v>27.23016699999971</v>
      </c>
      <c r="T236">
        <v>24.195459000000483</v>
      </c>
      <c r="U236">
        <v>23.074832000000242</v>
      </c>
      <c r="V236">
        <v>20.392042000000401</v>
      </c>
      <c r="W236">
        <v>17.450593000000481</v>
      </c>
      <c r="X236">
        <v>16.962616000000708</v>
      </c>
      <c r="Y236">
        <v>17.039393000000018</v>
      </c>
      <c r="Z236">
        <v>17.220890999999938</v>
      </c>
      <c r="AA236">
        <v>10.003316999999697</v>
      </c>
      <c r="AB236">
        <v>4.7929469999999128</v>
      </c>
      <c r="AC236">
        <v>3.3262679999997999</v>
      </c>
      <c r="AD236">
        <v>2.9187979999996969</v>
      </c>
      <c r="AE236">
        <v>7.0100019999999859</v>
      </c>
      <c r="AF236">
        <v>9.2379739999996673</v>
      </c>
      <c r="AG236">
        <v>10.155169999999998</v>
      </c>
      <c r="AH236">
        <v>10.364501000000018</v>
      </c>
      <c r="AI236">
        <v>10.217583999999988</v>
      </c>
      <c r="AJ236">
        <v>9.8796379999994315</v>
      </c>
      <c r="AK236">
        <v>9.4292480000003707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23.673210000000836</v>
      </c>
      <c r="I237">
        <v>45.284439999995811</v>
      </c>
      <c r="J237">
        <v>58.912049999998999</v>
      </c>
      <c r="K237">
        <v>64.74369999999908</v>
      </c>
      <c r="L237">
        <v>66.513269999995828</v>
      </c>
      <c r="M237">
        <v>64.451500000002852</v>
      </c>
      <c r="N237">
        <v>59.080219999996189</v>
      </c>
      <c r="O237">
        <v>52.116300000001502</v>
      </c>
      <c r="P237">
        <v>43.550499999997555</v>
      </c>
      <c r="Q237">
        <v>32.682270000004792</v>
      </c>
      <c r="R237">
        <v>15.279160000005504</v>
      </c>
      <c r="S237">
        <v>-0.46441000000049826</v>
      </c>
      <c r="T237">
        <v>-11.785179999998945</v>
      </c>
      <c r="U237">
        <v>-19.048510000000533</v>
      </c>
      <c r="V237">
        <v>-25.307229999998526</v>
      </c>
      <c r="W237">
        <v>-30.742080000003625</v>
      </c>
      <c r="X237">
        <v>-33.298730000002251</v>
      </c>
      <c r="Y237">
        <v>-34.019799999994575</v>
      </c>
      <c r="Z237">
        <v>-33.617770000004384</v>
      </c>
      <c r="AA237">
        <v>-39.216569999996864</v>
      </c>
      <c r="AB237">
        <v>-44.884519999999611</v>
      </c>
      <c r="AC237">
        <v>-47.272189999996044</v>
      </c>
      <c r="AD237">
        <v>-47.225570000002335</v>
      </c>
      <c r="AE237">
        <v>-42.109590000000026</v>
      </c>
      <c r="AF237">
        <v>-36.552810000001045</v>
      </c>
      <c r="AG237">
        <v>-31.695479999994859</v>
      </c>
      <c r="AH237">
        <v>-27.773260000001756</v>
      </c>
      <c r="AI237">
        <v>-24.690529999999853</v>
      </c>
      <c r="AJ237">
        <v>-22.269280000000435</v>
      </c>
      <c r="AK237">
        <v>-20.339660000005097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4.7422090000000026</v>
      </c>
      <c r="I238">
        <v>9.6375720000005458</v>
      </c>
      <c r="J238">
        <v>12.860709999999926</v>
      </c>
      <c r="K238">
        <v>14.530660000000353</v>
      </c>
      <c r="L238">
        <v>15.658018000000084</v>
      </c>
      <c r="M238">
        <v>16.518039000000499</v>
      </c>
      <c r="N238">
        <v>17.217093000000204</v>
      </c>
      <c r="O238">
        <v>18.024752000000262</v>
      </c>
      <c r="P238">
        <v>18.861904999999751</v>
      </c>
      <c r="Q238">
        <v>19.429508999999598</v>
      </c>
      <c r="R238">
        <v>18.729374999999891</v>
      </c>
      <c r="S238">
        <v>18.155959000000621</v>
      </c>
      <c r="T238">
        <v>18.332484000000477</v>
      </c>
      <c r="U238">
        <v>19.091269999999895</v>
      </c>
      <c r="V238">
        <v>19.655966000000262</v>
      </c>
      <c r="W238">
        <v>19.844324000000597</v>
      </c>
      <c r="X238">
        <v>20.066052000000127</v>
      </c>
      <c r="Y238">
        <v>20.192261000000144</v>
      </c>
      <c r="Z238">
        <v>20.087918999999602</v>
      </c>
      <c r="AA238">
        <v>18.370390999999472</v>
      </c>
      <c r="AB238">
        <v>16.133063999999649</v>
      </c>
      <c r="AC238">
        <v>14.270668000000114</v>
      </c>
      <c r="AD238">
        <v>12.709890000000087</v>
      </c>
      <c r="AE238">
        <v>11.983411999999589</v>
      </c>
      <c r="AF238">
        <v>11.217518999999811</v>
      </c>
      <c r="AG238">
        <v>10.102257000000463</v>
      </c>
      <c r="AH238">
        <v>8.6517060000005586</v>
      </c>
      <c r="AI238">
        <v>6.9863519999998971</v>
      </c>
      <c r="AJ238">
        <v>5.2308200000006764</v>
      </c>
      <c r="AK238">
        <v>3.4815220000000409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102.67259569999999</v>
      </c>
      <c r="I239">
        <v>148.34581059999994</v>
      </c>
      <c r="J239">
        <v>168.24464839999996</v>
      </c>
      <c r="K239">
        <v>178.81450210000003</v>
      </c>
      <c r="L239">
        <v>195.67788529999996</v>
      </c>
      <c r="M239">
        <v>207.62734289999992</v>
      </c>
      <c r="N239">
        <v>215.07231100000001</v>
      </c>
      <c r="O239">
        <v>220.57622000000003</v>
      </c>
      <c r="P239">
        <v>225.05062039999996</v>
      </c>
      <c r="Q239">
        <v>207.71305860000007</v>
      </c>
      <c r="R239">
        <v>181.95915479999996</v>
      </c>
      <c r="S239">
        <v>173.11092029999998</v>
      </c>
      <c r="T239">
        <v>170.04124139999999</v>
      </c>
      <c r="U239">
        <v>168.66888039999992</v>
      </c>
      <c r="V239">
        <v>138.61109249999993</v>
      </c>
      <c r="W239">
        <v>112.46906530000001</v>
      </c>
      <c r="X239">
        <v>101.45096870000009</v>
      </c>
      <c r="Y239">
        <v>95.604124100000035</v>
      </c>
      <c r="Z239">
        <v>91.424038600000017</v>
      </c>
      <c r="AA239">
        <v>53.999585800000091</v>
      </c>
      <c r="AB239">
        <v>26.588260799999944</v>
      </c>
      <c r="AC239">
        <v>13.982339299999921</v>
      </c>
      <c r="AD239">
        <v>6.5523825000000215</v>
      </c>
      <c r="AE239">
        <v>1.0237946999999394</v>
      </c>
      <c r="AF239">
        <v>-3.7207177999999885</v>
      </c>
      <c r="AG239">
        <v>-8.0351789000000053</v>
      </c>
      <c r="AH239">
        <v>-12.02258089999998</v>
      </c>
      <c r="AI239">
        <v>-15.708359799999926</v>
      </c>
      <c r="AJ239">
        <v>-19.097644800000012</v>
      </c>
      <c r="AK239">
        <v>-22.192986800000085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52.494579479999999</v>
      </c>
      <c r="I240">
        <v>88.690100979999997</v>
      </c>
      <c r="J240">
        <v>106.96169906999999</v>
      </c>
      <c r="K240">
        <v>116.80067783999999</v>
      </c>
      <c r="L240">
        <v>123.16964022000002</v>
      </c>
      <c r="M240">
        <v>127.95940209</v>
      </c>
      <c r="N240">
        <v>125.78322571999999</v>
      </c>
      <c r="O240">
        <v>126.52198515000001</v>
      </c>
      <c r="P240">
        <v>114.48499406000002</v>
      </c>
      <c r="Q240">
        <v>110.79123688999999</v>
      </c>
      <c r="R240">
        <v>60.726819150000004</v>
      </c>
      <c r="S240">
        <v>28.581433540000006</v>
      </c>
      <c r="T240">
        <v>18.458921769999996</v>
      </c>
      <c r="U240">
        <v>14.080787919999999</v>
      </c>
      <c r="V240">
        <v>11.420811560000004</v>
      </c>
      <c r="W240">
        <v>9.3629279700000012</v>
      </c>
      <c r="X240">
        <v>14.778651530000005</v>
      </c>
      <c r="Y240">
        <v>15.975804459999999</v>
      </c>
      <c r="Z240">
        <v>15.522378490000001</v>
      </c>
      <c r="AA240">
        <v>14.583531649999998</v>
      </c>
      <c r="AB240">
        <v>13.55394536</v>
      </c>
      <c r="AC240">
        <v>19.518131910000001</v>
      </c>
      <c r="AD240">
        <v>21.408625000000001</v>
      </c>
      <c r="AE240">
        <v>21.688290150000007</v>
      </c>
      <c r="AF240">
        <v>21.467334280000003</v>
      </c>
      <c r="AG240">
        <v>21.115995149999996</v>
      </c>
      <c r="AH240">
        <v>20.751147010000004</v>
      </c>
      <c r="AI240">
        <v>20.408337539999998</v>
      </c>
      <c r="AJ240">
        <v>20.097453940000001</v>
      </c>
      <c r="AK240">
        <v>19.820302689999998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28.40085191</v>
      </c>
      <c r="I241">
        <v>43.12788913</v>
      </c>
      <c r="J241">
        <v>49.896882490000003</v>
      </c>
      <c r="K241">
        <v>53.522412180000003</v>
      </c>
      <c r="L241">
        <v>59.921606190000006</v>
      </c>
      <c r="M241">
        <v>63.488031429999999</v>
      </c>
      <c r="N241">
        <v>65.42819695</v>
      </c>
      <c r="O241">
        <v>67.022643709999997</v>
      </c>
      <c r="P241">
        <v>67.639719280000008</v>
      </c>
      <c r="Q241">
        <v>62.48920695999999</v>
      </c>
      <c r="R241">
        <v>54.926818269999998</v>
      </c>
      <c r="S241">
        <v>51.311985969999995</v>
      </c>
      <c r="T241">
        <v>49.970865410000002</v>
      </c>
      <c r="U241">
        <v>49.332045409999992</v>
      </c>
      <c r="V241">
        <v>39.968629650000011</v>
      </c>
      <c r="W241">
        <v>36.234933839999997</v>
      </c>
      <c r="X241">
        <v>35.013280899999998</v>
      </c>
      <c r="Y241">
        <v>34.06712632</v>
      </c>
      <c r="Z241">
        <v>33.194387339999992</v>
      </c>
      <c r="AA241">
        <v>25.363924660000009</v>
      </c>
      <c r="AB241">
        <v>21.966619899999998</v>
      </c>
      <c r="AC241">
        <v>20.711100360000003</v>
      </c>
      <c r="AD241">
        <v>19.64668786</v>
      </c>
      <c r="AE241">
        <v>18.665291289999999</v>
      </c>
      <c r="AF241">
        <v>17.741456159999998</v>
      </c>
      <c r="AG241">
        <v>16.867664829999995</v>
      </c>
      <c r="AH241">
        <v>16.042475170000003</v>
      </c>
      <c r="AI241">
        <v>15.266081629999988</v>
      </c>
      <c r="AJ241">
        <v>14.538684040000007</v>
      </c>
      <c r="AK241">
        <v>13.860023550000008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-13.818406100000004</v>
      </c>
      <c r="I242">
        <v>-18.163188900000023</v>
      </c>
      <c r="J242">
        <v>-19.083457699999997</v>
      </c>
      <c r="K242">
        <v>-18.855424399999947</v>
      </c>
      <c r="L242">
        <v>-8.9562060999999744</v>
      </c>
      <c r="M242">
        <v>-4.2741289000000506</v>
      </c>
      <c r="N242">
        <v>-1.5971688999999856</v>
      </c>
      <c r="O242">
        <v>0.47010419999998021</v>
      </c>
      <c r="P242">
        <v>-1.6375609000000395</v>
      </c>
      <c r="Q242">
        <v>10.819292999999959</v>
      </c>
      <c r="R242">
        <v>-5.3554020999999921</v>
      </c>
      <c r="S242">
        <v>-11.3735322</v>
      </c>
      <c r="T242">
        <v>-13.517636299999992</v>
      </c>
      <c r="U242">
        <v>-14.365395299999989</v>
      </c>
      <c r="V242">
        <v>-10.009695099999988</v>
      </c>
      <c r="W242">
        <v>-8.3568731000000298</v>
      </c>
      <c r="X242">
        <v>-7.7429708999999889</v>
      </c>
      <c r="Y242">
        <v>-7.472681399999999</v>
      </c>
      <c r="Z242">
        <v>-7.3279478999999696</v>
      </c>
      <c r="AA242">
        <v>1.9005273999999872</v>
      </c>
      <c r="AB242">
        <v>5.5978440000000091</v>
      </c>
      <c r="AC242">
        <v>7.1982608000000141</v>
      </c>
      <c r="AD242">
        <v>8.0832065999999827</v>
      </c>
      <c r="AE242">
        <v>8.7267277999999919</v>
      </c>
      <c r="AF242">
        <v>10.886414699999989</v>
      </c>
      <c r="AG242">
        <v>6.4576549999999884</v>
      </c>
      <c r="AH242">
        <v>4.7775128999999765</v>
      </c>
      <c r="AI242">
        <v>4.1271831000000248</v>
      </c>
      <c r="AJ242">
        <v>3.7954699999999661</v>
      </c>
      <c r="AK242">
        <v>3.5410562999999797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11.253803099999999</v>
      </c>
      <c r="I243">
        <v>15.66132300000001</v>
      </c>
      <c r="J243">
        <v>17.037915099999992</v>
      </c>
      <c r="K243">
        <v>17.516493999999994</v>
      </c>
      <c r="L243">
        <v>20.813950500000004</v>
      </c>
      <c r="M243">
        <v>22.064163699999995</v>
      </c>
      <c r="N243">
        <v>21.798917299999999</v>
      </c>
      <c r="O243">
        <v>21.328773500000011</v>
      </c>
      <c r="P243">
        <v>20.602664900000008</v>
      </c>
      <c r="Q243">
        <v>23.344512600000002</v>
      </c>
      <c r="R243">
        <v>25.400872399999997</v>
      </c>
      <c r="S243">
        <v>24.263892999999996</v>
      </c>
      <c r="T243">
        <v>23.73482439999998</v>
      </c>
      <c r="U243">
        <v>23.420983000000007</v>
      </c>
      <c r="V243">
        <v>35.9268711</v>
      </c>
      <c r="W243">
        <v>40.845680899999991</v>
      </c>
      <c r="X243">
        <v>43.717351999999977</v>
      </c>
      <c r="Y243">
        <v>44.873530200000005</v>
      </c>
      <c r="Z243">
        <v>45.359918599999986</v>
      </c>
      <c r="AA243">
        <v>26.922892699999977</v>
      </c>
      <c r="AB243">
        <v>20.066349900000006</v>
      </c>
      <c r="AC243">
        <v>18.246380600000009</v>
      </c>
      <c r="AD243">
        <v>16.988219999999984</v>
      </c>
      <c r="AE243">
        <v>22.416918900000013</v>
      </c>
      <c r="AF243">
        <v>23.936702199999985</v>
      </c>
      <c r="AG243">
        <v>23.949643100000003</v>
      </c>
      <c r="AH243">
        <v>23.455499599999996</v>
      </c>
      <c r="AI243">
        <v>22.788237199999998</v>
      </c>
      <c r="AJ243">
        <v>22.058088599999991</v>
      </c>
      <c r="AK243">
        <v>21.302986599999997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1.9888980000001055E-2</v>
      </c>
      <c r="I244">
        <v>3.9849470000000053E-2</v>
      </c>
      <c r="J244">
        <v>5.1784870000002314E-2</v>
      </c>
      <c r="K244">
        <v>5.6548389999999671E-2</v>
      </c>
      <c r="L244">
        <v>5.8927300000000571E-2</v>
      </c>
      <c r="M244">
        <v>6.0489600000000365E-2</v>
      </c>
      <c r="N244">
        <v>6.18823899999974E-2</v>
      </c>
      <c r="O244">
        <v>6.4317689999999317E-2</v>
      </c>
      <c r="P244">
        <v>6.7444629999997119E-2</v>
      </c>
      <c r="Q244">
        <v>6.9916980000002127E-2</v>
      </c>
      <c r="R244">
        <v>6.7493009999999742E-2</v>
      </c>
      <c r="S244">
        <v>6.6082169999994278E-2</v>
      </c>
      <c r="T244">
        <v>6.8285989999999686E-2</v>
      </c>
      <c r="U244">
        <v>7.3155249999999228E-2</v>
      </c>
      <c r="V244">
        <v>7.7115870000000086E-2</v>
      </c>
      <c r="W244">
        <v>7.9250889999997298E-2</v>
      </c>
      <c r="X244">
        <v>8.1248920000000169E-2</v>
      </c>
      <c r="Y244">
        <v>8.2531459999998447E-2</v>
      </c>
      <c r="Z244">
        <v>8.2486720000005676E-2</v>
      </c>
      <c r="AA244">
        <v>7.5354320000002417E-2</v>
      </c>
      <c r="AB244">
        <v>6.5914150000004668E-2</v>
      </c>
      <c r="AC244">
        <v>5.8116789999999696E-2</v>
      </c>
      <c r="AD244">
        <v>5.1615439999999069E-2</v>
      </c>
      <c r="AE244">
        <v>4.8575439999993364E-2</v>
      </c>
      <c r="AF244">
        <v>4.5120629999999551E-2</v>
      </c>
      <c r="AG244">
        <v>3.9843430000004787E-2</v>
      </c>
      <c r="AH244">
        <v>3.2859760000000904E-2</v>
      </c>
      <c r="AI244">
        <v>2.4798419999996213E-2</v>
      </c>
      <c r="AJ244">
        <v>1.6301620000000128E-2</v>
      </c>
      <c r="AK244">
        <v>7.8621099999978128E-3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47.045317099999977</v>
      </c>
      <c r="I245">
        <v>68.356034299999976</v>
      </c>
      <c r="J245">
        <v>77.746788400000014</v>
      </c>
      <c r="K245">
        <v>82.737809700000014</v>
      </c>
      <c r="L245">
        <v>77.172633899999994</v>
      </c>
      <c r="M245">
        <v>76.169419699999992</v>
      </c>
      <c r="N245">
        <v>76.790857200000005</v>
      </c>
      <c r="O245">
        <v>77.825987699999985</v>
      </c>
      <c r="P245">
        <v>78.860065700000007</v>
      </c>
      <c r="Q245">
        <v>65.481778099999985</v>
      </c>
      <c r="R245">
        <v>44.506406099999992</v>
      </c>
      <c r="S245">
        <v>35.992563000000018</v>
      </c>
      <c r="T245">
        <v>32.288672500000018</v>
      </c>
      <c r="U245">
        <v>30.172347800000011</v>
      </c>
      <c r="V245">
        <v>20.692211200000031</v>
      </c>
      <c r="W245">
        <v>16.149993600000016</v>
      </c>
      <c r="X245">
        <v>13.491940900000031</v>
      </c>
      <c r="Y245">
        <v>11.490545900000029</v>
      </c>
      <c r="Z245">
        <v>9.7394879000000287</v>
      </c>
      <c r="AA245">
        <v>3.1043414000000098</v>
      </c>
      <c r="AB245">
        <v>-0.38895350000001372</v>
      </c>
      <c r="AC245">
        <v>-2.6838253000000236</v>
      </c>
      <c r="AD245">
        <v>-4.5096029000000044</v>
      </c>
      <c r="AE245">
        <v>40.462307100000032</v>
      </c>
      <c r="AF245">
        <v>57.290446099999997</v>
      </c>
      <c r="AG245">
        <v>70.072416400000009</v>
      </c>
      <c r="AH245">
        <v>75.729658499999971</v>
      </c>
      <c r="AI245">
        <v>78.680036299999983</v>
      </c>
      <c r="AJ245">
        <v>80.616643199999999</v>
      </c>
      <c r="AK245">
        <v>82.10619109999999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2.4153980000001241E-2</v>
      </c>
      <c r="I246">
        <v>4.8302429999999674E-2</v>
      </c>
      <c r="J246">
        <v>6.2604830000005052E-2</v>
      </c>
      <c r="K246">
        <v>6.8123889999995413E-2</v>
      </c>
      <c r="L246">
        <v>7.0710970000000373E-2</v>
      </c>
      <c r="M246">
        <v>7.2302870000001462E-2</v>
      </c>
      <c r="N246">
        <v>7.3713670000003617E-2</v>
      </c>
      <c r="O246">
        <v>7.6434849999998278E-2</v>
      </c>
      <c r="P246">
        <v>8.0047870000001353E-2</v>
      </c>
      <c r="Q246">
        <v>8.2919640000000072E-2</v>
      </c>
      <c r="R246">
        <v>7.990257000000156E-2</v>
      </c>
      <c r="S246">
        <v>7.8189940000001457E-2</v>
      </c>
      <c r="T246">
        <v>8.0930569999999591E-2</v>
      </c>
      <c r="U246">
        <v>8.6948049999996613E-2</v>
      </c>
      <c r="V246">
        <v>9.1874860000004333E-2</v>
      </c>
      <c r="W246">
        <v>9.4582949999995947E-2</v>
      </c>
      <c r="X246">
        <v>9.7112520000003144E-2</v>
      </c>
      <c r="Y246">
        <v>9.8746669999997039E-2</v>
      </c>
      <c r="Z246">
        <v>9.8733679999995161E-2</v>
      </c>
      <c r="AA246">
        <v>9.0078720000001056E-2</v>
      </c>
      <c r="AB246">
        <v>7.8612500000005525E-2</v>
      </c>
      <c r="AC246">
        <v>6.9140279999999166E-2</v>
      </c>
      <c r="AD246">
        <v>6.1234280000000751E-2</v>
      </c>
      <c r="AE246">
        <v>5.7523099999997385E-2</v>
      </c>
      <c r="AF246">
        <v>5.3278030000001309E-2</v>
      </c>
      <c r="AG246">
        <v>4.6784899999998686E-2</v>
      </c>
      <c r="AH246">
        <v>3.8187399999998206E-2</v>
      </c>
      <c r="AI246">
        <v>2.8257369999998616E-2</v>
      </c>
      <c r="AJ246">
        <v>1.7784920000003979E-2</v>
      </c>
      <c r="AK246">
        <v>7.3780600000006302E-3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81.558866599999988</v>
      </c>
      <c r="I247">
        <v>116.77791890000003</v>
      </c>
      <c r="J247">
        <v>131.94215910000003</v>
      </c>
      <c r="K247">
        <v>139.94232590000001</v>
      </c>
      <c r="L247">
        <v>153.86832489999995</v>
      </c>
      <c r="M247">
        <v>162.62548870000001</v>
      </c>
      <c r="N247">
        <v>167.14440220000006</v>
      </c>
      <c r="O247">
        <v>170.6352928</v>
      </c>
      <c r="P247">
        <v>171.87784369999997</v>
      </c>
      <c r="Q247">
        <v>164.06819480000001</v>
      </c>
      <c r="R247">
        <v>134.45249769999998</v>
      </c>
      <c r="S247">
        <v>121.24383090000003</v>
      </c>
      <c r="T247">
        <v>116.31072469999992</v>
      </c>
      <c r="U247">
        <v>114.06425289999993</v>
      </c>
      <c r="V247">
        <v>112.69195130000003</v>
      </c>
      <c r="W247">
        <v>105.04096870000001</v>
      </c>
      <c r="X247">
        <v>102.57263820000003</v>
      </c>
      <c r="Y247">
        <v>100.65087689999996</v>
      </c>
      <c r="Z247">
        <v>98.820307599999978</v>
      </c>
      <c r="AA247">
        <v>67.003798999999958</v>
      </c>
      <c r="AB247">
        <v>48.236898100000076</v>
      </c>
      <c r="AC247">
        <v>40.880610400000023</v>
      </c>
      <c r="AD247">
        <v>36.145347099999981</v>
      </c>
      <c r="AE247">
        <v>38.877123800000049</v>
      </c>
      <c r="AF247">
        <v>38.093009800000004</v>
      </c>
      <c r="AG247">
        <v>36.025875599999949</v>
      </c>
      <c r="AH247">
        <v>33.616823699999941</v>
      </c>
      <c r="AI247">
        <v>31.188479099999995</v>
      </c>
      <c r="AJ247">
        <v>28.853087099999925</v>
      </c>
      <c r="AK247">
        <v>26.651121999999987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0.17021837000000062</v>
      </c>
      <c r="I248">
        <v>0.24876231000000004</v>
      </c>
      <c r="J248">
        <v>0.28509026000000048</v>
      </c>
      <c r="K248">
        <v>0.3031408500000019</v>
      </c>
      <c r="L248">
        <v>0.31469814000000085</v>
      </c>
      <c r="M248">
        <v>0.32361421000000234</v>
      </c>
      <c r="N248">
        <v>0.3312699600000002</v>
      </c>
      <c r="O248">
        <v>0.33898757000000046</v>
      </c>
      <c r="P248">
        <v>0.346580000000003</v>
      </c>
      <c r="Q248">
        <v>0.35294925000000177</v>
      </c>
      <c r="R248">
        <v>0.95798080000000141</v>
      </c>
      <c r="S248">
        <v>1.2042907400000011</v>
      </c>
      <c r="T248">
        <v>1.3128947400000008</v>
      </c>
      <c r="U248">
        <v>1.3749814399999991</v>
      </c>
      <c r="V248">
        <v>1.4181441600000007</v>
      </c>
      <c r="W248">
        <v>1.4515440999999996</v>
      </c>
      <c r="X248">
        <v>1.479865850000003</v>
      </c>
      <c r="Y248">
        <v>1.5037055199999969</v>
      </c>
      <c r="Z248">
        <v>1.5229511699999989</v>
      </c>
      <c r="AA248">
        <v>1.532862080000001</v>
      </c>
      <c r="AB248">
        <v>1.5256503199999969</v>
      </c>
      <c r="AC248">
        <v>1.524175249999999</v>
      </c>
      <c r="AD248">
        <v>1.5238220399999989</v>
      </c>
      <c r="AE248">
        <v>1.5247866200000004</v>
      </c>
      <c r="AF248">
        <v>1.8323659500000034</v>
      </c>
      <c r="AG248">
        <v>0.85798803000000134</v>
      </c>
      <c r="AH248">
        <v>0.47357982999999848</v>
      </c>
      <c r="AI248">
        <v>0.31038843000000327</v>
      </c>
      <c r="AJ248">
        <v>0.2203621499999997</v>
      </c>
      <c r="AK248">
        <v>0.15555022000000207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14.089659999997821</v>
      </c>
      <c r="I249">
        <v>25.738059999999678</v>
      </c>
      <c r="J249">
        <v>32.29606000000058</v>
      </c>
      <c r="K249">
        <v>34.678139999999985</v>
      </c>
      <c r="L249">
        <v>35.387730000002193</v>
      </c>
      <c r="M249">
        <v>34.459849999999278</v>
      </c>
      <c r="N249">
        <v>32.110130000000936</v>
      </c>
      <c r="O249">
        <v>29.253619999999501</v>
      </c>
      <c r="P249">
        <v>25.729530000000523</v>
      </c>
      <c r="Q249">
        <v>20.985209999998915</v>
      </c>
      <c r="R249">
        <v>12.507209999999759</v>
      </c>
      <c r="S249">
        <v>5.3252900000006775</v>
      </c>
      <c r="T249">
        <v>0.72557999999844469</v>
      </c>
      <c r="U249">
        <v>-1.805819999997766</v>
      </c>
      <c r="V249">
        <v>-4.1972599999971862</v>
      </c>
      <c r="W249">
        <v>-6.4155399999981455</v>
      </c>
      <c r="X249">
        <v>-7.1590399999986403</v>
      </c>
      <c r="Y249">
        <v>-7.1075199999977485</v>
      </c>
      <c r="Z249">
        <v>-6.6481700000003912</v>
      </c>
      <c r="AA249">
        <v>-9.9377299999978277</v>
      </c>
      <c r="AB249">
        <v>-13.050729999999021</v>
      </c>
      <c r="AC249">
        <v>-14.142280000000028</v>
      </c>
      <c r="AD249">
        <v>-13.966649999998481</v>
      </c>
      <c r="AE249">
        <v>-10.969140000001062</v>
      </c>
      <c r="AF249">
        <v>-8.1073399999986577</v>
      </c>
      <c r="AG249">
        <v>-5.8814499999971304</v>
      </c>
      <c r="AH249">
        <v>-4.273509999999078</v>
      </c>
      <c r="AI249">
        <v>-3.1340500000005704</v>
      </c>
      <c r="AJ249">
        <v>-2.3156099999978323</v>
      </c>
      <c r="AK249">
        <v>-1.7056499999998778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451.54940000001807</v>
      </c>
      <c r="I250">
        <v>765.93289999995613</v>
      </c>
      <c r="J250">
        <v>909.26529999997001</v>
      </c>
      <c r="K250">
        <v>944.87159999995492</v>
      </c>
      <c r="L250">
        <v>963.52480000001378</v>
      </c>
      <c r="M250">
        <v>961.12710000004154</v>
      </c>
      <c r="N250">
        <v>941.82360000000335</v>
      </c>
      <c r="O250">
        <v>930.9653999999864</v>
      </c>
      <c r="P250">
        <v>915.85989999998128</v>
      </c>
      <c r="Q250">
        <v>873.62969999999041</v>
      </c>
      <c r="R250">
        <v>722.06780000001891</v>
      </c>
      <c r="S250">
        <v>628.35590000002412</v>
      </c>
      <c r="T250">
        <v>611.65490000002319</v>
      </c>
      <c r="U250">
        <v>639.57530000002589</v>
      </c>
      <c r="V250">
        <v>644.42209999996703</v>
      </c>
      <c r="W250">
        <v>632.99629999999888</v>
      </c>
      <c r="X250">
        <v>648.79729999997653</v>
      </c>
      <c r="Y250">
        <v>665.74279999994906</v>
      </c>
      <c r="Z250">
        <v>673.70800000004238</v>
      </c>
      <c r="AA250">
        <v>544.16749999998137</v>
      </c>
      <c r="AB250">
        <v>422.33609999995679</v>
      </c>
      <c r="AC250">
        <v>358.62239999999292</v>
      </c>
      <c r="AD250">
        <v>318.70799999998417</v>
      </c>
      <c r="AE250">
        <v>354.86530000006314</v>
      </c>
      <c r="AF250">
        <v>365.3185999999987</v>
      </c>
      <c r="AG250">
        <v>345.57510000001639</v>
      </c>
      <c r="AH250">
        <v>304.0559999999823</v>
      </c>
      <c r="AI250">
        <v>250.08390000008512</v>
      </c>
      <c r="AJ250">
        <v>190.74460000009276</v>
      </c>
      <c r="AK250">
        <v>130.78000000002794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24.474190000000817</v>
      </c>
      <c r="I251">
        <v>47.173230000000331</v>
      </c>
      <c r="J251">
        <v>63.360020000000077</v>
      </c>
      <c r="K251">
        <v>74.145339999999123</v>
      </c>
      <c r="L251">
        <v>83.367500000000291</v>
      </c>
      <c r="M251">
        <v>90.623129999999946</v>
      </c>
      <c r="N251">
        <v>95.850239999999758</v>
      </c>
      <c r="O251">
        <v>100.1614499999996</v>
      </c>
      <c r="P251">
        <v>103.03143999999884</v>
      </c>
      <c r="Q251">
        <v>103.13725999999951</v>
      </c>
      <c r="R251">
        <v>95.688650000000052</v>
      </c>
      <c r="S251">
        <v>88.608290000000125</v>
      </c>
      <c r="T251">
        <v>84.038039999999455</v>
      </c>
      <c r="U251">
        <v>81.317479999997886</v>
      </c>
      <c r="V251">
        <v>77.58201999999801</v>
      </c>
      <c r="W251">
        <v>72.63662000000113</v>
      </c>
      <c r="X251">
        <v>68.889279999999417</v>
      </c>
      <c r="Y251">
        <v>65.585559999999532</v>
      </c>
      <c r="Z251">
        <v>62.316730000002281</v>
      </c>
      <c r="AA251">
        <v>51.916040000000066</v>
      </c>
      <c r="AB251">
        <v>40.840270000000601</v>
      </c>
      <c r="AC251">
        <v>32.376490000002377</v>
      </c>
      <c r="AD251">
        <v>25.607009999999718</v>
      </c>
      <c r="AE251">
        <v>23.390619999998307</v>
      </c>
      <c r="AF251">
        <v>21.365020000001095</v>
      </c>
      <c r="AG251">
        <v>18.749879999999393</v>
      </c>
      <c r="AH251">
        <v>15.667720000001282</v>
      </c>
      <c r="AI251">
        <v>12.378899999999703</v>
      </c>
      <c r="AJ251">
        <v>9.1147799999998824</v>
      </c>
      <c r="AK251">
        <v>6.0382499999977881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33.492550000002666</v>
      </c>
      <c r="I252">
        <v>53.955789999999979</v>
      </c>
      <c r="J252">
        <v>63.939760000001115</v>
      </c>
      <c r="K252">
        <v>65.741220000003523</v>
      </c>
      <c r="L252">
        <v>64.547230000003765</v>
      </c>
      <c r="M252">
        <v>59.127950000001874</v>
      </c>
      <c r="N252">
        <v>50.3142399999997</v>
      </c>
      <c r="O252">
        <v>40.494989999999234</v>
      </c>
      <c r="P252">
        <v>29.10957999999664</v>
      </c>
      <c r="Q252">
        <v>15.371359999997367</v>
      </c>
      <c r="R252">
        <v>-6.2768999999971129</v>
      </c>
      <c r="S252">
        <v>-22.336930000004941</v>
      </c>
      <c r="T252">
        <v>-32.336920000001555</v>
      </c>
      <c r="U252">
        <v>-37.835720000002766</v>
      </c>
      <c r="V252">
        <v>-42.934349999995902</v>
      </c>
      <c r="W252">
        <v>-46.715559999996913</v>
      </c>
      <c r="X252">
        <v>-46.306660000002012</v>
      </c>
      <c r="Y252">
        <v>-44.151100000002771</v>
      </c>
      <c r="Z252">
        <v>-40.907480000001669</v>
      </c>
      <c r="AA252">
        <v>-46.535650000005262</v>
      </c>
      <c r="AB252">
        <v>-49.638820000000123</v>
      </c>
      <c r="AC252">
        <v>-48.10914000000048</v>
      </c>
      <c r="AD252">
        <v>-44.530659999996715</v>
      </c>
      <c r="AE252">
        <v>-34.978530000000319</v>
      </c>
      <c r="AF252">
        <v>-26.984850000000733</v>
      </c>
      <c r="AG252">
        <v>-20.294180000004417</v>
      </c>
      <c r="AH252">
        <v>-14.875419999996666</v>
      </c>
      <c r="AI252">
        <v>-10.571199999998498</v>
      </c>
      <c r="AJ252">
        <v>-7.201969999994617</v>
      </c>
      <c r="AK252">
        <v>-4.6015600000027916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78.340862000000016</v>
      </c>
      <c r="I253">
        <v>86.413223000000471</v>
      </c>
      <c r="J253">
        <v>87.111628999999994</v>
      </c>
      <c r="K253">
        <v>86.959141000000272</v>
      </c>
      <c r="L253">
        <v>92.109354000000167</v>
      </c>
      <c r="M253">
        <v>92.156525999999758</v>
      </c>
      <c r="N253">
        <v>89.245656000000054</v>
      </c>
      <c r="O253">
        <v>87.466535999999905</v>
      </c>
      <c r="P253">
        <v>82.429544000000533</v>
      </c>
      <c r="Q253">
        <v>72.096258000000489</v>
      </c>
      <c r="R253">
        <v>45.192960000000312</v>
      </c>
      <c r="S253">
        <v>38.533712999999807</v>
      </c>
      <c r="T253">
        <v>37.185182999999597</v>
      </c>
      <c r="U253">
        <v>36.478947000000517</v>
      </c>
      <c r="V253">
        <v>29.267125000000306</v>
      </c>
      <c r="W253">
        <v>23.856890000000021</v>
      </c>
      <c r="X253">
        <v>25.958491999999751</v>
      </c>
      <c r="Y253">
        <v>26.535789999999906</v>
      </c>
      <c r="Z253">
        <v>27.110214000000269</v>
      </c>
      <c r="AA253">
        <v>6.3045120000006136</v>
      </c>
      <c r="AB253">
        <v>1.3913190000002942</v>
      </c>
      <c r="AC253">
        <v>3.8625160000001415</v>
      </c>
      <c r="AD253">
        <v>4.5804100000004837</v>
      </c>
      <c r="AE253">
        <v>17.385215999999673</v>
      </c>
      <c r="AF253">
        <v>19.015330000000176</v>
      </c>
      <c r="AG253">
        <v>20.007668000000194</v>
      </c>
      <c r="AH253">
        <v>20.65706499999942</v>
      </c>
      <c r="AI253">
        <v>21.120935000000827</v>
      </c>
      <c r="AJ253">
        <v>21.422630999999456</v>
      </c>
      <c r="AK253">
        <v>21.583794000000125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13.42757999999958</v>
      </c>
      <c r="I254">
        <v>17.535340000002179</v>
      </c>
      <c r="J254">
        <v>15.241260000002512</v>
      </c>
      <c r="K254">
        <v>8.6811900000029709</v>
      </c>
      <c r="L254">
        <v>0.54783999999926891</v>
      </c>
      <c r="M254">
        <v>-9.597620000000461</v>
      </c>
      <c r="N254">
        <v>-21.018570000000182</v>
      </c>
      <c r="O254">
        <v>-32.280319999998028</v>
      </c>
      <c r="P254">
        <v>-43.591280000000552</v>
      </c>
      <c r="Q254">
        <v>-54.773740000004182</v>
      </c>
      <c r="R254">
        <v>-68.211499999997613</v>
      </c>
      <c r="S254">
        <v>-76.675260000003618</v>
      </c>
      <c r="T254">
        <v>-80.872999999999593</v>
      </c>
      <c r="U254">
        <v>-82.14436000000569</v>
      </c>
      <c r="V254">
        <v>-82.470119999998133</v>
      </c>
      <c r="W254">
        <v>-81.284809999997378</v>
      </c>
      <c r="X254">
        <v>-77.583740000001853</v>
      </c>
      <c r="Y254">
        <v>-72.945420000003651</v>
      </c>
      <c r="Z254">
        <v>-67.785420000000158</v>
      </c>
      <c r="AA254">
        <v>-66.098769999996875</v>
      </c>
      <c r="AB254">
        <v>-62.386790000004112</v>
      </c>
      <c r="AC254">
        <v>-56.279289999998582</v>
      </c>
      <c r="AD254">
        <v>-49.469129999997676</v>
      </c>
      <c r="AE254">
        <v>-40.451850000004924</v>
      </c>
      <c r="AF254">
        <v>-33.033179999998538</v>
      </c>
      <c r="AG254">
        <v>-26.86355999999796</v>
      </c>
      <c r="AH254">
        <v>-21.809270000005199</v>
      </c>
      <c r="AI254">
        <v>-17.765209999997751</v>
      </c>
      <c r="AJ254">
        <v>-14.612150000000838</v>
      </c>
      <c r="AK254">
        <v>-12.230240000004414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187.8736340000014</v>
      </c>
      <c r="I255">
        <v>195.97769999999946</v>
      </c>
      <c r="J255">
        <v>194.67378800000006</v>
      </c>
      <c r="K255">
        <v>194.43498799999907</v>
      </c>
      <c r="L255">
        <v>207.98100100000011</v>
      </c>
      <c r="M255">
        <v>208.98011800000131</v>
      </c>
      <c r="N255">
        <v>203.62151900000026</v>
      </c>
      <c r="O255">
        <v>201.50184100000115</v>
      </c>
      <c r="P255">
        <v>191.43408399999862</v>
      </c>
      <c r="Q255">
        <v>168.9205149999998</v>
      </c>
      <c r="R255">
        <v>107.31407900000158</v>
      </c>
      <c r="S255">
        <v>96.405418000000282</v>
      </c>
      <c r="T255">
        <v>95.525260000000344</v>
      </c>
      <c r="U255">
        <v>94.621290999999474</v>
      </c>
      <c r="V255">
        <v>77.434040000000095</v>
      </c>
      <c r="W255">
        <v>65.171960000001491</v>
      </c>
      <c r="X255">
        <v>70.651840000000448</v>
      </c>
      <c r="Y255">
        <v>71.270559999999023</v>
      </c>
      <c r="Z255">
        <v>71.796290000000226</v>
      </c>
      <c r="AA255">
        <v>21.052999999999884</v>
      </c>
      <c r="AB255">
        <v>11.363670000000639</v>
      </c>
      <c r="AC255">
        <v>17.66483000000153</v>
      </c>
      <c r="AD255">
        <v>18.323570000000473</v>
      </c>
      <c r="AE255">
        <v>48.001819999999498</v>
      </c>
      <c r="AF255">
        <v>49.152630000000499</v>
      </c>
      <c r="AG255">
        <v>50.075709999999162</v>
      </c>
      <c r="AH255">
        <v>50.608389999999417</v>
      </c>
      <c r="AI255">
        <v>50.939319999999498</v>
      </c>
      <c r="AJ255">
        <v>51.052669999999125</v>
      </c>
      <c r="AK255">
        <v>50.968720000000758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8.6211650000004738</v>
      </c>
      <c r="I256">
        <v>10.744238000000223</v>
      </c>
      <c r="J256">
        <v>11.326804000000266</v>
      </c>
      <c r="K256">
        <v>11.02944000000025</v>
      </c>
      <c r="L256">
        <v>10.73088000000007</v>
      </c>
      <c r="M256">
        <v>9.5538729999998395</v>
      </c>
      <c r="N256">
        <v>7.7731870000006893</v>
      </c>
      <c r="O256">
        <v>5.9453649999995832</v>
      </c>
      <c r="P256">
        <v>3.7391299999999319</v>
      </c>
      <c r="Q256">
        <v>0.98902300000008836</v>
      </c>
      <c r="R256">
        <v>-3.5643840000002456</v>
      </c>
      <c r="S256">
        <v>-5.9723149999999805</v>
      </c>
      <c r="T256">
        <v>-7.3124569999999949</v>
      </c>
      <c r="U256">
        <v>-8.0593529999996463</v>
      </c>
      <c r="V256">
        <v>-9.0830099999993763</v>
      </c>
      <c r="W256">
        <v>-9.6937070000003587</v>
      </c>
      <c r="X256">
        <v>-9.2471199999999953</v>
      </c>
      <c r="Y256">
        <v>-8.6618839999991906</v>
      </c>
      <c r="Z256">
        <v>-7.9072930000002088</v>
      </c>
      <c r="AA256">
        <v>-9.4410170000001017</v>
      </c>
      <c r="AB256">
        <v>-9.5004949999993187</v>
      </c>
      <c r="AC256">
        <v>-8.5797740000007252</v>
      </c>
      <c r="AD256">
        <v>-7.6033959999995204</v>
      </c>
      <c r="AE256">
        <v>-5.2283760000000257</v>
      </c>
      <c r="AF256">
        <v>-3.8437309999999343</v>
      </c>
      <c r="AG256">
        <v>-2.6511749999999665</v>
      </c>
      <c r="AH256">
        <v>-1.6428249999999025</v>
      </c>
      <c r="AI256">
        <v>-0.81049400000028982</v>
      </c>
      <c r="AJ256">
        <v>-0.14468900000065332</v>
      </c>
      <c r="AK256">
        <v>0.36991400000079011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61.938120000000708</v>
      </c>
      <c r="I257">
        <v>67.784749999998894</v>
      </c>
      <c r="J257">
        <v>67.661989999998696</v>
      </c>
      <c r="K257">
        <v>65.919159999999465</v>
      </c>
      <c r="L257">
        <v>67.559470000000147</v>
      </c>
      <c r="M257">
        <v>64.606459999999061</v>
      </c>
      <c r="N257">
        <v>59.061219999999594</v>
      </c>
      <c r="O257">
        <v>54.341159999999945</v>
      </c>
      <c r="P257">
        <v>47.12757000000056</v>
      </c>
      <c r="Q257">
        <v>35.995090000000346</v>
      </c>
      <c r="R257">
        <v>12.117790000000241</v>
      </c>
      <c r="S257">
        <v>4.8636000000005879</v>
      </c>
      <c r="T257">
        <v>2.4022800000002462</v>
      </c>
      <c r="U257">
        <v>1.219440000000759</v>
      </c>
      <c r="V257">
        <v>-4.4116200000007666</v>
      </c>
      <c r="W257">
        <v>-8.0578600000008009</v>
      </c>
      <c r="X257">
        <v>-5.350800000000163</v>
      </c>
      <c r="Y257">
        <v>-3.5424999999995634</v>
      </c>
      <c r="Z257">
        <v>-1.4887600000001839</v>
      </c>
      <c r="AA257">
        <v>-16.259519999999611</v>
      </c>
      <c r="AB257">
        <v>-18.278259999999136</v>
      </c>
      <c r="AC257">
        <v>-14.416970000000219</v>
      </c>
      <c r="AD257">
        <v>-11.788150000000314</v>
      </c>
      <c r="AE257">
        <v>0.50609000000076776</v>
      </c>
      <c r="AF257">
        <v>3.8789199999991979</v>
      </c>
      <c r="AG257">
        <v>6.6379800000013347</v>
      </c>
      <c r="AH257">
        <v>8.8399800000006508</v>
      </c>
      <c r="AI257">
        <v>10.591550000001007</v>
      </c>
      <c r="AJ257">
        <v>11.928699999996752</v>
      </c>
      <c r="AK257">
        <v>12.897300000000541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233.1571299999996</v>
      </c>
      <c r="I258">
        <v>242.65399999999863</v>
      </c>
      <c r="J258">
        <v>238.17837999999756</v>
      </c>
      <c r="K258">
        <v>232.89038000000073</v>
      </c>
      <c r="L258">
        <v>242.99041000000216</v>
      </c>
      <c r="M258">
        <v>236.27080999999816</v>
      </c>
      <c r="N258">
        <v>220.93306999999913</v>
      </c>
      <c r="O258">
        <v>209.46819999999934</v>
      </c>
      <c r="P258">
        <v>188.41844999999739</v>
      </c>
      <c r="Q258">
        <v>152.6428199999973</v>
      </c>
      <c r="R258">
        <v>69.273339999999735</v>
      </c>
      <c r="S258">
        <v>50.529239999999845</v>
      </c>
      <c r="T258">
        <v>46.262770000001183</v>
      </c>
      <c r="U258">
        <v>43.892330000002403</v>
      </c>
      <c r="V258">
        <v>22.998370000001159</v>
      </c>
      <c r="W258">
        <v>9.6105099999986123</v>
      </c>
      <c r="X258">
        <v>19.442559999995865</v>
      </c>
      <c r="Y258">
        <v>24.129549999997835</v>
      </c>
      <c r="Z258">
        <v>29.245819999996456</v>
      </c>
      <c r="AA258">
        <v>-29.05341000000044</v>
      </c>
      <c r="AB258">
        <v>-36.069479999998293</v>
      </c>
      <c r="AC258">
        <v>-22.739699999998265</v>
      </c>
      <c r="AD258">
        <v>-16.079460000000836</v>
      </c>
      <c r="AE258">
        <v>26.660789999994449</v>
      </c>
      <c r="AF258">
        <v>33.776040000004286</v>
      </c>
      <c r="AG258">
        <v>40.018230000001495</v>
      </c>
      <c r="AH258">
        <v>45.07274000000325</v>
      </c>
      <c r="AI258">
        <v>49.110639999998966</v>
      </c>
      <c r="AJ258">
        <v>52.128649999998743</v>
      </c>
      <c r="AK258">
        <v>54.209100000000035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161.13969999999972</v>
      </c>
      <c r="I259">
        <v>233.04819999999017</v>
      </c>
      <c r="J259">
        <v>266.26889999999548</v>
      </c>
      <c r="K259">
        <v>270.84440000000177</v>
      </c>
      <c r="L259">
        <v>267.45709999999963</v>
      </c>
      <c r="M259">
        <v>244.97800000000279</v>
      </c>
      <c r="N259">
        <v>207.86900000000605</v>
      </c>
      <c r="O259">
        <v>167.06890000001295</v>
      </c>
      <c r="P259">
        <v>118.20020000002114</v>
      </c>
      <c r="Q259">
        <v>58.164199999999255</v>
      </c>
      <c r="R259">
        <v>-38.675099999993108</v>
      </c>
      <c r="S259">
        <v>-102.800499999983</v>
      </c>
      <c r="T259">
        <v>-142.53210000001127</v>
      </c>
      <c r="U259">
        <v>-165.51530000002822</v>
      </c>
      <c r="V259">
        <v>-189.51199999998789</v>
      </c>
      <c r="W259">
        <v>-206.13140000001295</v>
      </c>
      <c r="X259">
        <v>-202.40600000001723</v>
      </c>
      <c r="Y259">
        <v>-192.60360000000219</v>
      </c>
      <c r="Z259">
        <v>-178.0395000000135</v>
      </c>
      <c r="AA259">
        <v>-205.86209999999846</v>
      </c>
      <c r="AB259">
        <v>-214.20299999997951</v>
      </c>
      <c r="AC259">
        <v>-202.34209999997984</v>
      </c>
      <c r="AD259">
        <v>-184.71940000000177</v>
      </c>
      <c r="AE259">
        <v>-139.56509999997797</v>
      </c>
      <c r="AF259">
        <v>-106.63280000002123</v>
      </c>
      <c r="AG259">
        <v>-78.285600000002887</v>
      </c>
      <c r="AH259">
        <v>-54.615500000014435</v>
      </c>
      <c r="AI259">
        <v>-35.278800000000047</v>
      </c>
      <c r="AJ259">
        <v>-19.83640000000014</v>
      </c>
      <c r="AK259">
        <v>-7.8007999999972526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132.62893000000622</v>
      </c>
      <c r="I260">
        <v>213.28870999999344</v>
      </c>
      <c r="J260">
        <v>251.36769999998796</v>
      </c>
      <c r="K260">
        <v>264.93219999999565</v>
      </c>
      <c r="L260">
        <v>276.2273000000132</v>
      </c>
      <c r="M260">
        <v>279.60409999999683</v>
      </c>
      <c r="N260">
        <v>275.93189999999595</v>
      </c>
      <c r="O260">
        <v>272.58800000000338</v>
      </c>
      <c r="P260">
        <v>265.41279999999097</v>
      </c>
      <c r="Q260">
        <v>248.67290000000503</v>
      </c>
      <c r="R260">
        <v>199.25370000000112</v>
      </c>
      <c r="S260">
        <v>168.72459999998682</v>
      </c>
      <c r="T260">
        <v>157.78730000001087</v>
      </c>
      <c r="U260">
        <v>157.38369999999122</v>
      </c>
      <c r="V260">
        <v>150.02600000001257</v>
      </c>
      <c r="W260">
        <v>140.24659999999858</v>
      </c>
      <c r="X260">
        <v>140.63949999999022</v>
      </c>
      <c r="Y260">
        <v>142.22140000000945</v>
      </c>
      <c r="Z260">
        <v>142.87709999999788</v>
      </c>
      <c r="AA260">
        <v>104.8923000000068</v>
      </c>
      <c r="AB260">
        <v>74.124299999995856</v>
      </c>
      <c r="AC260">
        <v>60.180999999996857</v>
      </c>
      <c r="AD260">
        <v>51.567199999990407</v>
      </c>
      <c r="AE260">
        <v>64.850800000000163</v>
      </c>
      <c r="AF260">
        <v>69.600500000000466</v>
      </c>
      <c r="AG260">
        <v>67.775800000003073</v>
      </c>
      <c r="AH260">
        <v>61.630700000008801</v>
      </c>
      <c r="AI260">
        <v>52.989399999991292</v>
      </c>
      <c r="AJ260">
        <v>43.126199999998789</v>
      </c>
      <c r="AK260">
        <v>32.89100000000326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2372.3934090000002</v>
      </c>
      <c r="I261">
        <v>2117.1624720000009</v>
      </c>
      <c r="J261">
        <v>2109.8179320000008</v>
      </c>
      <c r="K261">
        <v>2127.5945169999995</v>
      </c>
      <c r="L261">
        <v>2348.8716670000003</v>
      </c>
      <c r="M261">
        <v>2389.5580330000003</v>
      </c>
      <c r="N261">
        <v>2392.2891440000003</v>
      </c>
      <c r="O261">
        <v>2399.6257450000003</v>
      </c>
      <c r="P261">
        <v>2405.480618999999</v>
      </c>
      <c r="Q261">
        <v>1981.4876720000011</v>
      </c>
      <c r="R261">
        <v>1607.7161579999993</v>
      </c>
      <c r="S261">
        <v>1649.909004000001</v>
      </c>
      <c r="T261">
        <v>1650.0423349999983</v>
      </c>
      <c r="U261">
        <v>1646.613569000001</v>
      </c>
      <c r="V261">
        <v>1053.8228670000008</v>
      </c>
      <c r="W261">
        <v>822.22665099999904</v>
      </c>
      <c r="X261">
        <v>850.31733100000019</v>
      </c>
      <c r="Y261">
        <v>846.47661200000039</v>
      </c>
      <c r="Z261">
        <v>840.2797100000007</v>
      </c>
      <c r="AA261">
        <v>134.20563899999979</v>
      </c>
      <c r="AB261">
        <v>-40.289804000000004</v>
      </c>
      <c r="AC261">
        <v>-18.801841000000422</v>
      </c>
      <c r="AD261">
        <v>-25.110486999999921</v>
      </c>
      <c r="AE261">
        <v>-31.473242000000027</v>
      </c>
      <c r="AF261">
        <v>-37.055277999999817</v>
      </c>
      <c r="AG261">
        <v>-41.823393000000578</v>
      </c>
      <c r="AH261">
        <v>-45.927810000001045</v>
      </c>
      <c r="AI261">
        <v>-49.48240000000078</v>
      </c>
      <c r="AJ261">
        <v>-52.571110000000772</v>
      </c>
      <c r="AK261">
        <v>-55.258809999999357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1093.3704183</v>
      </c>
      <c r="I262">
        <v>930.53225120000002</v>
      </c>
      <c r="J262">
        <v>925.95000730000004</v>
      </c>
      <c r="K262">
        <v>938.56075229999988</v>
      </c>
      <c r="L262">
        <v>949.58817260000001</v>
      </c>
      <c r="M262">
        <v>957.73053429999993</v>
      </c>
      <c r="N262">
        <v>888.20864850000009</v>
      </c>
      <c r="O262">
        <v>899.01931490000015</v>
      </c>
      <c r="P262">
        <v>739.02393910000001</v>
      </c>
      <c r="Q262">
        <v>754.36565129999997</v>
      </c>
      <c r="R262">
        <v>211.63288509999995</v>
      </c>
      <c r="S262">
        <v>53.688607999999988</v>
      </c>
      <c r="T262">
        <v>68.821591800000022</v>
      </c>
      <c r="U262">
        <v>66.854910700000005</v>
      </c>
      <c r="V262">
        <v>63.675860400000033</v>
      </c>
      <c r="W262">
        <v>61.061245999999983</v>
      </c>
      <c r="X262">
        <v>171.66000689999998</v>
      </c>
      <c r="Y262">
        <v>158.73340350000001</v>
      </c>
      <c r="Z262">
        <v>157.00497740000003</v>
      </c>
      <c r="AA262">
        <v>156.55430129999996</v>
      </c>
      <c r="AB262">
        <v>156.25414120000005</v>
      </c>
      <c r="AC262">
        <v>273.33830030000001</v>
      </c>
      <c r="AD262">
        <v>261.37408369999997</v>
      </c>
      <c r="AE262">
        <v>260.8294765</v>
      </c>
      <c r="AF262">
        <v>261.43154619999996</v>
      </c>
      <c r="AG262">
        <v>261.92732489999992</v>
      </c>
      <c r="AH262">
        <v>262.2361472</v>
      </c>
      <c r="AI262">
        <v>262.40627559999996</v>
      </c>
      <c r="AJ262">
        <v>262.48422770000002</v>
      </c>
      <c r="AK262">
        <v>262.50349140000003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496.61883879999993</v>
      </c>
      <c r="I263">
        <v>432.10247440000001</v>
      </c>
      <c r="J263">
        <v>430.15835160000006</v>
      </c>
      <c r="K263">
        <v>434.86985709999999</v>
      </c>
      <c r="L263">
        <v>495.67388310000001</v>
      </c>
      <c r="M263">
        <v>492.95556280000005</v>
      </c>
      <c r="N263">
        <v>489.98956159999989</v>
      </c>
      <c r="O263">
        <v>492.68472859999997</v>
      </c>
      <c r="P263">
        <v>484.56322130000001</v>
      </c>
      <c r="Q263">
        <v>408.05537879999997</v>
      </c>
      <c r="R263">
        <v>337.99572979999994</v>
      </c>
      <c r="S263">
        <v>332.91602999999998</v>
      </c>
      <c r="T263">
        <v>334.26412959999993</v>
      </c>
      <c r="U263">
        <v>333.54976569999997</v>
      </c>
      <c r="V263">
        <v>215.34243400000003</v>
      </c>
      <c r="W263">
        <v>226.08647080000003</v>
      </c>
      <c r="X263">
        <v>233.6411994</v>
      </c>
      <c r="Y263">
        <v>231.68813290000003</v>
      </c>
      <c r="Z263">
        <v>230.62051860000008</v>
      </c>
      <c r="AA263">
        <v>133.25762370000007</v>
      </c>
      <c r="AB263">
        <v>141.9670423</v>
      </c>
      <c r="AC263">
        <v>149.75967109999999</v>
      </c>
      <c r="AD263">
        <v>147.8267902</v>
      </c>
      <c r="AE263">
        <v>146.92190870000002</v>
      </c>
      <c r="AF263">
        <v>146.23974630000009</v>
      </c>
      <c r="AG263">
        <v>145.6611236</v>
      </c>
      <c r="AH263">
        <v>145.15467220000005</v>
      </c>
      <c r="AI263">
        <v>144.70640209999999</v>
      </c>
      <c r="AJ263">
        <v>144.3072813</v>
      </c>
      <c r="AK263">
        <v>143.95062089999999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-140.91844800000013</v>
      </c>
      <c r="I264">
        <v>-117.55150099999992</v>
      </c>
      <c r="J264">
        <v>-108.22628200000008</v>
      </c>
      <c r="K264">
        <v>-100.58265199999983</v>
      </c>
      <c r="L264">
        <v>4.7680900000000292</v>
      </c>
      <c r="M264">
        <v>3.7009000000000469</v>
      </c>
      <c r="N264">
        <v>11.86745400000018</v>
      </c>
      <c r="O264">
        <v>21.247550000000047</v>
      </c>
      <c r="P264">
        <v>-11.001169000000118</v>
      </c>
      <c r="Q264">
        <v>129.70061900000019</v>
      </c>
      <c r="R264">
        <v>-101.74639399999978</v>
      </c>
      <c r="S264">
        <v>-82.619365000000016</v>
      </c>
      <c r="T264">
        <v>-80.989656999999625</v>
      </c>
      <c r="U264">
        <v>-81.222654999999577</v>
      </c>
      <c r="V264">
        <v>-31.912006000000019</v>
      </c>
      <c r="W264">
        <v>-36.794276999999965</v>
      </c>
      <c r="X264">
        <v>-36.912081999999828</v>
      </c>
      <c r="Y264">
        <v>-36.462860999999975</v>
      </c>
      <c r="Z264">
        <v>-36.118823999999677</v>
      </c>
      <c r="AA264">
        <v>58.923138000000108</v>
      </c>
      <c r="AB264">
        <v>49.143886999999722</v>
      </c>
      <c r="AC264">
        <v>48.978083999999853</v>
      </c>
      <c r="AD264">
        <v>49.708928000000014</v>
      </c>
      <c r="AE264">
        <v>50.604245999999875</v>
      </c>
      <c r="AF264">
        <v>67.955638000000363</v>
      </c>
      <c r="AG264">
        <v>10.581709000000046</v>
      </c>
      <c r="AH264">
        <v>14.469922000000224</v>
      </c>
      <c r="AI264">
        <v>13.499049000000014</v>
      </c>
      <c r="AJ264">
        <v>11.944512999999915</v>
      </c>
      <c r="AK264">
        <v>10.258996999999908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285.39997600000015</v>
      </c>
      <c r="I265">
        <v>252.27604699999983</v>
      </c>
      <c r="J265">
        <v>240.03238899999974</v>
      </c>
      <c r="K265">
        <v>235.11730399999988</v>
      </c>
      <c r="L265">
        <v>306.26560400000017</v>
      </c>
      <c r="M265">
        <v>293.09566799999993</v>
      </c>
      <c r="N265">
        <v>269.57992400000012</v>
      </c>
      <c r="O265">
        <v>257.29826800000001</v>
      </c>
      <c r="P265">
        <v>240.63680299999987</v>
      </c>
      <c r="Q265">
        <v>310.66773599999988</v>
      </c>
      <c r="R265">
        <v>324.31799599999977</v>
      </c>
      <c r="S265">
        <v>272.75747199999978</v>
      </c>
      <c r="T265">
        <v>271.86636500000031</v>
      </c>
      <c r="U265">
        <v>267.60241500000029</v>
      </c>
      <c r="V265">
        <v>572.13120000000026</v>
      </c>
      <c r="W265">
        <v>538.2953080000002</v>
      </c>
      <c r="X265">
        <v>556.65239100000008</v>
      </c>
      <c r="Y265">
        <v>551.42029899999989</v>
      </c>
      <c r="Z265">
        <v>548.0341370000001</v>
      </c>
      <c r="AA265">
        <v>121.30378900000005</v>
      </c>
      <c r="AB265">
        <v>152.09790699999985</v>
      </c>
      <c r="AC265">
        <v>174.213933</v>
      </c>
      <c r="AD265">
        <v>164.78897999999981</v>
      </c>
      <c r="AE265">
        <v>314.53615300000001</v>
      </c>
      <c r="AF265">
        <v>294.01600300000018</v>
      </c>
      <c r="AG265">
        <v>287.47801000000027</v>
      </c>
      <c r="AH265">
        <v>282.43538199999966</v>
      </c>
      <c r="AI265">
        <v>277.4034230000002</v>
      </c>
      <c r="AJ265">
        <v>272.24701699999969</v>
      </c>
      <c r="AK265">
        <v>266.99762999999984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0.76969439999993483</v>
      </c>
      <c r="I266">
        <v>1.1977701000000707</v>
      </c>
      <c r="J266">
        <v>1.3656115999999656</v>
      </c>
      <c r="K266">
        <v>1.397878999999989</v>
      </c>
      <c r="L266">
        <v>1.4289529999999786</v>
      </c>
      <c r="M266">
        <v>1.4242851999999857</v>
      </c>
      <c r="N266">
        <v>1.3891371999999365</v>
      </c>
      <c r="O266">
        <v>1.3663437999999815</v>
      </c>
      <c r="P266">
        <v>1.3292393000000402</v>
      </c>
      <c r="Q266">
        <v>1.2431308999999828</v>
      </c>
      <c r="R266">
        <v>0.97503549999998995</v>
      </c>
      <c r="S266">
        <v>0.83103080000000773</v>
      </c>
      <c r="T266">
        <v>0.80498080000006667</v>
      </c>
      <c r="U266">
        <v>0.83606389999999919</v>
      </c>
      <c r="V266">
        <v>0.819340400000101</v>
      </c>
      <c r="W266">
        <v>0.78504840000005061</v>
      </c>
      <c r="X266">
        <v>0.80686209999998937</v>
      </c>
      <c r="Y266">
        <v>0.82910230000004503</v>
      </c>
      <c r="Z266">
        <v>0.83979299999998602</v>
      </c>
      <c r="AA266">
        <v>0.62218259999997372</v>
      </c>
      <c r="AB266">
        <v>0.45386070000006384</v>
      </c>
      <c r="AC266">
        <v>0.38570370000002185</v>
      </c>
      <c r="AD266">
        <v>0.34396649999996498</v>
      </c>
      <c r="AE266">
        <v>0.42569009999999707</v>
      </c>
      <c r="AF266">
        <v>0.4468246999999792</v>
      </c>
      <c r="AG266">
        <v>0.4241392999999789</v>
      </c>
      <c r="AH266">
        <v>0.37412229999995361</v>
      </c>
      <c r="AI266">
        <v>0.30916979999994965</v>
      </c>
      <c r="AJ266">
        <v>0.23762799999997242</v>
      </c>
      <c r="AK266">
        <v>0.164928199999963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452.48696900000004</v>
      </c>
      <c r="I267">
        <v>381.89576899999997</v>
      </c>
      <c r="J267">
        <v>378.7985970000002</v>
      </c>
      <c r="K267">
        <v>383.50153599999999</v>
      </c>
      <c r="L267">
        <v>310.03341900000009</v>
      </c>
      <c r="M267">
        <v>324.3776949999999</v>
      </c>
      <c r="N267">
        <v>326.82549100000006</v>
      </c>
      <c r="O267">
        <v>327.48570500000005</v>
      </c>
      <c r="P267">
        <v>327.64045899999996</v>
      </c>
      <c r="Q267">
        <v>205.03769499999999</v>
      </c>
      <c r="R267">
        <v>85.366497999999865</v>
      </c>
      <c r="S267">
        <v>100.9571719999999</v>
      </c>
      <c r="T267">
        <v>100.29620600000021</v>
      </c>
      <c r="U267">
        <v>97.254220999999916</v>
      </c>
      <c r="V267">
        <v>25.428461999999854</v>
      </c>
      <c r="W267">
        <v>32.971571999999924</v>
      </c>
      <c r="X267">
        <v>31.356507000000192</v>
      </c>
      <c r="Y267">
        <v>28.935455999999931</v>
      </c>
      <c r="Z267">
        <v>26.714265999999952</v>
      </c>
      <c r="AA267">
        <v>-20.071596</v>
      </c>
      <c r="AB267">
        <v>-15.065239999999903</v>
      </c>
      <c r="AC267">
        <v>-16.631196000000045</v>
      </c>
      <c r="AD267">
        <v>-18.567277000000104</v>
      </c>
      <c r="AE267">
        <v>420.10876899999994</v>
      </c>
      <c r="AF267">
        <v>332.31387499999983</v>
      </c>
      <c r="AG267">
        <v>387.27053100000012</v>
      </c>
      <c r="AH267">
        <v>383.11311699999987</v>
      </c>
      <c r="AI267">
        <v>386.40917399999989</v>
      </c>
      <c r="AJ267">
        <v>389.60541599999988</v>
      </c>
      <c r="AK267">
        <v>391.98367899999994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0.41628879999996116</v>
      </c>
      <c r="I268">
        <v>0.67047619999999597</v>
      </c>
      <c r="J268">
        <v>0.77883959999996932</v>
      </c>
      <c r="K268">
        <v>0.80391470000000709</v>
      </c>
      <c r="L268">
        <v>0.82161569999999529</v>
      </c>
      <c r="M268">
        <v>0.81866930000001048</v>
      </c>
      <c r="N268">
        <v>0.79847499999999627</v>
      </c>
      <c r="O268">
        <v>0.78446109999998725</v>
      </c>
      <c r="P268">
        <v>0.7634614000000397</v>
      </c>
      <c r="Q268">
        <v>0.71611769999998387</v>
      </c>
      <c r="R268">
        <v>0.56919879999998102</v>
      </c>
      <c r="S268">
        <v>0.48396269999994956</v>
      </c>
      <c r="T268">
        <v>0.46513160000000653</v>
      </c>
      <c r="U268">
        <v>0.48158610000001545</v>
      </c>
      <c r="V268">
        <v>0.47485850000003893</v>
      </c>
      <c r="W268">
        <v>0.45751899999999068</v>
      </c>
      <c r="X268">
        <v>0.46932860000003984</v>
      </c>
      <c r="Y268">
        <v>0.48241230000002133</v>
      </c>
      <c r="Z268">
        <v>0.4892282999999793</v>
      </c>
      <c r="AA268">
        <v>0.37190669999995407</v>
      </c>
      <c r="AB268">
        <v>0.2741275999999857</v>
      </c>
      <c r="AC268">
        <v>0.23022550000001729</v>
      </c>
      <c r="AD268">
        <v>0.20369599999997945</v>
      </c>
      <c r="AE268">
        <v>0.2455573999999956</v>
      </c>
      <c r="AF268">
        <v>0.25854290000000901</v>
      </c>
      <c r="AG268">
        <v>0.24673150000000987</v>
      </c>
      <c r="AH268">
        <v>0.21826870000001009</v>
      </c>
      <c r="AI268">
        <v>0.18032869999996137</v>
      </c>
      <c r="AJ268">
        <v>0.13806020000004082</v>
      </c>
      <c r="AK268">
        <v>9.4891400000051362E-2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996.08892699999979</v>
      </c>
      <c r="I269">
        <v>892.14455499999985</v>
      </c>
      <c r="J269">
        <v>888.59797499999968</v>
      </c>
      <c r="K269">
        <v>895.34566900000027</v>
      </c>
      <c r="L269">
        <v>999.41868500000055</v>
      </c>
      <c r="M269">
        <v>1005.7618680000005</v>
      </c>
      <c r="N269">
        <v>995.73113600000033</v>
      </c>
      <c r="O269">
        <v>996.66030200000023</v>
      </c>
      <c r="P269">
        <v>977.69463499999983</v>
      </c>
      <c r="Q269">
        <v>871.48121100000026</v>
      </c>
      <c r="R269">
        <v>575.16736500000025</v>
      </c>
      <c r="S269">
        <v>576.2696219999998</v>
      </c>
      <c r="T269">
        <v>579.08775200000036</v>
      </c>
      <c r="U269">
        <v>576.84430100000009</v>
      </c>
      <c r="V269">
        <v>575.73415899999964</v>
      </c>
      <c r="W269">
        <v>502.1337080000003</v>
      </c>
      <c r="X269">
        <v>523.14174800000001</v>
      </c>
      <c r="Y269">
        <v>520.713933</v>
      </c>
      <c r="Z269">
        <v>519.19524200000069</v>
      </c>
      <c r="AA269">
        <v>180.81131800000003</v>
      </c>
      <c r="AB269">
        <v>151.20273700000052</v>
      </c>
      <c r="AC269">
        <v>172.27011099999982</v>
      </c>
      <c r="AD269">
        <v>167.10100200000034</v>
      </c>
      <c r="AE269">
        <v>239.11641599999984</v>
      </c>
      <c r="AF269">
        <v>229.34380200000032</v>
      </c>
      <c r="AG269">
        <v>226.88333599999987</v>
      </c>
      <c r="AH269">
        <v>225.31412199999977</v>
      </c>
      <c r="AI269">
        <v>223.84846500000003</v>
      </c>
      <c r="AJ269">
        <v>222.42764299999999</v>
      </c>
      <c r="AK269">
        <v>221.07220400000006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2.1339284999999961</v>
      </c>
      <c r="I270">
        <v>2.0774267999999836</v>
      </c>
      <c r="J270">
        <v>2.1315135000000112</v>
      </c>
      <c r="K270">
        <v>2.1598319999999944</v>
      </c>
      <c r="L270">
        <v>2.1831543999999781</v>
      </c>
      <c r="M270">
        <v>2.1917396999999994</v>
      </c>
      <c r="N270">
        <v>2.1880712000000244</v>
      </c>
      <c r="O270">
        <v>2.1859804999999994</v>
      </c>
      <c r="P270">
        <v>2.178455299999996</v>
      </c>
      <c r="Q270">
        <v>2.1550611999999774</v>
      </c>
      <c r="R270">
        <v>9.5348864000000049</v>
      </c>
      <c r="S270">
        <v>8.7112621999999931</v>
      </c>
      <c r="T270">
        <v>8.683066800000006</v>
      </c>
      <c r="U270">
        <v>8.7526528999999869</v>
      </c>
      <c r="V270">
        <v>8.802642800000001</v>
      </c>
      <c r="W270">
        <v>8.8340072999999961</v>
      </c>
      <c r="X270">
        <v>8.8715625000000102</v>
      </c>
      <c r="Y270">
        <v>8.902031600000015</v>
      </c>
      <c r="Z270">
        <v>8.9232599999999991</v>
      </c>
      <c r="AA270">
        <v>8.8704346000000101</v>
      </c>
      <c r="AB270">
        <v>8.6798724999999877</v>
      </c>
      <c r="AC270">
        <v>8.6781580000000247</v>
      </c>
      <c r="AD270">
        <v>8.6691371000000288</v>
      </c>
      <c r="AE270">
        <v>8.695201700000041</v>
      </c>
      <c r="AF270">
        <v>12.456758100000002</v>
      </c>
      <c r="AG270">
        <v>-1.0674170000000345</v>
      </c>
      <c r="AH270">
        <v>0.23045870000004243</v>
      </c>
      <c r="AI270">
        <v>0.26875380000001314</v>
      </c>
      <c r="AJ270">
        <v>0.16821420000002263</v>
      </c>
      <c r="AK270">
        <v>7.1039700000028461E-2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80.403440000001865</v>
      </c>
      <c r="I271">
        <v>114.68671000000177</v>
      </c>
      <c r="J271">
        <v>129.44479999999749</v>
      </c>
      <c r="K271">
        <v>131.15481</v>
      </c>
      <c r="L271">
        <v>129.98765000000276</v>
      </c>
      <c r="M271">
        <v>120.05213000000367</v>
      </c>
      <c r="N271">
        <v>103.33022000000346</v>
      </c>
      <c r="O271">
        <v>85.087090000000899</v>
      </c>
      <c r="P271">
        <v>63.00521000000299</v>
      </c>
      <c r="Q271">
        <v>35.220669999995152</v>
      </c>
      <c r="R271">
        <v>-10.737680000005639</v>
      </c>
      <c r="S271">
        <v>-40.297819999999774</v>
      </c>
      <c r="T271">
        <v>-58.010989999995218</v>
      </c>
      <c r="U271">
        <v>-68.022689999997965</v>
      </c>
      <c r="V271">
        <v>-79.238630000007106</v>
      </c>
      <c r="W271">
        <v>-87.131399999998393</v>
      </c>
      <c r="X271">
        <v>-85.131090000009863</v>
      </c>
      <c r="Y271">
        <v>-80.419429999994463</v>
      </c>
      <c r="Z271">
        <v>-73.616129999994882</v>
      </c>
      <c r="AA271">
        <v>-88.040130000008503</v>
      </c>
      <c r="AB271">
        <v>-92.462120000011055</v>
      </c>
      <c r="AC271">
        <v>-86.755789999995613</v>
      </c>
      <c r="AD271">
        <v>-78.47320999999647</v>
      </c>
      <c r="AE271">
        <v>-56.495330000005197</v>
      </c>
      <c r="AF271">
        <v>-41.133659999992233</v>
      </c>
      <c r="AG271">
        <v>-28.22096999999485</v>
      </c>
      <c r="AH271">
        <v>-17.560400000002119</v>
      </c>
      <c r="AI271">
        <v>-8.9022600000025705</v>
      </c>
      <c r="AJ271">
        <v>-2.0157299999991665</v>
      </c>
      <c r="AK271">
        <v>3.3298000000067987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3228.5949999999721</v>
      </c>
      <c r="I272">
        <v>4561.0390000001062</v>
      </c>
      <c r="J272">
        <v>5223.1969999999274</v>
      </c>
      <c r="K272">
        <v>5513.4830000000075</v>
      </c>
      <c r="L272">
        <v>5818.0160000000615</v>
      </c>
      <c r="M272">
        <v>5862.5290000000969</v>
      </c>
      <c r="N272">
        <v>5697.0239999999758</v>
      </c>
      <c r="O272">
        <v>5500.1480000000447</v>
      </c>
      <c r="P272">
        <v>5145.7760000000708</v>
      </c>
      <c r="Q272">
        <v>4533.2990000001155</v>
      </c>
      <c r="R272">
        <v>3145.0800000000745</v>
      </c>
      <c r="S272">
        <v>2351.6160000001546</v>
      </c>
      <c r="T272">
        <v>1916.9790000000503</v>
      </c>
      <c r="U272">
        <v>1663.1969999999274</v>
      </c>
      <c r="V272">
        <v>1243.4499999999534</v>
      </c>
      <c r="W272">
        <v>868.00099999993108</v>
      </c>
      <c r="X272">
        <v>811.64199999999255</v>
      </c>
      <c r="Y272">
        <v>794.34599999990314</v>
      </c>
      <c r="Z272">
        <v>814.2730000000447</v>
      </c>
      <c r="AA272">
        <v>-40.392999999923632</v>
      </c>
      <c r="AB272">
        <v>-495.86700000008568</v>
      </c>
      <c r="AC272">
        <v>-575.27600000007078</v>
      </c>
      <c r="AD272">
        <v>-587.05800000019372</v>
      </c>
      <c r="AE272">
        <v>-60.620000000111759</v>
      </c>
      <c r="AF272">
        <v>187.76399999996647</v>
      </c>
      <c r="AG272">
        <v>363.7160000000149</v>
      </c>
      <c r="AH272">
        <v>489.34499999973923</v>
      </c>
      <c r="AI272">
        <v>580.59199999971315</v>
      </c>
      <c r="AJ272">
        <v>646.93500000005588</v>
      </c>
      <c r="AK272">
        <v>694.88200000021607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100.25592999999935</v>
      </c>
      <c r="I273">
        <v>136.69873000000371</v>
      </c>
      <c r="J273">
        <v>155.13463999999658</v>
      </c>
      <c r="K273">
        <v>164.54520999999659</v>
      </c>
      <c r="L273">
        <v>176.55159999999887</v>
      </c>
      <c r="M273">
        <v>181.05593999999837</v>
      </c>
      <c r="N273">
        <v>180.03929000000062</v>
      </c>
      <c r="O273">
        <v>178.64130999999907</v>
      </c>
      <c r="P273">
        <v>172.63529999999446</v>
      </c>
      <c r="Q273">
        <v>158.55391999999847</v>
      </c>
      <c r="R273">
        <v>120.17743999999948</v>
      </c>
      <c r="S273">
        <v>101.05587999999989</v>
      </c>
      <c r="T273">
        <v>91.122280000003229</v>
      </c>
      <c r="U273">
        <v>84.861040000003413</v>
      </c>
      <c r="V273">
        <v>72.728680000000168</v>
      </c>
      <c r="W273">
        <v>60.269150000000081</v>
      </c>
      <c r="X273">
        <v>56.914360000002489</v>
      </c>
      <c r="Y273">
        <v>53.781950000004144</v>
      </c>
      <c r="Z273">
        <v>51.227460000001884</v>
      </c>
      <c r="AA273">
        <v>20.525830000005953</v>
      </c>
      <c r="AB273">
        <v>4.1188599999950384</v>
      </c>
      <c r="AC273">
        <v>-1.0269200000038836</v>
      </c>
      <c r="AD273">
        <v>-4.7493700000050012</v>
      </c>
      <c r="AE273">
        <v>7.3623000000006869</v>
      </c>
      <c r="AF273">
        <v>10.660980000000563</v>
      </c>
      <c r="AG273">
        <v>12.233070000002044</v>
      </c>
      <c r="AH273">
        <v>13.078119999998307</v>
      </c>
      <c r="AI273">
        <v>13.533159999999043</v>
      </c>
      <c r="AJ273">
        <v>13.845209999999497</v>
      </c>
      <c r="AK273">
        <v>14.164449999996577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4689.6000000000004</v>
      </c>
      <c r="I305">
        <v>4689.6000000000004</v>
      </c>
      <c r="J305">
        <v>4689.6000000000004</v>
      </c>
      <c r="K305">
        <v>4689.6000000000004</v>
      </c>
      <c r="L305">
        <v>5101.5</v>
      </c>
      <c r="M305">
        <v>5200.5</v>
      </c>
      <c r="N305">
        <v>5200.5</v>
      </c>
      <c r="O305">
        <v>5200.5</v>
      </c>
      <c r="P305">
        <v>5200.5</v>
      </c>
      <c r="Q305">
        <v>4342.8</v>
      </c>
      <c r="R305">
        <v>3510.3</v>
      </c>
      <c r="S305">
        <v>3510.3</v>
      </c>
      <c r="T305">
        <v>3510.3</v>
      </c>
      <c r="U305">
        <v>3510.3</v>
      </c>
      <c r="V305">
        <v>2329.1999999999998</v>
      </c>
      <c r="W305">
        <v>1758</v>
      </c>
      <c r="X305">
        <v>1758</v>
      </c>
      <c r="Y305">
        <v>1758</v>
      </c>
      <c r="Z305">
        <v>1758</v>
      </c>
      <c r="AA305">
        <v>357.3</v>
      </c>
      <c r="AB305">
        <v>-114.1</v>
      </c>
      <c r="AC305">
        <v>-114.1</v>
      </c>
      <c r="AD305">
        <v>-114.1</v>
      </c>
      <c r="AE305">
        <v>-114.1</v>
      </c>
      <c r="AF305">
        <v>-114.1</v>
      </c>
      <c r="AG305">
        <v>-114.1</v>
      </c>
      <c r="AH305">
        <v>-114.1</v>
      </c>
      <c r="AI305">
        <v>-114.1</v>
      </c>
      <c r="AJ305">
        <v>-114.1</v>
      </c>
      <c r="AK305">
        <v>-114.1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2043.1</v>
      </c>
      <c r="I306">
        <v>2043.1</v>
      </c>
      <c r="J306">
        <v>2043.1</v>
      </c>
      <c r="K306">
        <v>2043.1</v>
      </c>
      <c r="L306">
        <v>2043.1</v>
      </c>
      <c r="M306">
        <v>2043.1</v>
      </c>
      <c r="N306">
        <v>1894.7</v>
      </c>
      <c r="O306">
        <v>1894.7</v>
      </c>
      <c r="P306">
        <v>1574.7</v>
      </c>
      <c r="Q306">
        <v>1574.7</v>
      </c>
      <c r="R306">
        <v>496.9</v>
      </c>
      <c r="S306">
        <v>116.1</v>
      </c>
      <c r="T306">
        <v>116.1</v>
      </c>
      <c r="U306">
        <v>116.1</v>
      </c>
      <c r="V306">
        <v>116.1</v>
      </c>
      <c r="W306">
        <v>116.1</v>
      </c>
      <c r="X306">
        <v>334.5</v>
      </c>
      <c r="Y306">
        <v>334.5</v>
      </c>
      <c r="Z306">
        <v>334.5</v>
      </c>
      <c r="AA306">
        <v>334.5</v>
      </c>
      <c r="AB306">
        <v>334.5</v>
      </c>
      <c r="AC306">
        <v>564.1</v>
      </c>
      <c r="AD306">
        <v>564.1</v>
      </c>
      <c r="AE306">
        <v>564.1</v>
      </c>
      <c r="AF306">
        <v>564.1</v>
      </c>
      <c r="AG306">
        <v>564.1</v>
      </c>
      <c r="AH306">
        <v>564.1</v>
      </c>
      <c r="AI306">
        <v>564.1</v>
      </c>
      <c r="AJ306">
        <v>564.1</v>
      </c>
      <c r="AK306">
        <v>564.1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991.3</v>
      </c>
      <c r="I307">
        <v>991.3</v>
      </c>
      <c r="J307">
        <v>991.3</v>
      </c>
      <c r="K307">
        <v>991.3</v>
      </c>
      <c r="L307">
        <v>1107.5</v>
      </c>
      <c r="M307">
        <v>1107.5</v>
      </c>
      <c r="N307">
        <v>1096.9000000000001</v>
      </c>
      <c r="O307">
        <v>1096.9000000000001</v>
      </c>
      <c r="P307">
        <v>1076.9000000000001</v>
      </c>
      <c r="Q307">
        <v>915.9</v>
      </c>
      <c r="R307">
        <v>755.5</v>
      </c>
      <c r="S307">
        <v>728.3</v>
      </c>
      <c r="T307">
        <v>728.3</v>
      </c>
      <c r="U307">
        <v>728.3</v>
      </c>
      <c r="V307">
        <v>488</v>
      </c>
      <c r="W307">
        <v>488</v>
      </c>
      <c r="X307">
        <v>503.6</v>
      </c>
      <c r="Y307">
        <v>503.6</v>
      </c>
      <c r="Z307">
        <v>503.6</v>
      </c>
      <c r="AA307">
        <v>306.10000000000002</v>
      </c>
      <c r="AB307">
        <v>306.10000000000002</v>
      </c>
      <c r="AC307">
        <v>322.5</v>
      </c>
      <c r="AD307">
        <v>322.5</v>
      </c>
      <c r="AE307">
        <v>322.5</v>
      </c>
      <c r="AF307">
        <v>322.5</v>
      </c>
      <c r="AG307">
        <v>322.5</v>
      </c>
      <c r="AH307">
        <v>322.5</v>
      </c>
      <c r="AI307">
        <v>322.5</v>
      </c>
      <c r="AJ307">
        <v>322.5</v>
      </c>
      <c r="AK307">
        <v>322.5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-281.7</v>
      </c>
      <c r="I308">
        <v>-263.39999999999998</v>
      </c>
      <c r="J308">
        <v>-244.9</v>
      </c>
      <c r="K308">
        <v>-226.3</v>
      </c>
      <c r="L308">
        <v>-16.600000000000001</v>
      </c>
      <c r="M308">
        <v>2.2000000000000002</v>
      </c>
      <c r="N308">
        <v>21.2</v>
      </c>
      <c r="O308">
        <v>40.4</v>
      </c>
      <c r="P308">
        <v>-22.2</v>
      </c>
      <c r="Q308">
        <v>247.3</v>
      </c>
      <c r="R308">
        <v>-183.1</v>
      </c>
      <c r="S308">
        <v>-182.2</v>
      </c>
      <c r="T308">
        <v>-181.3</v>
      </c>
      <c r="U308">
        <v>-180.5</v>
      </c>
      <c r="V308">
        <v>-82.3</v>
      </c>
      <c r="W308">
        <v>-81.599999999999994</v>
      </c>
      <c r="X308">
        <v>-81</v>
      </c>
      <c r="Y308">
        <v>-80.400000000000006</v>
      </c>
      <c r="Z308">
        <v>-80</v>
      </c>
      <c r="AA308">
        <v>107.4</v>
      </c>
      <c r="AB308">
        <v>106.4</v>
      </c>
      <c r="AC308">
        <v>106.5</v>
      </c>
      <c r="AD308">
        <v>106.6</v>
      </c>
      <c r="AE308">
        <v>106.5</v>
      </c>
      <c r="AF308">
        <v>139.30000000000001</v>
      </c>
      <c r="AG308">
        <v>28.9</v>
      </c>
      <c r="AH308">
        <v>26.3</v>
      </c>
      <c r="AI308">
        <v>23.7</v>
      </c>
      <c r="AJ308">
        <v>21.1</v>
      </c>
      <c r="AK308">
        <v>18.3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542.4</v>
      </c>
      <c r="I309">
        <v>527.29999999999995</v>
      </c>
      <c r="J309">
        <v>502.9</v>
      </c>
      <c r="K309">
        <v>487.5</v>
      </c>
      <c r="L309">
        <v>619.79999999999995</v>
      </c>
      <c r="M309">
        <v>604.29999999999995</v>
      </c>
      <c r="N309">
        <v>556.79999999999995</v>
      </c>
      <c r="O309">
        <v>527.20000000000005</v>
      </c>
      <c r="P309">
        <v>491.2</v>
      </c>
      <c r="Q309">
        <v>622.29999999999995</v>
      </c>
      <c r="R309">
        <v>661.6</v>
      </c>
      <c r="S309">
        <v>567.20000000000005</v>
      </c>
      <c r="T309">
        <v>556.70000000000005</v>
      </c>
      <c r="U309">
        <v>546.20000000000005</v>
      </c>
      <c r="V309">
        <v>1128.9000000000001</v>
      </c>
      <c r="W309">
        <v>1118.5</v>
      </c>
      <c r="X309">
        <v>1154.8</v>
      </c>
      <c r="Y309">
        <v>1144.3</v>
      </c>
      <c r="Z309">
        <v>1133.8</v>
      </c>
      <c r="AA309">
        <v>306.8</v>
      </c>
      <c r="AB309">
        <v>296.39999999999998</v>
      </c>
      <c r="AC309">
        <v>335.1</v>
      </c>
      <c r="AD309">
        <v>324.60000000000002</v>
      </c>
      <c r="AE309">
        <v>614.29999999999995</v>
      </c>
      <c r="AF309">
        <v>603.79999999999995</v>
      </c>
      <c r="AG309">
        <v>593.4</v>
      </c>
      <c r="AH309">
        <v>582.9</v>
      </c>
      <c r="AI309">
        <v>572.4</v>
      </c>
      <c r="AJ309">
        <v>561.9</v>
      </c>
      <c r="AK309">
        <v>551.4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1072.5</v>
      </c>
      <c r="I311">
        <v>1075.2</v>
      </c>
      <c r="J311">
        <v>1074</v>
      </c>
      <c r="K311">
        <v>1072.9000000000001</v>
      </c>
      <c r="L311">
        <v>883.4</v>
      </c>
      <c r="M311">
        <v>882.2</v>
      </c>
      <c r="N311">
        <v>881</v>
      </c>
      <c r="O311">
        <v>879.9</v>
      </c>
      <c r="P311">
        <v>878.7</v>
      </c>
      <c r="Q311">
        <v>581.9</v>
      </c>
      <c r="R311">
        <v>251.4</v>
      </c>
      <c r="S311">
        <v>240.6</v>
      </c>
      <c r="T311">
        <v>238.1</v>
      </c>
      <c r="U311">
        <v>235.6</v>
      </c>
      <c r="V311">
        <v>67.2</v>
      </c>
      <c r="W311">
        <v>64.8</v>
      </c>
      <c r="X311">
        <v>62.3</v>
      </c>
      <c r="Y311">
        <v>59.8</v>
      </c>
      <c r="Z311">
        <v>57.3</v>
      </c>
      <c r="AA311">
        <v>-51.9</v>
      </c>
      <c r="AB311">
        <v>-52.7</v>
      </c>
      <c r="AC311">
        <v>-55.1</v>
      </c>
      <c r="AD311">
        <v>-57.4</v>
      </c>
      <c r="AE311">
        <v>991</v>
      </c>
      <c r="AF311">
        <v>948.1</v>
      </c>
      <c r="AG311">
        <v>1083</v>
      </c>
      <c r="AH311">
        <v>1083</v>
      </c>
      <c r="AI311">
        <v>1083</v>
      </c>
      <c r="AJ311">
        <v>1083</v>
      </c>
      <c r="AK311">
        <v>1083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1974.8</v>
      </c>
      <c r="I313">
        <v>1966.4</v>
      </c>
      <c r="J313">
        <v>1959.5</v>
      </c>
      <c r="K313">
        <v>1954.9</v>
      </c>
      <c r="L313">
        <v>2148.1</v>
      </c>
      <c r="M313">
        <v>2168.3000000000002</v>
      </c>
      <c r="N313">
        <v>2142.5</v>
      </c>
      <c r="O313">
        <v>2134.4</v>
      </c>
      <c r="P313">
        <v>2089.8000000000002</v>
      </c>
      <c r="Q313">
        <v>1869.2</v>
      </c>
      <c r="R313">
        <v>1254.2</v>
      </c>
      <c r="S313">
        <v>1198.7</v>
      </c>
      <c r="T313">
        <v>1198.7</v>
      </c>
      <c r="U313">
        <v>1198.7</v>
      </c>
      <c r="V313">
        <v>1201.5999999999999</v>
      </c>
      <c r="W313">
        <v>1058.8</v>
      </c>
      <c r="X313">
        <v>1090</v>
      </c>
      <c r="Y313">
        <v>1090</v>
      </c>
      <c r="Z313">
        <v>1090</v>
      </c>
      <c r="AA313">
        <v>416.4</v>
      </c>
      <c r="AB313">
        <v>298.60000000000002</v>
      </c>
      <c r="AC313">
        <v>331.4</v>
      </c>
      <c r="AD313">
        <v>331.4</v>
      </c>
      <c r="AE313">
        <v>481.5</v>
      </c>
      <c r="AF313">
        <v>481.5</v>
      </c>
      <c r="AG313">
        <v>481.5</v>
      </c>
      <c r="AH313">
        <v>481.5</v>
      </c>
      <c r="AI313">
        <v>481.5</v>
      </c>
      <c r="AJ313">
        <v>481.5</v>
      </c>
      <c r="AK313">
        <v>481.5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3.9</v>
      </c>
      <c r="I314">
        <v>3.9</v>
      </c>
      <c r="J314">
        <v>3.9</v>
      </c>
      <c r="K314">
        <v>3.9</v>
      </c>
      <c r="L314">
        <v>3.9</v>
      </c>
      <c r="M314">
        <v>3.9</v>
      </c>
      <c r="N314">
        <v>3.9</v>
      </c>
      <c r="O314">
        <v>3.9</v>
      </c>
      <c r="P314">
        <v>3.9</v>
      </c>
      <c r="Q314">
        <v>3.9</v>
      </c>
      <c r="R314">
        <v>19.2</v>
      </c>
      <c r="S314">
        <v>19.2</v>
      </c>
      <c r="T314">
        <v>19.2</v>
      </c>
      <c r="U314">
        <v>19.2</v>
      </c>
      <c r="V314">
        <v>19.2</v>
      </c>
      <c r="W314">
        <v>19.2</v>
      </c>
      <c r="X314">
        <v>19.2</v>
      </c>
      <c r="Y314">
        <v>19.2</v>
      </c>
      <c r="Z314">
        <v>19.2</v>
      </c>
      <c r="AA314">
        <v>19.2</v>
      </c>
      <c r="AB314">
        <v>18.899999999999999</v>
      </c>
      <c r="AC314">
        <v>18.899999999999999</v>
      </c>
      <c r="AD314">
        <v>18.899999999999999</v>
      </c>
      <c r="AE314">
        <v>18.899999999999999</v>
      </c>
      <c r="AF314">
        <v>26.6</v>
      </c>
      <c r="AG314">
        <v>-0.4</v>
      </c>
      <c r="AH314">
        <v>-0.4</v>
      </c>
      <c r="AI314">
        <v>-0.4</v>
      </c>
      <c r="AJ314">
        <v>-0.4</v>
      </c>
      <c r="AK314">
        <v>-0.4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H27" sqref="AH27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3.8318346166483691E-2</v>
      </c>
      <c r="D26" s="52">
        <f>VLOOKUP($B26,Macro!$A$1:$CI$100,MATCH(DATE(D$1,1,1),Macro!$A$1:$CI$1,0),FALSE)</f>
        <v>6.1895796644408467E-2</v>
      </c>
      <c r="E26" s="52">
        <f>VLOOKUP($B26,Macro!$A$1:$CI$100,MATCH(DATE(E$1,1,1),Macro!$A$1:$CI$1,0),FALSE)</f>
        <v>7.2379079732037763E-2</v>
      </c>
      <c r="F26" s="52">
        <f>VLOOKUP($B26,Macro!$A$1:$CI$100,MATCH(DATE(F$1,1,1),Macro!$A$1:$CI$1,0),FALSE)</f>
        <v>7.5499608155361178E-2</v>
      </c>
      <c r="G26" s="52">
        <f>VLOOKUP($B26,Macro!$A$1:$CI$100,MATCH(DATE(G$1,1,1),Macro!$A$1:$CI$1,0),FALSE)</f>
        <v>7.7994035068764331E-2</v>
      </c>
      <c r="H26" s="52">
        <f>VLOOKUP($B26,Macro!$A$1:$CI$100,MATCH(DATE(H$1,1,1),Macro!$A$1:$CI$1,0),FALSE)</f>
        <v>7.8372898674097177E-2</v>
      </c>
      <c r="I26" s="52">
        <f>VLOOKUP($B26,Macro!$A$1:$CI$100,MATCH(DATE(I$1,1,1),Macro!$A$1:$CI$1,0),FALSE)</f>
        <v>7.6830549500665993E-2</v>
      </c>
      <c r="J26" s="52">
        <f>VLOOKUP($B26,Macro!$A$1:$CI$100,MATCH(DATE(J$1,1,1),Macro!$A$1:$CI$1,0),FALSE)</f>
        <v>7.5458560574454409E-2</v>
      </c>
      <c r="K26" s="52">
        <f>VLOOKUP($B26,Macro!$A$1:$CI$100,MATCH(DATE(K$1,1,1),Macro!$A$1:$CI$1,0),FALSE)</f>
        <v>7.2868843455777293E-2</v>
      </c>
      <c r="L26" s="52">
        <f>VLOOKUP($B26,Macro!$A$1:$CI$100,MATCH(DATE(L$1,1,1),Macro!$A$1:$CI$1,0),FALSE)</f>
        <v>6.7896323428070407E-2</v>
      </c>
      <c r="M26" s="52">
        <f>VLOOKUP($B26,Macro!$A$1:$CI$100,MATCH(DATE(M$1,1,1),Macro!$A$1:$CI$1,0),FALSE)</f>
        <v>5.3242906128217971E-2</v>
      </c>
      <c r="N26" s="52">
        <f>VLOOKUP($B26,Macro!$A$1:$CI$100,MATCH(DATE(N$1,1,1),Macro!$A$1:$CI$1,0),FALSE)</f>
        <v>4.4347806117685191E-2</v>
      </c>
      <c r="O26" s="52">
        <f>VLOOKUP($B26,Macro!$A$1:$CI$100,MATCH(DATE(O$1,1,1),Macro!$A$1:$CI$1,0),FALSE)</f>
        <v>4.102752659997555E-2</v>
      </c>
      <c r="P26" s="52">
        <f>VLOOKUP($B26,Macro!$A$1:$CI$100,MATCH(DATE(P$1,1,1),Macro!$A$1:$CI$1,0),FALSE)</f>
        <v>4.045792734717342E-2</v>
      </c>
      <c r="Q26" s="52">
        <f>VLOOKUP($B26,Macro!$A$1:$CI$100,MATCH(DATE(Q$1,1,1),Macro!$A$1:$CI$1,0),FALSE)</f>
        <v>3.8120173575354258E-2</v>
      </c>
      <c r="R26" s="52">
        <f>VLOOKUP($B26,Macro!$A$1:$CI$100,MATCH(DATE(R$1,1,1),Macro!$A$1:$CI$1,0),FALSE)</f>
        <v>3.5196147626404786E-2</v>
      </c>
      <c r="S26" s="52">
        <f>VLOOKUP($B26,Macro!$A$1:$CI$100,MATCH(DATE(S$1,1,1),Macro!$A$1:$CI$1,0),FALSE)</f>
        <v>3.4746490352939023E-2</v>
      </c>
      <c r="T26" s="52">
        <f>VLOOKUP($B26,Macro!$A$1:$CI$100,MATCH(DATE(T$1,1,1),Macro!$A$1:$CI$1,0),FALSE)</f>
        <v>3.4541926065632195E-2</v>
      </c>
      <c r="U26" s="52">
        <f>VLOOKUP($B26,Macro!$A$1:$CI$100,MATCH(DATE(U$1,1,1),Macro!$A$1:$CI$1,0),FALSE)</f>
        <v>3.4097901837515626E-2</v>
      </c>
      <c r="V26" s="52">
        <f>VLOOKUP($B26,Macro!$A$1:$CI$100,MATCH(DATE(V$1,1,1),Macro!$A$1:$CI$1,0),FALSE)</f>
        <v>2.4898682884569135E-2</v>
      </c>
      <c r="W26" s="52">
        <f>VLOOKUP($B26,Macro!$A$1:$CI$100,MATCH(DATE(W$1,1,1),Macro!$A$1:$CI$1,0),FALSE)</f>
        <v>1.7499007880634604E-2</v>
      </c>
      <c r="X26" s="52">
        <f>VLOOKUP($B26,Macro!$A$1:$CI$100,MATCH(DATE(X$1,1,1),Macro!$A$1:$CI$1,0),FALSE)</f>
        <v>1.4081424122634715E-2</v>
      </c>
      <c r="Y26" s="52">
        <f>VLOOKUP($B26,Macro!$A$1:$CI$100,MATCH(DATE(Y$1,1,1),Macro!$A$1:$CI$1,0),FALSE)</f>
        <v>1.1957091666173683E-2</v>
      </c>
      <c r="Z26" s="52">
        <f>VLOOKUP($B26,Macro!$A$1:$CI$100,MATCH(DATE(Z$1,1,1),Macro!$A$1:$CI$1,0),FALSE)</f>
        <v>1.5110885983787781E-2</v>
      </c>
      <c r="AA26" s="52">
        <f>VLOOKUP($B26,Macro!$A$1:$CI$100,MATCH(DATE(AA$1,1,1),Macro!$A$1:$CI$1,0),FALSE)</f>
        <v>1.6204841754331834E-2</v>
      </c>
      <c r="AB26" s="52">
        <f>VLOOKUP($B26,Macro!$A$1:$CI$100,MATCH(DATE(AB$1,1,1),Macro!$A$1:$CI$1,0),FALSE)</f>
        <v>1.5694225707562761E-2</v>
      </c>
      <c r="AC26" s="52">
        <f>VLOOKUP($B26,Macro!$A$1:$CI$100,MATCH(DATE(AC$1,1,1),Macro!$A$1:$CI$1,0),FALSE)</f>
        <v>1.4240642254848803E-2</v>
      </c>
      <c r="AD26" s="52">
        <f>VLOOKUP($B26,Macro!$A$1:$CI$100,MATCH(DATE(AD$1,1,1),Macro!$A$1:$CI$1,0),FALSE)</f>
        <v>1.2298625292657907E-2</v>
      </c>
      <c r="AE26" s="52">
        <f>VLOOKUP($B26,Macro!$A$1:$CI$100,MATCH(DATE(AE$1,1,1),Macro!$A$1:$CI$1,0),FALSE)</f>
        <v>1.0167288863816624E-2</v>
      </c>
      <c r="AF26" s="52">
        <f>VLOOKUP($B26,Macro!$A$1:$CI$100,MATCH(DATE(AF$1,1,1),Macro!$A$1:$CI$1,0),FALSE)</f>
        <v>8.031370614547095E-3</v>
      </c>
      <c r="AG26" s="52"/>
      <c r="AH26" s="65">
        <f t="shared" ref="AH26:AH31" si="1">AVERAGE(C26:G26)</f>
        <v>6.5217373153411085E-2</v>
      </c>
      <c r="AI26" s="65">
        <f t="shared" ref="AI26:AI31" si="2">AVERAGE(H26:L26)</f>
        <v>7.428543512661305E-2</v>
      </c>
      <c r="AJ26" s="65">
        <f t="shared" ref="AJ26:AJ31" si="3">AVERAGE(M26:Q26)</f>
        <v>4.343926795368127E-2</v>
      </c>
      <c r="AK26" s="65">
        <f t="shared" ref="AK26:AK31" si="4">AVERAGE(R26:V26)</f>
        <v>3.2696229753412152E-2</v>
      </c>
      <c r="AL26" s="65">
        <f t="shared" ref="AL26:AL31" si="5">AVERAGE(W26:AA26)</f>
        <v>1.4970650281512524E-2</v>
      </c>
      <c r="AM26" s="65">
        <f t="shared" ref="AM26:AM31" si="6">AVERAGE(AB26:AF26)</f>
        <v>1.2086430546686639E-2</v>
      </c>
      <c r="AN26" s="66"/>
      <c r="AO26" s="65">
        <f t="shared" ref="AO26:AO31" si="7">AVERAGE(AH26:AI26)</f>
        <v>6.9751404140012074E-2</v>
      </c>
      <c r="AP26" s="65">
        <f t="shared" ref="AP26:AP31" si="8">AVERAGE(AJ26:AK26)</f>
        <v>3.8067748853546711E-2</v>
      </c>
      <c r="AQ26" s="65">
        <f t="shared" ref="AQ26:AQ31" si="9">AVERAGE(AL26:AM26)</f>
        <v>1.3528540414099581E-2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0.46643608312244428</v>
      </c>
      <c r="D27" s="52">
        <f>VLOOKUP($B27,Macro!$A$1:$CI$100,MATCH(DATE(D$1,1,1),Macro!$A$1:$CI$1,0),FALSE)</f>
        <v>0.46043026585318009</v>
      </c>
      <c r="E27" s="52">
        <f>VLOOKUP($B27,Macro!$A$1:$CI$100,MATCH(DATE(E$1,1,1),Macro!$A$1:$CI$1,0),FALSE)</f>
        <v>0.45401940731118168</v>
      </c>
      <c r="F27" s="52">
        <f>VLOOKUP($B27,Macro!$A$1:$CI$100,MATCH(DATE(F$1,1,1),Macro!$A$1:$CI$1,0),FALSE)</f>
        <v>0.44816380648813486</v>
      </c>
      <c r="G27" s="52">
        <f>VLOOKUP($B27,Macro!$A$1:$CI$100,MATCH(DATE(G$1,1,1),Macro!$A$1:$CI$1,0),FALSE)</f>
        <v>0.47758383755690104</v>
      </c>
      <c r="H27" s="52">
        <f>VLOOKUP($B27,Macro!$A$1:$CI$100,MATCH(DATE(H$1,1,1),Macro!$A$1:$CI$1,0),FALSE)</f>
        <v>0.47635305622957608</v>
      </c>
      <c r="I27" s="52">
        <f>VLOOKUP($B27,Macro!$A$1:$CI$100,MATCH(DATE(I$1,1,1),Macro!$A$1:$CI$1,0),FALSE)</f>
        <v>0.46193818460797847</v>
      </c>
      <c r="J27" s="52">
        <f>VLOOKUP($B27,Macro!$A$1:$CI$100,MATCH(DATE(J$1,1,1),Macro!$A$1:$CI$1,0),FALSE)</f>
        <v>0.4553567156272802</v>
      </c>
      <c r="K27" s="52">
        <f>VLOOKUP($B27,Macro!$A$1:$CI$100,MATCH(DATE(K$1,1,1),Macro!$A$1:$CI$1,0),FALSE)</f>
        <v>0.43113592830407144</v>
      </c>
      <c r="L27" s="52">
        <f>VLOOKUP($B27,Macro!$A$1:$CI$100,MATCH(DATE(L$1,1,1),Macro!$A$1:$CI$1,0),FALSE)</f>
        <v>0.38292142971608656</v>
      </c>
      <c r="M27" s="52">
        <f>VLOOKUP($B27,Macro!$A$1:$CI$100,MATCH(DATE(M$1,1,1),Macro!$A$1:$CI$1,0),FALSE)</f>
        <v>0.25186412012540316</v>
      </c>
      <c r="N27" s="52">
        <f>VLOOKUP($B27,Macro!$A$1:$CI$100,MATCH(DATE(N$1,1,1),Macro!$A$1:$CI$1,0),FALSE)</f>
        <v>0.22785267796944905</v>
      </c>
      <c r="O27" s="52">
        <f>VLOOKUP($B27,Macro!$A$1:$CI$100,MATCH(DATE(O$1,1,1),Macro!$A$1:$CI$1,0),FALSE)</f>
        <v>0.22458732123106445</v>
      </c>
      <c r="P27" s="52">
        <f>VLOOKUP($B27,Macro!$A$1:$CI$100,MATCH(DATE(P$1,1,1),Macro!$A$1:$CI$1,0),FALSE)</f>
        <v>0.22137961718855448</v>
      </c>
      <c r="Q27" s="52">
        <f>VLOOKUP($B27,Macro!$A$1:$CI$100,MATCH(DATE(Q$1,1,1),Macro!$A$1:$CI$1,0),FALSE)</f>
        <v>0.18657808234536943</v>
      </c>
      <c r="R27" s="52">
        <f>VLOOKUP($B27,Macro!$A$1:$CI$100,MATCH(DATE(R$1,1,1),Macro!$A$1:$CI$1,0),FALSE)</f>
        <v>0.15890475694674583</v>
      </c>
      <c r="S27" s="52">
        <f>VLOOKUP($B27,Macro!$A$1:$CI$100,MATCH(DATE(S$1,1,1),Macro!$A$1:$CI$1,0),FALSE)</f>
        <v>0.16734428901489551</v>
      </c>
      <c r="T27" s="52">
        <f>VLOOKUP($B27,Macro!$A$1:$CI$100,MATCH(DATE(T$1,1,1),Macro!$A$1:$CI$1,0),FALSE)</f>
        <v>0.16492181327830913</v>
      </c>
      <c r="U27" s="52">
        <f>VLOOKUP($B27,Macro!$A$1:$CI$100,MATCH(DATE(U$1,1,1),Macro!$A$1:$CI$1,0),FALSE)</f>
        <v>0.1625468074522036</v>
      </c>
      <c r="V27" s="52">
        <f>VLOOKUP($B27,Macro!$A$1:$CI$100,MATCH(DATE(V$1,1,1),Macro!$A$1:$CI$1,0),FALSE)</f>
        <v>5.9896997486858332E-2</v>
      </c>
      <c r="W27" s="52">
        <f>VLOOKUP($B27,Macro!$A$1:$CI$100,MATCH(DATE(W$1,1,1),Macro!$A$1:$CI$1,0),FALSE)</f>
        <v>3.9367323844735284E-2</v>
      </c>
      <c r="X27" s="52">
        <f>VLOOKUP($B27,Macro!$A$1:$CI$100,MATCH(DATE(X$1,1,1),Macro!$A$1:$CI$1,0),FALSE)</f>
        <v>4.9189950035043471E-2</v>
      </c>
      <c r="Y27" s="52">
        <f>VLOOKUP($B27,Macro!$A$1:$CI$100,MATCH(DATE(Y$1,1,1),Macro!$A$1:$CI$1,0),FALSE)</f>
        <v>4.8224369760235815E-2</v>
      </c>
      <c r="Z27" s="52">
        <f>VLOOKUP($B27,Macro!$A$1:$CI$100,MATCH(DATE(Z$1,1,1),Macro!$A$1:$CI$1,0),FALSE)</f>
        <v>9.5098297868266304E-2</v>
      </c>
      <c r="AA27" s="52">
        <f>VLOOKUP($B27,Macro!$A$1:$CI$100,MATCH(DATE(AA$1,1,1),Macro!$A$1:$CI$1,0),FALSE)</f>
        <v>9.3637386547658616E-2</v>
      </c>
      <c r="AB27" s="52">
        <f>VLOOKUP($B27,Macro!$A$1:$CI$100,MATCH(DATE(AB$1,1,1),Macro!$A$1:$CI$1,0),FALSE)</f>
        <v>9.2206002410009202E-2</v>
      </c>
      <c r="AC27" s="52">
        <f>VLOOKUP($B27,Macro!$A$1:$CI$100,MATCH(DATE(AC$1,1,1),Macro!$A$1:$CI$1,0),FALSE)</f>
        <v>9.0796252219697976E-2</v>
      </c>
      <c r="AD27" s="52">
        <f>VLOOKUP($B27,Macro!$A$1:$CI$100,MATCH(DATE(AD$1,1,1),Macro!$A$1:$CI$1,0),FALSE)</f>
        <v>8.9412695739431586E-2</v>
      </c>
      <c r="AE27" s="52">
        <f>VLOOKUP($B27,Macro!$A$1:$CI$100,MATCH(DATE(AE$1,1,1),Macro!$A$1:$CI$1,0),FALSE)</f>
        <v>8.8053751579034403E-2</v>
      </c>
      <c r="AF27" s="52">
        <f>VLOOKUP($B27,Macro!$A$1:$CI$100,MATCH(DATE(AF$1,1,1),Macro!$A$1:$CI$1,0),FALSE)</f>
        <v>8.6712138880863557E-2</v>
      </c>
      <c r="AG27" s="52"/>
      <c r="AH27" s="65">
        <f t="shared" si="1"/>
        <v>0.4613266800663684</v>
      </c>
      <c r="AI27" s="65">
        <f t="shared" si="2"/>
        <v>0.44154106289699852</v>
      </c>
      <c r="AJ27" s="65">
        <f t="shared" si="3"/>
        <v>0.22245236377196811</v>
      </c>
      <c r="AK27" s="65">
        <f t="shared" si="4"/>
        <v>0.14272293283580245</v>
      </c>
      <c r="AL27" s="65">
        <f t="shared" si="5"/>
        <v>6.5103465611187905E-2</v>
      </c>
      <c r="AM27" s="65">
        <f t="shared" si="6"/>
        <v>8.9436168165807337E-2</v>
      </c>
      <c r="AN27" s="66"/>
      <c r="AO27" s="65">
        <f t="shared" si="7"/>
        <v>0.45143387148168346</v>
      </c>
      <c r="AP27" s="65">
        <f t="shared" si="8"/>
        <v>0.1825876483038853</v>
      </c>
      <c r="AQ27" s="65">
        <f t="shared" si="9"/>
        <v>7.7269816888497628E-2</v>
      </c>
    </row>
    <row r="28" spans="1:43" x14ac:dyDescent="0.25">
      <c r="B28" s="37" t="s">
        <v>56</v>
      </c>
      <c r="C28" s="52">
        <f>VLOOKUP($B28,Macro!$A$1:$CI$100,MATCH(DATE(C$1,1,1),Macro!$A$1:$CI$1,0),FALSE)</f>
        <v>0.4776267199207096</v>
      </c>
      <c r="D28" s="52">
        <f>VLOOKUP($B28,Macro!$A$1:$CI$100,MATCH(DATE(D$1,1,1),Macro!$A$1:$CI$1,0),FALSE)</f>
        <v>0.52576187961643761</v>
      </c>
      <c r="E28" s="52">
        <f>VLOOKUP($B28,Macro!$A$1:$CI$100,MATCH(DATE(E$1,1,1),Macro!$A$1:$CI$1,0),FALSE)</f>
        <v>0.55986747640155432</v>
      </c>
      <c r="F28" s="52">
        <f>VLOOKUP($B28,Macro!$A$1:$CI$100,MATCH(DATE(F$1,1,1),Macro!$A$1:$CI$1,0),FALSE)</f>
        <v>0.57385579596138658</v>
      </c>
      <c r="G28" s="52">
        <f>VLOOKUP($B28,Macro!$A$1:$CI$100,MATCH(DATE(G$1,1,1),Macro!$A$1:$CI$1,0),FALSE)</f>
        <v>0.60918992061764765</v>
      </c>
      <c r="H28" s="52">
        <f>VLOOKUP($B28,Macro!$A$1:$CI$100,MATCH(DATE(H$1,1,1),Macro!$A$1:$CI$1,0),FALSE)</f>
        <v>0.60755735154776058</v>
      </c>
      <c r="I28" s="52">
        <f>VLOOKUP($B28,Macro!$A$1:$CI$100,MATCH(DATE(I$1,1,1),Macro!$A$1:$CI$1,0),FALSE)</f>
        <v>0.58672453496726451</v>
      </c>
      <c r="J28" s="52">
        <f>VLOOKUP($B28,Macro!$A$1:$CI$100,MATCH(DATE(J$1,1,1),Macro!$A$1:$CI$1,0),FALSE)</f>
        <v>0.56938406239710471</v>
      </c>
      <c r="K28" s="52">
        <f>VLOOKUP($B28,Macro!$A$1:$CI$100,MATCH(DATE(K$1,1,1),Macro!$A$1:$CI$1,0),FALSE)</f>
        <v>0.53223639658566135</v>
      </c>
      <c r="L28" s="52">
        <f>VLOOKUP($B28,Macro!$A$1:$CI$100,MATCH(DATE(L$1,1,1),Macro!$A$1:$CI$1,0),FALSE)</f>
        <v>0.46899973938536732</v>
      </c>
      <c r="M28" s="52">
        <f>VLOOKUP($B28,Macro!$A$1:$CI$100,MATCH(DATE(M$1,1,1),Macro!$A$1:$CI$1,0),FALSE)</f>
        <v>0.31567686921998295</v>
      </c>
      <c r="N28" s="52">
        <f>VLOOKUP($B28,Macro!$A$1:$CI$100,MATCH(DATE(N$1,1,1),Macro!$A$1:$CI$1,0),FALSE)</f>
        <v>0.2617778103187085</v>
      </c>
      <c r="O28" s="52">
        <f>VLOOKUP($B28,Macro!$A$1:$CI$100,MATCH(DATE(O$1,1,1),Macro!$A$1:$CI$1,0),FALSE)</f>
        <v>0.23540117480156386</v>
      </c>
      <c r="P28" s="52">
        <f>VLOOKUP($B28,Macro!$A$1:$CI$100,MATCH(DATE(P$1,1,1),Macro!$A$1:$CI$1,0),FALSE)</f>
        <v>0.21784157366770973</v>
      </c>
      <c r="Q28" s="52">
        <f>VLOOKUP($B28,Macro!$A$1:$CI$100,MATCH(DATE(Q$1,1,1),Macro!$A$1:$CI$1,0),FALSE)</f>
        <v>0.17453935285882682</v>
      </c>
      <c r="R28" s="52">
        <f>VLOOKUP($B28,Macro!$A$1:$CI$100,MATCH(DATE(R$1,1,1),Macro!$A$1:$CI$1,0),FALSE)</f>
        <v>0.13887008522539546</v>
      </c>
      <c r="S28" s="52">
        <f>VLOOKUP($B28,Macro!$A$1:$CI$100,MATCH(DATE(S$1,1,1),Macro!$A$1:$CI$1,0),FALSE)</f>
        <v>0.14112591098649485</v>
      </c>
      <c r="T28" s="52">
        <f>VLOOKUP($B28,Macro!$A$1:$CI$100,MATCH(DATE(T$1,1,1),Macro!$A$1:$CI$1,0),FALSE)</f>
        <v>0.1370404300285788</v>
      </c>
      <c r="U28" s="52">
        <f>VLOOKUP($B28,Macro!$A$1:$CI$100,MATCH(DATE(U$1,1,1),Macro!$A$1:$CI$1,0),FALSE)</f>
        <v>0.13539787276506399</v>
      </c>
      <c r="V28" s="52">
        <f>VLOOKUP($B28,Macro!$A$1:$CI$100,MATCH(DATE(V$1,1,1),Macro!$A$1:$CI$1,0),FALSE)</f>
        <v>3.1631438275492307E-2</v>
      </c>
      <c r="W28" s="52">
        <f>VLOOKUP($B28,Macro!$A$1:$CI$100,MATCH(DATE(W$1,1,1),Macro!$A$1:$CI$1,0),FALSE)</f>
        <v>1.4109399205652906E-3</v>
      </c>
      <c r="X28" s="52">
        <f>VLOOKUP($B28,Macro!$A$1:$CI$100,MATCH(DATE(X$1,1,1),Macro!$A$1:$CI$1,0),FALSE)</f>
        <v>3.9634200105220785E-3</v>
      </c>
      <c r="Y28" s="52">
        <f>VLOOKUP($B28,Macro!$A$1:$CI$100,MATCH(DATE(Y$1,1,1),Macro!$A$1:$CI$1,0),FALSE)</f>
        <v>1.4519189339035066E-3</v>
      </c>
      <c r="Z28" s="52">
        <f>VLOOKUP($B28,Macro!$A$1:$CI$100,MATCH(DATE(Z$1,1,1),Macro!$A$1:$CI$1,0),FALSE)</f>
        <v>5.0614680658389588E-2</v>
      </c>
      <c r="AA28" s="52">
        <f>VLOOKUP($B28,Macro!$A$1:$CI$100,MATCH(DATE(AA$1,1,1),Macro!$A$1:$CI$1,0),FALSE)</f>
        <v>5.7793752454138314E-2</v>
      </c>
      <c r="AB28" s="52">
        <f>VLOOKUP($B28,Macro!$A$1:$CI$100,MATCH(DATE(AB$1,1,1),Macro!$A$1:$CI$1,0),FALSE)</f>
        <v>6.4021641793643447E-2</v>
      </c>
      <c r="AC28" s="52">
        <f>VLOOKUP($B28,Macro!$A$1:$CI$100,MATCH(DATE(AC$1,1,1),Macro!$A$1:$CI$1,0),FALSE)</f>
        <v>6.8525495472804288E-2</v>
      </c>
      <c r="AD28" s="52">
        <f>VLOOKUP($B28,Macro!$A$1:$CI$100,MATCH(DATE(AD$1,1,1),Macro!$A$1:$CI$1,0),FALSE)</f>
        <v>7.1467228986166198E-2</v>
      </c>
      <c r="AE28" s="52">
        <f>VLOOKUP($B28,Macro!$A$1:$CI$100,MATCH(DATE(AE$1,1,1),Macro!$A$1:$CI$1,0),FALSE)</f>
        <v>7.3228987450146832E-2</v>
      </c>
      <c r="AF28" s="52">
        <f>VLOOKUP($B28,Macro!$A$1:$CI$100,MATCH(DATE(AF$1,1,1),Macro!$A$1:$CI$1,0),FALSE)</f>
        <v>7.4129107470155553E-2</v>
      </c>
      <c r="AG28" s="84"/>
      <c r="AH28" s="65">
        <f t="shared" si="1"/>
        <v>0.54926035850354715</v>
      </c>
      <c r="AI28" s="65">
        <f t="shared" si="2"/>
        <v>0.55298041697663169</v>
      </c>
      <c r="AJ28" s="65">
        <f t="shared" si="3"/>
        <v>0.24104735617335837</v>
      </c>
      <c r="AK28" s="65">
        <f t="shared" si="4"/>
        <v>0.11681314745620508</v>
      </c>
      <c r="AL28" s="65">
        <f t="shared" si="5"/>
        <v>2.3046942395503756E-2</v>
      </c>
      <c r="AM28" s="65">
        <f t="shared" si="6"/>
        <v>7.0274492234583263E-2</v>
      </c>
      <c r="AN28" s="66"/>
      <c r="AO28" s="65">
        <f t="shared" si="7"/>
        <v>0.55112038774008942</v>
      </c>
      <c r="AP28" s="65">
        <f t="shared" si="8"/>
        <v>0.17893025181478173</v>
      </c>
      <c r="AQ28" s="65">
        <f t="shared" si="9"/>
        <v>4.666071731504351E-2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6.6476154935056472E-2</v>
      </c>
      <c r="D29" s="52">
        <f>VLOOKUP($B29,Macro!$A$1:$CI$100,MATCH(DATE(D$1,1,1),Macro!$A$1:$CI$1,0),FALSE)</f>
        <v>0.14150483395235783</v>
      </c>
      <c r="E29" s="52">
        <f>VLOOKUP($B29,Macro!$A$1:$CI$100,MATCH(DATE(E$1,1,1),Macro!$A$1:$CI$1,0),FALSE)</f>
        <v>0.20148764419064968</v>
      </c>
      <c r="F29" s="52">
        <f>VLOOKUP($B29,Macro!$A$1:$CI$100,MATCH(DATE(F$1,1,1),Macro!$A$1:$CI$1,0),FALSE)</f>
        <v>0.24257589606912472</v>
      </c>
      <c r="G29" s="52">
        <f>VLOOKUP($B29,Macro!$A$1:$CI$100,MATCH(DATE(G$1,1,1),Macro!$A$1:$CI$1,0),FALSE)</f>
        <v>0.27381085089669943</v>
      </c>
      <c r="H29" s="52">
        <f>VLOOKUP($B29,Macro!$A$1:$CI$100,MATCH(DATE(H$1,1,1),Macro!$A$1:$CI$1,0),FALSE)</f>
        <v>0.2952506593020609</v>
      </c>
      <c r="I29" s="52">
        <f>VLOOKUP($B29,Macro!$A$1:$CI$100,MATCH(DATE(I$1,1,1),Macro!$A$1:$CI$1,0),FALSE)</f>
        <v>0.30682347313237185</v>
      </c>
      <c r="J29" s="52">
        <f>VLOOKUP($B29,Macro!$A$1:$CI$100,MATCH(DATE(J$1,1,1),Macro!$A$1:$CI$1,0),FALSE)</f>
        <v>0.31169300380437237</v>
      </c>
      <c r="K29" s="52">
        <f>VLOOKUP($B29,Macro!$A$1:$CI$100,MATCH(DATE(K$1,1,1),Macro!$A$1:$CI$1,0),FALSE)</f>
        <v>0.30939766400518032</v>
      </c>
      <c r="L29" s="52">
        <f>VLOOKUP($B29,Macro!$A$1:$CI$100,MATCH(DATE(L$1,1,1),Macro!$A$1:$CI$1,0),FALSE)</f>
        <v>0.29783344566733361</v>
      </c>
      <c r="M29" s="52">
        <f>VLOOKUP($B29,Macro!$A$1:$CI$100,MATCH(DATE(M$1,1,1),Macro!$A$1:$CI$1,0),FALSE)</f>
        <v>0.26543582157685003</v>
      </c>
      <c r="N29" s="52">
        <f>VLOOKUP($B29,Macro!$A$1:$CI$100,MATCH(DATE(N$1,1,1),Macro!$A$1:$CI$1,0),FALSE)</f>
        <v>0.22987053176448316</v>
      </c>
      <c r="O29" s="52">
        <f>VLOOKUP($B29,Macro!$A$1:$CI$100,MATCH(DATE(O$1,1,1),Macro!$A$1:$CI$1,0),FALSE)</f>
        <v>0.19993466858260403</v>
      </c>
      <c r="P29" s="52">
        <f>VLOOKUP($B29,Macro!$A$1:$CI$100,MATCH(DATE(P$1,1,1),Macro!$A$1:$CI$1,0),FALSE)</f>
        <v>0.17644832918125056</v>
      </c>
      <c r="Q29" s="52">
        <f>VLOOKUP($B29,Macro!$A$1:$CI$100,MATCH(DATE(Q$1,1,1),Macro!$A$1:$CI$1,0),FALSE)</f>
        <v>0.15350567485759603</v>
      </c>
      <c r="R29" s="52">
        <f>VLOOKUP($B29,Macro!$A$1:$CI$100,MATCH(DATE(R$1,1,1),Macro!$A$1:$CI$1,0),FALSE)</f>
        <v>0.13026939761821155</v>
      </c>
      <c r="S29" s="52">
        <f>VLOOKUP($B29,Macro!$A$1:$CI$100,MATCH(DATE(S$1,1,1),Macro!$A$1:$CI$1,0),FALSE)</f>
        <v>0.11216609240690339</v>
      </c>
      <c r="T29" s="52">
        <f>VLOOKUP($B29,Macro!$A$1:$CI$100,MATCH(DATE(T$1,1,1),Macro!$A$1:$CI$1,0),FALSE)</f>
        <v>9.8325025820204165E-2</v>
      </c>
      <c r="U29" s="52">
        <f>VLOOKUP($B29,Macro!$A$1:$CI$100,MATCH(DATE(U$1,1,1),Macro!$A$1:$CI$1,0),FALSE)</f>
        <v>8.7614430152153963E-2</v>
      </c>
      <c r="V29" s="52">
        <f>VLOOKUP($B29,Macro!$A$1:$CI$100,MATCH(DATE(V$1,1,1),Macro!$A$1:$CI$1,0),FALSE)</f>
        <v>6.3938193684488026E-2</v>
      </c>
      <c r="W29" s="52">
        <f>VLOOKUP($B29,Macro!$A$1:$CI$100,MATCH(DATE(W$1,1,1),Macro!$A$1:$CI$1,0),FALSE)</f>
        <v>3.8228734211525388E-2</v>
      </c>
      <c r="X29" s="52">
        <f>VLOOKUP($B29,Macro!$A$1:$CI$100,MATCH(DATE(X$1,1,1),Macro!$A$1:$CI$1,0),FALSE)</f>
        <v>1.8917614575437485E-2</v>
      </c>
      <c r="Y29" s="52">
        <f>VLOOKUP($B29,Macro!$A$1:$CI$100,MATCH(DATE(Y$1,1,1),Macro!$A$1:$CI$1,0),FALSE)</f>
        <v>5.43079999821699E-3</v>
      </c>
      <c r="Z29" s="52">
        <f>VLOOKUP($B29,Macro!$A$1:$CI$100,MATCH(DATE(Z$1,1,1),Macro!$A$1:$CI$1,0),FALSE)</f>
        <v>2.6971759679120513E-3</v>
      </c>
      <c r="AA29" s="52">
        <f>VLOOKUP($B29,Macro!$A$1:$CI$100,MATCH(DATE(AA$1,1,1),Macro!$A$1:$CI$1,0),FALSE)</f>
        <v>3.7134826807655721E-3</v>
      </c>
      <c r="AB29" s="52">
        <f>VLOOKUP($B29,Macro!$A$1:$CI$100,MATCH(DATE(AB$1,1,1),Macro!$A$1:$CI$1,0),FALSE)</f>
        <v>5.352491596457616E-3</v>
      </c>
      <c r="AC29" s="52">
        <f>VLOOKUP($B29,Macro!$A$1:$CI$100,MATCH(DATE(AC$1,1,1),Macro!$A$1:$CI$1,0),FALSE)</f>
        <v>6.9036652050654497E-3</v>
      </c>
      <c r="AD29" s="52">
        <f>VLOOKUP($B29,Macro!$A$1:$CI$100,MATCH(DATE(AD$1,1,1),Macro!$A$1:$CI$1,0),FALSE)</f>
        <v>8.3254692443071217E-3</v>
      </c>
      <c r="AE29" s="52">
        <f>VLOOKUP($B29,Macro!$A$1:$CI$100,MATCH(DATE(AE$1,1,1),Macro!$A$1:$CI$1,0),FALSE)</f>
        <v>9.7150166147088029E-3</v>
      </c>
      <c r="AF29" s="52">
        <f>VLOOKUP($B29,Macro!$A$1:$CI$100,MATCH(DATE(AF$1,1,1),Macro!$A$1:$CI$1,0),FALSE)</f>
        <v>1.1139629186649692E-2</v>
      </c>
      <c r="AG29" s="52"/>
      <c r="AH29" s="65">
        <f t="shared" si="1"/>
        <v>0.18517107600877764</v>
      </c>
      <c r="AI29" s="65">
        <f t="shared" si="2"/>
        <v>0.30419964918226378</v>
      </c>
      <c r="AJ29" s="65">
        <f t="shared" si="3"/>
        <v>0.20503900519255674</v>
      </c>
      <c r="AK29" s="65">
        <f t="shared" si="4"/>
        <v>9.8462627936392225E-2</v>
      </c>
      <c r="AL29" s="65">
        <f t="shared" si="5"/>
        <v>1.3797561486771498E-2</v>
      </c>
      <c r="AM29" s="65">
        <f t="shared" si="6"/>
        <v>8.2872543694377365E-3</v>
      </c>
      <c r="AN29" s="66"/>
      <c r="AO29" s="65">
        <f t="shared" si="7"/>
        <v>0.24468536259552071</v>
      </c>
      <c r="AP29" s="65">
        <f t="shared" si="8"/>
        <v>0.15175081656447448</v>
      </c>
      <c r="AQ29" s="65">
        <f t="shared" si="9"/>
        <v>1.1042407928104618E-2</v>
      </c>
    </row>
    <row r="30" spans="1:43" x14ac:dyDescent="0.25">
      <c r="A30" s="13" t="s">
        <v>3</v>
      </c>
      <c r="B30" s="37"/>
      <c r="C30" s="52">
        <f>SUM(C26:C27)</f>
        <v>0.504754429288928</v>
      </c>
      <c r="D30" s="52">
        <f t="shared" ref="D30:AF30" si="10">SUM(D26:D27)</f>
        <v>0.52232606249758851</v>
      </c>
      <c r="E30" s="52">
        <f t="shared" si="10"/>
        <v>0.52639848704321945</v>
      </c>
      <c r="F30" s="52">
        <f t="shared" si="10"/>
        <v>0.52366341464349608</v>
      </c>
      <c r="G30" s="52">
        <f t="shared" si="10"/>
        <v>0.55557787262566538</v>
      </c>
      <c r="H30" s="52">
        <f t="shared" si="10"/>
        <v>0.55472595490367327</v>
      </c>
      <c r="I30" s="52">
        <f t="shared" si="10"/>
        <v>0.53876873410864445</v>
      </c>
      <c r="J30" s="52">
        <f t="shared" si="10"/>
        <v>0.53081527620173463</v>
      </c>
      <c r="K30" s="52">
        <f t="shared" si="10"/>
        <v>0.5040047717598487</v>
      </c>
      <c r="L30" s="52">
        <f t="shared" si="10"/>
        <v>0.45081775314415695</v>
      </c>
      <c r="M30" s="52">
        <f t="shared" si="10"/>
        <v>0.30510702625362113</v>
      </c>
      <c r="N30" s="52">
        <f t="shared" si="10"/>
        <v>0.27220048408713426</v>
      </c>
      <c r="O30" s="52">
        <f t="shared" si="10"/>
        <v>0.26561484783104</v>
      </c>
      <c r="P30" s="52">
        <f t="shared" si="10"/>
        <v>0.26183754453572788</v>
      </c>
      <c r="Q30" s="52">
        <f t="shared" si="10"/>
        <v>0.22469825592072368</v>
      </c>
      <c r="R30" s="52">
        <f t="shared" si="10"/>
        <v>0.1941009045731506</v>
      </c>
      <c r="S30" s="52">
        <f t="shared" si="10"/>
        <v>0.20209077936783454</v>
      </c>
      <c r="T30" s="52">
        <f t="shared" si="10"/>
        <v>0.19946373934394132</v>
      </c>
      <c r="U30" s="52">
        <f t="shared" si="10"/>
        <v>0.19664470928971922</v>
      </c>
      <c r="V30" s="52">
        <f t="shared" si="10"/>
        <v>8.479568037142747E-2</v>
      </c>
      <c r="W30" s="52">
        <f t="shared" si="10"/>
        <v>5.6866331725369888E-2</v>
      </c>
      <c r="X30" s="52">
        <f t="shared" si="10"/>
        <v>6.3271374157678181E-2</v>
      </c>
      <c r="Y30" s="52">
        <f t="shared" si="10"/>
        <v>6.0181461426409497E-2</v>
      </c>
      <c r="Z30" s="52">
        <f t="shared" si="10"/>
        <v>0.11020918385205408</v>
      </c>
      <c r="AA30" s="52">
        <f t="shared" si="10"/>
        <v>0.10984222830199045</v>
      </c>
      <c r="AB30" s="52">
        <f t="shared" si="10"/>
        <v>0.10790022811757197</v>
      </c>
      <c r="AC30" s="52">
        <f t="shared" si="10"/>
        <v>0.10503689447454678</v>
      </c>
      <c r="AD30" s="52">
        <f t="shared" si="10"/>
        <v>0.10171132103208949</v>
      </c>
      <c r="AE30" s="52">
        <f t="shared" si="10"/>
        <v>9.8221040442851029E-2</v>
      </c>
      <c r="AF30" s="52">
        <f t="shared" si="10"/>
        <v>9.4743509495410647E-2</v>
      </c>
      <c r="AG30" s="52"/>
      <c r="AH30" s="65">
        <f t="shared" si="1"/>
        <v>0.52654405321977948</v>
      </c>
      <c r="AI30" s="65">
        <f t="shared" si="2"/>
        <v>0.51582649802361158</v>
      </c>
      <c r="AJ30" s="65">
        <f t="shared" si="3"/>
        <v>0.26589163172564945</v>
      </c>
      <c r="AK30" s="65">
        <f t="shared" si="4"/>
        <v>0.17541916258921464</v>
      </c>
      <c r="AL30" s="65">
        <f t="shared" si="5"/>
        <v>8.0074115892700415E-2</v>
      </c>
      <c r="AM30" s="65">
        <f t="shared" si="6"/>
        <v>0.10152259871249399</v>
      </c>
      <c r="AN30" s="66"/>
      <c r="AO30" s="65">
        <f t="shared" si="7"/>
        <v>0.52118527562169548</v>
      </c>
      <c r="AP30" s="65">
        <f t="shared" si="8"/>
        <v>0.22065539715743204</v>
      </c>
      <c r="AQ30" s="65">
        <f t="shared" si="9"/>
        <v>9.0798357302597194E-2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-9.3603906610876975E-2</v>
      </c>
      <c r="D31" s="52">
        <f>VLOOKUP($B31,Macro!$A$1:$CI$100,MATCH(DATE(D$1,1,1),Macro!$A$1:$CI$1,0),FALSE)</f>
        <v>-0.13806902113174421</v>
      </c>
      <c r="E31" s="52">
        <f>VLOOKUP($B31,Macro!$A$1:$CI$100,MATCH(DATE(E$1,1,1),Macro!$A$1:$CI$1,0),FALSE)</f>
        <v>-0.16801865887011583</v>
      </c>
      <c r="F31" s="52">
        <f>VLOOKUP($B31,Macro!$A$1:$CI$100,MATCH(DATE(F$1,1,1),Macro!$A$1:$CI$1,0),FALSE)</f>
        <v>-0.19238348204478731</v>
      </c>
      <c r="G31" s="52">
        <f>VLOOKUP($B31,Macro!$A$1:$CI$100,MATCH(DATE(G$1,1,1),Macro!$A$1:$CI$1,0),FALSE)</f>
        <v>-0.22019875860325935</v>
      </c>
      <c r="H31" s="52">
        <f>VLOOKUP($B31,Macro!$A$1:$CI$100,MATCH(DATE(H$1,1,1),Macro!$A$1:$CI$1,0),FALSE)</f>
        <v>-0.24241923886412006</v>
      </c>
      <c r="I31" s="52">
        <f>VLOOKUP($B31,Macro!$A$1:$CI$100,MATCH(DATE(I$1,1,1),Macro!$A$1:$CI$1,0),FALSE)</f>
        <v>-0.25886769968266299</v>
      </c>
      <c r="J31" s="52">
        <f>VLOOKUP($B31,Macro!$A$1:$CI$100,MATCH(DATE(J$1,1,1),Macro!$A$1:$CI$1,0),FALSE)</f>
        <v>-0.27312423701730104</v>
      </c>
      <c r="K31" s="52">
        <f>VLOOKUP($B31,Macro!$A$1:$CI$100,MATCH(DATE(K$1,1,1),Macro!$A$1:$CI$1,0),FALSE)</f>
        <v>-0.28116600844799661</v>
      </c>
      <c r="L31" s="52">
        <f>VLOOKUP($B31,Macro!$A$1:$CI$100,MATCH(DATE(L$1,1,1),Macro!$A$1:$CI$1,0),FALSE)</f>
        <v>-0.27965146690511011</v>
      </c>
      <c r="M31" s="52">
        <f>VLOOKUP($B31,Macro!$A$1:$CI$100,MATCH(DATE(M$1,1,1),Macro!$A$1:$CI$1,0),FALSE)</f>
        <v>-0.25486599348931699</v>
      </c>
      <c r="N31" s="52">
        <f>VLOOKUP($B31,Macro!$A$1:$CI$100,MATCH(DATE(N$1,1,1),Macro!$A$1:$CI$1,0),FALSE)</f>
        <v>-0.24029320554026301</v>
      </c>
      <c r="O31" s="52">
        <f>VLOOKUP($B31,Macro!$A$1:$CI$100,MATCH(DATE(O$1,1,1),Macro!$A$1:$CI$1,0),FALSE)</f>
        <v>-0.23014835614500895</v>
      </c>
      <c r="P31" s="52">
        <f>VLOOKUP($B31,Macro!$A$1:$CI$100,MATCH(DATE(P$1,1,1),Macro!$A$1:$CI$1,0),FALSE)</f>
        <v>-0.22044429286703446</v>
      </c>
      <c r="Q31" s="52">
        <f>VLOOKUP($B31,Macro!$A$1:$CI$100,MATCH(DATE(Q$1,1,1),Macro!$A$1:$CI$1,0),FALSE)</f>
        <v>-0.20366456021408513</v>
      </c>
      <c r="R31" s="52">
        <f>VLOOKUP($B31,Macro!$A$1:$CI$100,MATCH(DATE(R$1,1,1),Macro!$A$1:$CI$1,0),FALSE)</f>
        <v>-0.18550023447005939</v>
      </c>
      <c r="S31" s="52">
        <f>VLOOKUP($B31,Macro!$A$1:$CI$100,MATCH(DATE(S$1,1,1),Macro!$A$1:$CI$1,0),FALSE)</f>
        <v>-0.1731309435125393</v>
      </c>
      <c r="T31" s="52">
        <f>VLOOKUP($B31,Macro!$A$1:$CI$100,MATCH(DATE(T$1,1,1),Macro!$A$1:$CI$1,0),FALSE)</f>
        <v>-0.16074836247111682</v>
      </c>
      <c r="U31" s="52">
        <f>VLOOKUP($B31,Macro!$A$1:$CI$100,MATCH(DATE(U$1,1,1),Macro!$A$1:$CI$1,0),FALSE)</f>
        <v>-0.14886131730984514</v>
      </c>
      <c r="V31" s="52">
        <f>VLOOKUP($B31,Macro!$A$1:$CI$100,MATCH(DATE(V$1,1,1),Macro!$A$1:$CI$1,0),FALSE)</f>
        <v>-0.11710244913198946</v>
      </c>
      <c r="W31" s="52">
        <f>VLOOKUP($B31,Macro!$A$1:$CI$100,MATCH(DATE(W$1,1,1),Macro!$A$1:$CI$1,0),FALSE)</f>
        <v>-9.368412273270077E-2</v>
      </c>
      <c r="X31" s="52">
        <f>VLOOKUP($B31,Macro!$A$1:$CI$100,MATCH(DATE(X$1,1,1),Macro!$A$1:$CI$1,0),FALSE)</f>
        <v>-7.8225552411353538E-2</v>
      </c>
      <c r="Y31" s="52">
        <f>VLOOKUP($B31,Macro!$A$1:$CI$100,MATCH(DATE(Y$1,1,1),Macro!$A$1:$CI$1,0),FALSE)</f>
        <v>-6.4160374701094036E-2</v>
      </c>
      <c r="Z31" s="52">
        <f>VLOOKUP($B31,Macro!$A$1:$CI$100,MATCH(DATE(Z$1,1,1),Macro!$A$1:$CI$1,0),FALSE)</f>
        <v>-6.2291707840177221E-2</v>
      </c>
      <c r="AA31" s="52">
        <f>VLOOKUP($B31,Macro!$A$1:$CI$100,MATCH(DATE(AA$1,1,1),Macro!$A$1:$CI$1,0),FALSE)</f>
        <v>-5.5761955392558633E-2</v>
      </c>
      <c r="AB31" s="52">
        <f>VLOOKUP($B31,Macro!$A$1:$CI$100,MATCH(DATE(AB$1,1,1),Macro!$A$1:$CI$1,0),FALSE)</f>
        <v>-4.9231077913537785E-2</v>
      </c>
      <c r="AC31" s="52">
        <f>VLOOKUP($B31,Macro!$A$1:$CI$100,MATCH(DATE(AC$1,1,1),Macro!$A$1:$CI$1,0),FALSE)</f>
        <v>-4.3415070371865226E-2</v>
      </c>
      <c r="AD31" s="52">
        <f>VLOOKUP($B31,Macro!$A$1:$CI$100,MATCH(DATE(AD$1,1,1),Macro!$A$1:$CI$1,0),FALSE)</f>
        <v>-3.8569546052840187E-2</v>
      </c>
      <c r="AE31" s="52">
        <f>VLOOKUP($B31,Macro!$A$1:$CI$100,MATCH(DATE(AE$1,1,1),Macro!$A$1:$CI$1,0),FALSE)</f>
        <v>-3.4707066578785827E-2</v>
      </c>
      <c r="AF31" s="52">
        <f>VLOOKUP($B31,Macro!$A$1:$CI$100,MATCH(DATE(AF$1,1,1),Macro!$A$1:$CI$1,0),FALSE)</f>
        <v>-3.1754010316631394E-2</v>
      </c>
      <c r="AG31" s="91"/>
      <c r="AH31" s="65">
        <f t="shared" si="1"/>
        <v>-0.16245476545215673</v>
      </c>
      <c r="AI31" s="65">
        <f t="shared" si="2"/>
        <v>-0.26704573018343813</v>
      </c>
      <c r="AJ31" s="65">
        <f t="shared" si="3"/>
        <v>-0.22988328165114172</v>
      </c>
      <c r="AK31" s="65">
        <f t="shared" si="4"/>
        <v>-0.15706866137910999</v>
      </c>
      <c r="AL31" s="65">
        <f t="shared" si="5"/>
        <v>-7.0824742615576836E-2</v>
      </c>
      <c r="AM31" s="65">
        <f t="shared" si="6"/>
        <v>-3.9535354246732088E-2</v>
      </c>
      <c r="AN31" s="66"/>
      <c r="AO31" s="65">
        <f t="shared" si="7"/>
        <v>-0.21475024781779745</v>
      </c>
      <c r="AP31" s="65">
        <f t="shared" si="8"/>
        <v>-0.19347597151512586</v>
      </c>
      <c r="AQ31" s="65">
        <f t="shared" si="9"/>
        <v>-5.5180048431154462E-2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9"/>
      <c r="D32" s="99"/>
      <c r="E32" s="99"/>
      <c r="F32" s="99"/>
      <c r="G32" s="99"/>
      <c r="H32" s="99"/>
      <c r="I32" s="99"/>
      <c r="J32" s="99"/>
    </row>
    <row r="33" spans="1:13" ht="15.75" x14ac:dyDescent="0.25">
      <c r="A33" s="9"/>
      <c r="B33" s="39"/>
      <c r="C33" s="97" t="s">
        <v>14</v>
      </c>
      <c r="D33" s="97"/>
      <c r="E33" s="97"/>
      <c r="F33" s="97"/>
      <c r="G33" s="97"/>
      <c r="H33" s="97"/>
      <c r="I33" s="97"/>
      <c r="J33" s="97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P34" sqref="P3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71.694139999999607</v>
      </c>
      <c r="D50" s="52">
        <f>VLOOKUP($B50,Shock_dev!$A$1:$CI$300,MATCH(DATE(D$1,1,1),Shock_dev!$A$1:$CI$1,0),FALSE)</f>
        <v>129.18457000000126</v>
      </c>
      <c r="E50" s="52">
        <f>VLOOKUP($B50,Shock_dev!$A$1:$CI$300,MATCH(DATE(E$1,1,1),Shock_dev!$A$1:$CI$1,0),FALSE)</f>
        <v>166.38703000000169</v>
      </c>
      <c r="F50" s="52">
        <f>VLOOKUP($B50,Shock_dev!$A$1:$CI$300,MATCH(DATE(F$1,1,1),Shock_dev!$A$1:$CI$1,0),FALSE)</f>
        <v>186.47323999999935</v>
      </c>
      <c r="G50" s="52">
        <f>VLOOKUP($B50,Shock_dev!$A$1:$CI$300,MATCH(DATE(G$1,1,1),Shock_dev!$A$1:$CI$1,0),FALSE)</f>
        <v>200.80256000000008</v>
      </c>
      <c r="H50" s="52">
        <f>VLOOKUP($B50,Shock_dev!$A$1:$CI$300,MATCH(DATE(H$1,1,1),Shock_dev!$A$1:$CI$1,0),FALSE)</f>
        <v>205.55423000000155</v>
      </c>
      <c r="I50" s="52">
        <f>VLOOKUP($B50,Shock_dev!$A$1:$CI$300,MATCH(DATE(I$1,1,1),Shock_dev!$A$1:$CI$1,0),FALSE)</f>
        <v>201.57935999999972</v>
      </c>
      <c r="J50" s="52">
        <f>VLOOKUP($B50,Shock_dev!$A$1:$CI$300,MATCH(DATE(J$1,1,1),Shock_dev!$A$1:$CI$1,0),FALSE)</f>
        <v>193.39784000000145</v>
      </c>
      <c r="K50" s="52">
        <f>VLOOKUP($B50,Shock_dev!$A$1:$CI$300,MATCH(DATE(K$1,1,1),Shock_dev!$A$1:$CI$1,0),FALSE)</f>
        <v>180.21545999999944</v>
      </c>
      <c r="L50" s="52">
        <f>VLOOKUP($B50,Shock_dev!$A$1:$CI$300,MATCH(DATE(L$1,1,1),Shock_dev!$A$1:$CI$1,0),FALSE)</f>
        <v>160.26311999999962</v>
      </c>
      <c r="M50" s="52">
        <f>VLOOKUP($B50,Shock_dev!$A$1:$CI$300,MATCH(DATE(M$1,1,1),Shock_dev!$A$1:$CI$1,0),FALSE)</f>
        <v>121.59943000000203</v>
      </c>
      <c r="N50" s="52">
        <f>VLOOKUP($B50,Shock_dev!$A$1:$CI$300,MATCH(DATE(N$1,1,1),Shock_dev!$A$1:$CI$1,0),FALSE)</f>
        <v>89.755980000001728</v>
      </c>
      <c r="O50" s="52">
        <f>VLOOKUP($B50,Shock_dev!$A$1:$CI$300,MATCH(DATE(O$1,1,1),Shock_dev!$A$1:$CI$1,0),FALSE)</f>
        <v>67.884810000003199</v>
      </c>
      <c r="P50" s="52">
        <f>VLOOKUP($B50,Shock_dev!$A$1:$CI$300,MATCH(DATE(P$1,1,1),Shock_dev!$A$1:$CI$1,0),FALSE)</f>
        <v>53.690009999998438</v>
      </c>
      <c r="Q50" s="52">
        <f>VLOOKUP($B50,Shock_dev!$A$1:$CI$300,MATCH(DATE(Q$1,1,1),Shock_dev!$A$1:$CI$1,0),FALSE)</f>
        <v>39.838619999998627</v>
      </c>
      <c r="R50" s="52">
        <f>VLOOKUP($B50,Shock_dev!$A$1:$CI$300,MATCH(DATE(R$1,1,1),Shock_dev!$A$1:$CI$1,0),FALSE)</f>
        <v>27.136029999997845</v>
      </c>
      <c r="S50" s="52">
        <f>VLOOKUP($B50,Shock_dev!$A$1:$CI$300,MATCH(DATE(S$1,1,1),Shock_dev!$A$1:$CI$1,0),FALSE)</f>
        <v>21.911349999998492</v>
      </c>
      <c r="T50" s="52">
        <f>VLOOKUP($B50,Shock_dev!$A$1:$CI$300,MATCH(DATE(T$1,1,1),Shock_dev!$A$1:$CI$1,0),FALSE)</f>
        <v>20.541249999998399</v>
      </c>
      <c r="U50" s="52">
        <f>VLOOKUP($B50,Shock_dev!$A$1:$CI$300,MATCH(DATE(U$1,1,1),Shock_dev!$A$1:$CI$1,0),FALSE)</f>
        <v>21.587849999999889</v>
      </c>
      <c r="V50" s="52">
        <f>VLOOKUP($B50,Shock_dev!$A$1:$CI$300,MATCH(DATE(V$1,1,1),Shock_dev!$A$1:$CI$1,0),FALSE)</f>
        <v>5.2087800000008428</v>
      </c>
      <c r="W50" s="52">
        <f>VLOOKUP($B50,Shock_dev!$A$1:$CI$300,MATCH(DATE(W$1,1,1),Shock_dev!$A$1:$CI$1,0),FALSE)</f>
        <v>-8.3639899999980116</v>
      </c>
      <c r="X50" s="52">
        <f>VLOOKUP($B50,Shock_dev!$A$1:$CI$300,MATCH(DATE(X$1,1,1),Shock_dev!$A$1:$CI$1,0),FALSE)</f>
        <v>-13.771280000000843</v>
      </c>
      <c r="Y50" s="52">
        <f>VLOOKUP($B50,Shock_dev!$A$1:$CI$300,MATCH(DATE(Y$1,1,1),Shock_dev!$A$1:$CI$1,0),FALSE)</f>
        <v>-14.945819999997184</v>
      </c>
      <c r="Z50" s="52">
        <f>VLOOKUP($B50,Shock_dev!$A$1:$CI$300,MATCH(DATE(Z$1,1,1),Shock_dev!$A$1:$CI$1,0),FALSE)</f>
        <v>-6.5878599999996368</v>
      </c>
      <c r="AA50" s="52">
        <f>VLOOKUP($B50,Shock_dev!$A$1:$CI$300,MATCH(DATE(AA$1,1,1),Shock_dev!$A$1:$CI$1,0),FALSE)</f>
        <v>1.9108500000002095</v>
      </c>
      <c r="AB50" s="52">
        <f>VLOOKUP($B50,Shock_dev!$A$1:$CI$300,MATCH(DATE(AB$1,1,1),Shock_dev!$A$1:$CI$1,0),FALSE)</f>
        <v>8.9639900000001944</v>
      </c>
      <c r="AC50" s="52">
        <f>VLOOKUP($B50,Shock_dev!$A$1:$CI$300,MATCH(DATE(AC$1,1,1),Shock_dev!$A$1:$CI$1,0),FALSE)</f>
        <v>14.756989999998041</v>
      </c>
      <c r="AD50" s="52">
        <f>VLOOKUP($B50,Shock_dev!$A$1:$CI$300,MATCH(DATE(AD$1,1,1),Shock_dev!$A$1:$CI$1,0),FALSE)</f>
        <v>19.27900000000227</v>
      </c>
      <c r="AE50" s="52">
        <f>VLOOKUP($B50,Shock_dev!$A$1:$CI$300,MATCH(DATE(AE$1,1,1),Shock_dev!$A$1:$CI$1,0),FALSE)</f>
        <v>22.643860000000132</v>
      </c>
      <c r="AF50" s="52">
        <f>VLOOKUP($B50,Shock_dev!$A$1:$CI$300,MATCH(DATE(AF$1,1,1),Shock_dev!$A$1:$CI$1,0),FALSE)</f>
        <v>25.009769999996934</v>
      </c>
      <c r="AG50" s="52"/>
      <c r="AH50" s="65">
        <f>AVERAGE(C50:G50)</f>
        <v>150.9083080000004</v>
      </c>
      <c r="AI50" s="65">
        <f>AVERAGE(H50:L50)</f>
        <v>188.20200200000036</v>
      </c>
      <c r="AJ50" s="65">
        <f>AVERAGE(M50:Q50)</f>
        <v>74.55377000000081</v>
      </c>
      <c r="AK50" s="65">
        <f>AVERAGE(R50:V50)</f>
        <v>19.277051999999095</v>
      </c>
      <c r="AL50" s="65">
        <f>AVERAGE(W50:AA50)</f>
        <v>-8.3516199999990928</v>
      </c>
      <c r="AM50" s="65">
        <f>AVERAGE(AB50:AF50)</f>
        <v>18.130721999999516</v>
      </c>
      <c r="AN50" s="66"/>
      <c r="AO50" s="65">
        <f>AVERAGE(AH50:AI50)</f>
        <v>169.55515500000038</v>
      </c>
      <c r="AP50" s="65">
        <f>AVERAGE(AJ50:AK50)</f>
        <v>46.915410999999949</v>
      </c>
      <c r="AQ50" s="65">
        <f>AVERAGE(AL50:AM50)</f>
        <v>4.8895510000002114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0.44011030000001483</v>
      </c>
      <c r="D51" s="52">
        <f>VLOOKUP($B51,Shock_dev!$A$1:$CI$300,MATCH(DATE(D$1,1,1),Shock_dev!$A$1:$CI$1,0),FALSE)</f>
        <v>1.0414021000000275</v>
      </c>
      <c r="E51" s="52">
        <f>VLOOKUP($B51,Shock_dev!$A$1:$CI$300,MATCH(DATE(E$1,1,1),Shock_dev!$A$1:$CI$1,0),FALSE)</f>
        <v>1.5893929000000071</v>
      </c>
      <c r="F51" s="52">
        <f>VLOOKUP($B51,Shock_dev!$A$1:$CI$300,MATCH(DATE(F$1,1,1),Shock_dev!$A$1:$CI$1,0),FALSE)</f>
        <v>1.9631416999999374</v>
      </c>
      <c r="G51" s="52">
        <f>VLOOKUP($B51,Shock_dev!$A$1:$CI$300,MATCH(DATE(G$1,1,1),Shock_dev!$A$1:$CI$1,0),FALSE)</f>
        <v>2.1560819000000038</v>
      </c>
      <c r="H51" s="52">
        <f>VLOOKUP($B51,Shock_dev!$A$1:$CI$300,MATCH(DATE(H$1,1,1),Shock_dev!$A$1:$CI$1,0),FALSE)</f>
        <v>2.1632236000000375</v>
      </c>
      <c r="I51" s="52">
        <f>VLOOKUP($B51,Shock_dev!$A$1:$CI$300,MATCH(DATE(I$1,1,1),Shock_dev!$A$1:$CI$1,0),FALSE)</f>
        <v>1.9990139999999883</v>
      </c>
      <c r="J51" s="52">
        <f>VLOOKUP($B51,Shock_dev!$A$1:$CI$300,MATCH(DATE(J$1,1,1),Shock_dev!$A$1:$CI$1,0),FALSE)</f>
        <v>1.710265500000105</v>
      </c>
      <c r="K51" s="52">
        <f>VLOOKUP($B51,Shock_dev!$A$1:$CI$300,MATCH(DATE(K$1,1,1),Shock_dev!$A$1:$CI$1,0),FALSE)</f>
        <v>1.3290644999999586</v>
      </c>
      <c r="L51" s="52">
        <f>VLOOKUP($B51,Shock_dev!$A$1:$CI$300,MATCH(DATE(L$1,1,1),Shock_dev!$A$1:$CI$1,0),FALSE)</f>
        <v>0.86978180000005523</v>
      </c>
      <c r="M51" s="52">
        <f>VLOOKUP($B51,Shock_dev!$A$1:$CI$300,MATCH(DATE(M$1,1,1),Shock_dev!$A$1:$CI$1,0),FALSE)</f>
        <v>0.27548119999994469</v>
      </c>
      <c r="N51" s="52">
        <f>VLOOKUP($B51,Shock_dev!$A$1:$CI$300,MATCH(DATE(N$1,1,1),Shock_dev!$A$1:$CI$1,0),FALSE)</f>
        <v>-0.33451739999998154</v>
      </c>
      <c r="O51" s="52">
        <f>VLOOKUP($B51,Shock_dev!$A$1:$CI$300,MATCH(DATE(O$1,1,1),Shock_dev!$A$1:$CI$1,0),FALSE)</f>
        <v>-0.85974390000001222</v>
      </c>
      <c r="P51" s="52">
        <f>VLOOKUP($B51,Shock_dev!$A$1:$CI$300,MATCH(DATE(P$1,1,1),Shock_dev!$A$1:$CI$1,0),FALSE)</f>
        <v>-1.2517060999999785</v>
      </c>
      <c r="Q51" s="52">
        <f>VLOOKUP($B51,Shock_dev!$A$1:$CI$300,MATCH(DATE(Q$1,1,1),Shock_dev!$A$1:$CI$1,0),FALSE)</f>
        <v>-1.532670899999971</v>
      </c>
      <c r="R51" s="52">
        <f>VLOOKUP($B51,Shock_dev!$A$1:$CI$300,MATCH(DATE(R$1,1,1),Shock_dev!$A$1:$CI$1,0),FALSE)</f>
        <v>-1.7174657000000479</v>
      </c>
      <c r="S51" s="52">
        <f>VLOOKUP($B51,Shock_dev!$A$1:$CI$300,MATCH(DATE(S$1,1,1),Shock_dev!$A$1:$CI$1,0),FALSE)</f>
        <v>-1.7870716999999559</v>
      </c>
      <c r="T51" s="52">
        <f>VLOOKUP($B51,Shock_dev!$A$1:$CI$300,MATCH(DATE(T$1,1,1),Shock_dev!$A$1:$CI$1,0),FALSE)</f>
        <v>-1.756709199999932</v>
      </c>
      <c r="U51" s="52">
        <f>VLOOKUP($B51,Shock_dev!$A$1:$CI$300,MATCH(DATE(U$1,1,1),Shock_dev!$A$1:$CI$1,0),FALSE)</f>
        <v>-1.6491225000000895</v>
      </c>
      <c r="V51" s="52">
        <f>VLOOKUP($B51,Shock_dev!$A$1:$CI$300,MATCH(DATE(V$1,1,1),Shock_dev!$A$1:$CI$1,0),FALSE)</f>
        <v>-1.5942102999999861</v>
      </c>
      <c r="W51" s="52">
        <f>VLOOKUP($B51,Shock_dev!$A$1:$CI$300,MATCH(DATE(W$1,1,1),Shock_dev!$A$1:$CI$1,0),FALSE)</f>
        <v>-1.5627035999999634</v>
      </c>
      <c r="X51" s="52">
        <f>VLOOKUP($B51,Shock_dev!$A$1:$CI$300,MATCH(DATE(X$1,1,1),Shock_dev!$A$1:$CI$1,0),FALSE)</f>
        <v>-1.4988228999999365</v>
      </c>
      <c r="Y51" s="52">
        <f>VLOOKUP($B51,Shock_dev!$A$1:$CI$300,MATCH(DATE(Y$1,1,1),Shock_dev!$A$1:$CI$1,0),FALSE)</f>
        <v>-1.3883696000000327</v>
      </c>
      <c r="Z51" s="52">
        <f>VLOOKUP($B51,Shock_dev!$A$1:$CI$300,MATCH(DATE(Z$1,1,1),Shock_dev!$A$1:$CI$1,0),FALSE)</f>
        <v>-1.1835076999999501</v>
      </c>
      <c r="AA51" s="52">
        <f>VLOOKUP($B51,Shock_dev!$A$1:$CI$300,MATCH(DATE(AA$1,1,1),Shock_dev!$A$1:$CI$1,0),FALSE)</f>
        <v>-0.93081310000002304</v>
      </c>
      <c r="AB51" s="52">
        <f>VLOOKUP($B51,Shock_dev!$A$1:$CI$300,MATCH(DATE(AB$1,1,1),Shock_dev!$A$1:$CI$1,0),FALSE)</f>
        <v>-0.66792359999999462</v>
      </c>
      <c r="AC51" s="52">
        <f>VLOOKUP($B51,Shock_dev!$A$1:$CI$300,MATCH(DATE(AC$1,1,1),Shock_dev!$A$1:$CI$1,0),FALSE)</f>
        <v>-0.42106899999998859</v>
      </c>
      <c r="AD51" s="52">
        <f>VLOOKUP($B51,Shock_dev!$A$1:$CI$300,MATCH(DATE(AD$1,1,1),Shock_dev!$A$1:$CI$1,0),FALSE)</f>
        <v>-0.20546149999995578</v>
      </c>
      <c r="AE51" s="52">
        <f>VLOOKUP($B51,Shock_dev!$A$1:$CI$300,MATCH(DATE(AE$1,1,1),Shock_dev!$A$1:$CI$1,0),FALSE)</f>
        <v>-2.7787500000044929E-2</v>
      </c>
      <c r="AF51" s="52">
        <f>VLOOKUP($B51,Shock_dev!$A$1:$CI$300,MATCH(DATE(AF$1,1,1),Shock_dev!$A$1:$CI$1,0),FALSE)</f>
        <v>0.11110210000003917</v>
      </c>
      <c r="AG51" s="52"/>
      <c r="AH51" s="65">
        <f t="shared" ref="AH51:AH80" si="1">AVERAGE(C51:G51)</f>
        <v>1.438025779999998</v>
      </c>
      <c r="AI51" s="65">
        <f t="shared" ref="AI51:AI80" si="2">AVERAGE(H51:L51)</f>
        <v>1.614269880000029</v>
      </c>
      <c r="AJ51" s="65">
        <f t="shared" ref="AJ51:AJ80" si="3">AVERAGE(M51:Q51)</f>
        <v>-0.74063141999999971</v>
      </c>
      <c r="AK51" s="65">
        <f t="shared" ref="AK51:AK80" si="4">AVERAGE(R51:V51)</f>
        <v>-1.7009158800000024</v>
      </c>
      <c r="AL51" s="65">
        <f t="shared" ref="AL51:AL80" si="5">AVERAGE(W51:AA51)</f>
        <v>-1.3128433799999812</v>
      </c>
      <c r="AM51" s="65">
        <f t="shared" ref="AM51:AM80" si="6">AVERAGE(AB51:AF51)</f>
        <v>-0.24222789999998895</v>
      </c>
      <c r="AN51" s="66"/>
      <c r="AO51" s="65">
        <f t="shared" ref="AO51:AO80" si="7">AVERAGE(AH51:AI51)</f>
        <v>1.5261478300000135</v>
      </c>
      <c r="AP51" s="65">
        <f t="shared" ref="AP51:AP80" si="8">AVERAGE(AJ51:AK51)</f>
        <v>-1.220773650000001</v>
      </c>
      <c r="AQ51" s="65">
        <f t="shared" ref="AQ51:AQ80" si="9">AVERAGE(AL51:AM51)</f>
        <v>-0.7775356399999851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0.57028899000000877</v>
      </c>
      <c r="D52" s="52">
        <f>VLOOKUP($B52,Shock_dev!$A$1:$CI$300,MATCH(DATE(D$1,1,1),Shock_dev!$A$1:$CI$1,0),FALSE)</f>
        <v>0.99367440999999701</v>
      </c>
      <c r="E52" s="52">
        <f>VLOOKUP($B52,Shock_dev!$A$1:$CI$300,MATCH(DATE(E$1,1,1),Shock_dev!$A$1:$CI$1,0),FALSE)</f>
        <v>1.2200121399999944</v>
      </c>
      <c r="F52" s="52">
        <f>VLOOKUP($B52,Shock_dev!$A$1:$CI$300,MATCH(DATE(F$1,1,1),Shock_dev!$A$1:$CI$1,0),FALSE)</f>
        <v>1.3120503700000086</v>
      </c>
      <c r="G52" s="52">
        <f>VLOOKUP($B52,Shock_dev!$A$1:$CI$300,MATCH(DATE(G$1,1,1),Shock_dev!$A$1:$CI$1,0),FALSE)</f>
        <v>1.3668163199999981</v>
      </c>
      <c r="H52" s="52">
        <f>VLOOKUP($B52,Shock_dev!$A$1:$CI$300,MATCH(DATE(H$1,1,1),Shock_dev!$A$1:$CI$1,0),FALSE)</f>
        <v>1.3728498499999944</v>
      </c>
      <c r="I52" s="52">
        <f>VLOOKUP($B52,Shock_dev!$A$1:$CI$300,MATCH(DATE(I$1,1,1),Shock_dev!$A$1:$CI$1,0),FALSE)</f>
        <v>1.3318704599999904</v>
      </c>
      <c r="J52" s="52">
        <f>VLOOKUP($B52,Shock_dev!$A$1:$CI$300,MATCH(DATE(J$1,1,1),Shock_dev!$A$1:$CI$1,0),FALSE)</f>
        <v>1.2741902799999991</v>
      </c>
      <c r="K52" s="52">
        <f>VLOOKUP($B52,Shock_dev!$A$1:$CI$300,MATCH(DATE(K$1,1,1),Shock_dev!$A$1:$CI$1,0),FALSE)</f>
        <v>1.1898732900000084</v>
      </c>
      <c r="L52" s="52">
        <f>VLOOKUP($B52,Shock_dev!$A$1:$CI$300,MATCH(DATE(L$1,1,1),Shock_dev!$A$1:$CI$1,0),FALSE)</f>
        <v>1.0571922000000029</v>
      </c>
      <c r="M52" s="52">
        <f>VLOOKUP($B52,Shock_dev!$A$1:$CI$300,MATCH(DATE(M$1,1,1),Shock_dev!$A$1:$CI$1,0),FALSE)</f>
        <v>0.78810339999999712</v>
      </c>
      <c r="N52" s="52">
        <f>VLOOKUP($B52,Shock_dev!$A$1:$CI$300,MATCH(DATE(N$1,1,1),Shock_dev!$A$1:$CI$1,0),FALSE)</f>
        <v>0.57461459000001014</v>
      </c>
      <c r="O52" s="52">
        <f>VLOOKUP($B52,Shock_dev!$A$1:$CI$300,MATCH(DATE(O$1,1,1),Shock_dev!$A$1:$CI$1,0),FALSE)</f>
        <v>0.44760834999999588</v>
      </c>
      <c r="P52" s="52">
        <f>VLOOKUP($B52,Shock_dev!$A$1:$CI$300,MATCH(DATE(P$1,1,1),Shock_dev!$A$1:$CI$1,0),FALSE)</f>
        <v>0.38179002999999057</v>
      </c>
      <c r="Q52" s="52">
        <f>VLOOKUP($B52,Shock_dev!$A$1:$CI$300,MATCH(DATE(Q$1,1,1),Shock_dev!$A$1:$CI$1,0),FALSE)</f>
        <v>0.3090859499999965</v>
      </c>
      <c r="R52" s="52">
        <f>VLOOKUP($B52,Shock_dev!$A$1:$CI$300,MATCH(DATE(R$1,1,1),Shock_dev!$A$1:$CI$1,0),FALSE)</f>
        <v>0.23944645000000264</v>
      </c>
      <c r="S52" s="52">
        <f>VLOOKUP($B52,Shock_dev!$A$1:$CI$300,MATCH(DATE(S$1,1,1),Shock_dev!$A$1:$CI$1,0),FALSE)</f>
        <v>0.2201012400000053</v>
      </c>
      <c r="T52" s="52">
        <f>VLOOKUP($B52,Shock_dev!$A$1:$CI$300,MATCH(DATE(T$1,1,1),Shock_dev!$A$1:$CI$1,0),FALSE)</f>
        <v>0.22361107000000402</v>
      </c>
      <c r="U52" s="52">
        <f>VLOOKUP($B52,Shock_dev!$A$1:$CI$300,MATCH(DATE(U$1,1,1),Shock_dev!$A$1:$CI$1,0),FALSE)</f>
        <v>0.23770152000000166</v>
      </c>
      <c r="V52" s="52">
        <f>VLOOKUP($B52,Shock_dev!$A$1:$CI$300,MATCH(DATE(V$1,1,1),Shock_dev!$A$1:$CI$1,0),FALSE)</f>
        <v>0.12368997000000093</v>
      </c>
      <c r="W52" s="52">
        <f>VLOOKUP($B52,Shock_dev!$A$1:$CI$300,MATCH(DATE(W$1,1,1),Shock_dev!$A$1:$CI$1,0),FALSE)</f>
        <v>2.3758489999991639E-2</v>
      </c>
      <c r="X52" s="52">
        <f>VLOOKUP($B52,Shock_dev!$A$1:$CI$300,MATCH(DATE(X$1,1,1),Shock_dev!$A$1:$CI$1,0),FALSE)</f>
        <v>-1.1843889999994417E-2</v>
      </c>
      <c r="Y52" s="52">
        <f>VLOOKUP($B52,Shock_dev!$A$1:$CI$300,MATCH(DATE(Y$1,1,1),Shock_dev!$A$1:$CI$1,0),FALSE)</f>
        <v>-1.5564179999998373E-2</v>
      </c>
      <c r="Z52" s="52">
        <f>VLOOKUP($B52,Shock_dev!$A$1:$CI$300,MATCH(DATE(Z$1,1,1),Shock_dev!$A$1:$CI$1,0),FALSE)</f>
        <v>6.8308090000002153E-2</v>
      </c>
      <c r="AA52" s="52">
        <f>VLOOKUP($B52,Shock_dev!$A$1:$CI$300,MATCH(DATE(AA$1,1,1),Shock_dev!$A$1:$CI$1,0),FALSE)</f>
        <v>0.13829085000000418</v>
      </c>
      <c r="AB52" s="52">
        <f>VLOOKUP($B52,Shock_dev!$A$1:$CI$300,MATCH(DATE(AB$1,1,1),Shock_dev!$A$1:$CI$1,0),FALSE)</f>
        <v>0.18666107999999326</v>
      </c>
      <c r="AC52" s="52">
        <f>VLOOKUP($B52,Shock_dev!$A$1:$CI$300,MATCH(DATE(AC$1,1,1),Shock_dev!$A$1:$CI$1,0),FALSE)</f>
        <v>0.21735425999999336</v>
      </c>
      <c r="AD52" s="52">
        <f>VLOOKUP($B52,Shock_dev!$A$1:$CI$300,MATCH(DATE(AD$1,1,1),Shock_dev!$A$1:$CI$1,0),FALSE)</f>
        <v>0.23582135999998854</v>
      </c>
      <c r="AE52" s="52">
        <f>VLOOKUP($B52,Shock_dev!$A$1:$CI$300,MATCH(DATE(AE$1,1,1),Shock_dev!$A$1:$CI$1,0),FALSE)</f>
        <v>0.246102190000002</v>
      </c>
      <c r="AF52" s="52">
        <f>VLOOKUP($B52,Shock_dev!$A$1:$CI$300,MATCH(DATE(AF$1,1,1),Shock_dev!$A$1:$CI$1,0),FALSE)</f>
        <v>0.25086190000000386</v>
      </c>
      <c r="AG52" s="52"/>
      <c r="AH52" s="65">
        <f t="shared" si="1"/>
        <v>1.0925684460000014</v>
      </c>
      <c r="AI52" s="65">
        <f t="shared" si="2"/>
        <v>1.245195215999999</v>
      </c>
      <c r="AJ52" s="65">
        <f t="shared" si="3"/>
        <v>0.500240463999998</v>
      </c>
      <c r="AK52" s="65">
        <f t="shared" si="4"/>
        <v>0.2089100500000029</v>
      </c>
      <c r="AL52" s="65">
        <f t="shared" si="5"/>
        <v>4.058987200000104E-2</v>
      </c>
      <c r="AM52" s="65">
        <f t="shared" si="6"/>
        <v>0.2273601579999962</v>
      </c>
      <c r="AN52" s="66"/>
      <c r="AO52" s="65">
        <f t="shared" si="7"/>
        <v>1.1688818310000002</v>
      </c>
      <c r="AP52" s="65">
        <f t="shared" si="8"/>
        <v>0.35457525700000048</v>
      </c>
      <c r="AQ52" s="65">
        <f t="shared" si="9"/>
        <v>0.13397501499999862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4.5086299999979929E-2</v>
      </c>
      <c r="D53" s="52">
        <f>VLOOKUP($B53,Shock_dev!$A$1:$CI$300,MATCH(DATE(D$1,1,1),Shock_dev!$A$1:$CI$1,0),FALSE)</f>
        <v>0.10155720000000201</v>
      </c>
      <c r="E53" s="52">
        <f>VLOOKUP($B53,Shock_dev!$A$1:$CI$300,MATCH(DATE(E$1,1,1),Shock_dev!$A$1:$CI$1,0),FALSE)</f>
        <v>0.14212929999999346</v>
      </c>
      <c r="F53" s="52">
        <f>VLOOKUP($B53,Shock_dev!$A$1:$CI$300,MATCH(DATE(F$1,1,1),Shock_dev!$A$1:$CI$1,0),FALSE)</f>
        <v>0.15283399999998437</v>
      </c>
      <c r="G53" s="52">
        <f>VLOOKUP($B53,Shock_dev!$A$1:$CI$300,MATCH(DATE(G$1,1,1),Shock_dev!$A$1:$CI$1,0),FALSE)</f>
        <v>0.13434170000002155</v>
      </c>
      <c r="H53" s="52">
        <f>VLOOKUP($B53,Shock_dev!$A$1:$CI$300,MATCH(DATE(H$1,1,1),Shock_dev!$A$1:$CI$1,0),FALSE)</f>
        <v>8.8800600000013219E-2</v>
      </c>
      <c r="I53" s="52">
        <f>VLOOKUP($B53,Shock_dev!$A$1:$CI$300,MATCH(DATE(I$1,1,1),Shock_dev!$A$1:$CI$1,0),FALSE)</f>
        <v>2.103149999999232E-2</v>
      </c>
      <c r="J53" s="52">
        <f>VLOOKUP($B53,Shock_dev!$A$1:$CI$300,MATCH(DATE(J$1,1,1),Shock_dev!$A$1:$CI$1,0),FALSE)</f>
        <v>-6.0312299999992547E-2</v>
      </c>
      <c r="K53" s="52">
        <f>VLOOKUP($B53,Shock_dev!$A$1:$CI$300,MATCH(DATE(K$1,1,1),Shock_dev!$A$1:$CI$1,0),FALSE)</f>
        <v>-0.14884080000001632</v>
      </c>
      <c r="L53" s="52">
        <f>VLOOKUP($B53,Shock_dev!$A$1:$CI$300,MATCH(DATE(L$1,1,1),Shock_dev!$A$1:$CI$1,0),FALSE)</f>
        <v>-0.23992289999998206</v>
      </c>
      <c r="M53" s="52">
        <f>VLOOKUP($B53,Shock_dev!$A$1:$CI$300,MATCH(DATE(M$1,1,1),Shock_dev!$A$1:$CI$1,0),FALSE)</f>
        <v>-0.33808959999998933</v>
      </c>
      <c r="N53" s="52">
        <f>VLOOKUP($B53,Shock_dev!$A$1:$CI$300,MATCH(DATE(N$1,1,1),Shock_dev!$A$1:$CI$1,0),FALSE)</f>
        <v>-0.42708410000000185</v>
      </c>
      <c r="O53" s="52">
        <f>VLOOKUP($B53,Shock_dev!$A$1:$CI$300,MATCH(DATE(O$1,1,1),Shock_dev!$A$1:$CI$1,0),FALSE)</f>
        <v>-0.49435539999998923</v>
      </c>
      <c r="P53" s="52">
        <f>VLOOKUP($B53,Shock_dev!$A$1:$CI$300,MATCH(DATE(P$1,1,1),Shock_dev!$A$1:$CI$1,0),FALSE)</f>
        <v>-0.53517400000001203</v>
      </c>
      <c r="Q53" s="52">
        <f>VLOOKUP($B53,Shock_dev!$A$1:$CI$300,MATCH(DATE(Q$1,1,1),Shock_dev!$A$1:$CI$1,0),FALSE)</f>
        <v>-0.55357689999999593</v>
      </c>
      <c r="R53" s="52">
        <f>VLOOKUP($B53,Shock_dev!$A$1:$CI$300,MATCH(DATE(R$1,1,1),Shock_dev!$A$1:$CI$1,0),FALSE)</f>
        <v>-0.55298980000000597</v>
      </c>
      <c r="S53" s="52">
        <f>VLOOKUP($B53,Shock_dev!$A$1:$CI$300,MATCH(DATE(S$1,1,1),Shock_dev!$A$1:$CI$1,0),FALSE)</f>
        <v>-0.5334306999999967</v>
      </c>
      <c r="T53" s="52">
        <f>VLOOKUP($B53,Shock_dev!$A$1:$CI$300,MATCH(DATE(T$1,1,1),Shock_dev!$A$1:$CI$1,0),FALSE)</f>
        <v>-0.49892669999999839</v>
      </c>
      <c r="U53" s="52">
        <f>VLOOKUP($B53,Shock_dev!$A$1:$CI$300,MATCH(DATE(U$1,1,1),Shock_dev!$A$1:$CI$1,0),FALSE)</f>
        <v>-0.45416720000000055</v>
      </c>
      <c r="V53" s="52">
        <f>VLOOKUP($B53,Shock_dev!$A$1:$CI$300,MATCH(DATE(V$1,1,1),Shock_dev!$A$1:$CI$1,0),FALSE)</f>
        <v>-0.41420690000001059</v>
      </c>
      <c r="W53" s="52">
        <f>VLOOKUP($B53,Shock_dev!$A$1:$CI$300,MATCH(DATE(W$1,1,1),Shock_dev!$A$1:$CI$1,0),FALSE)</f>
        <v>-0.37648070000000189</v>
      </c>
      <c r="X53" s="52">
        <f>VLOOKUP($B53,Shock_dev!$A$1:$CI$300,MATCH(DATE(X$1,1,1),Shock_dev!$A$1:$CI$1,0),FALSE)</f>
        <v>-0.33513030000000299</v>
      </c>
      <c r="Y53" s="52">
        <f>VLOOKUP($B53,Shock_dev!$A$1:$CI$300,MATCH(DATE(Y$1,1,1),Shock_dev!$A$1:$CI$1,0),FALSE)</f>
        <v>-0.28922570000000292</v>
      </c>
      <c r="Z53" s="52">
        <f>VLOOKUP($B53,Shock_dev!$A$1:$CI$300,MATCH(DATE(Z$1,1,1),Shock_dev!$A$1:$CI$1,0),FALSE)</f>
        <v>-0.23454049999998006</v>
      </c>
      <c r="AA53" s="52">
        <f>VLOOKUP($B53,Shock_dev!$A$1:$CI$300,MATCH(DATE(AA$1,1,1),Shock_dev!$A$1:$CI$1,0),FALSE)</f>
        <v>-0.17746750000000588</v>
      </c>
      <c r="AB53" s="52">
        <f>VLOOKUP($B53,Shock_dev!$A$1:$CI$300,MATCH(DATE(AB$1,1,1),Shock_dev!$A$1:$CI$1,0),FALSE)</f>
        <v>-0.12333889999999315</v>
      </c>
      <c r="AC53" s="52">
        <f>VLOOKUP($B53,Shock_dev!$A$1:$CI$300,MATCH(DATE(AC$1,1,1),Shock_dev!$A$1:$CI$1,0),FALSE)</f>
        <v>-7.5649700000013809E-2</v>
      </c>
      <c r="AD53" s="52">
        <f>VLOOKUP($B53,Shock_dev!$A$1:$CI$300,MATCH(DATE(AD$1,1,1),Shock_dev!$A$1:$CI$1,0),FALSE)</f>
        <v>-3.6228700000009439E-2</v>
      </c>
      <c r="AE53" s="52">
        <f>VLOOKUP($B53,Shock_dev!$A$1:$CI$300,MATCH(DATE(AE$1,1,1),Shock_dev!$A$1:$CI$1,0),FALSE)</f>
        <v>-5.5935999999974229E-3</v>
      </c>
      <c r="AF53" s="52">
        <f>VLOOKUP($B53,Shock_dev!$A$1:$CI$300,MATCH(DATE(AF$1,1,1),Shock_dev!$A$1:$CI$1,0),FALSE)</f>
        <v>1.6638000000000375E-2</v>
      </c>
      <c r="AG53" s="52"/>
      <c r="AH53" s="65">
        <f t="shared" si="1"/>
        <v>0.11518969999999626</v>
      </c>
      <c r="AI53" s="65">
        <f t="shared" si="2"/>
        <v>-6.7848779999997083E-2</v>
      </c>
      <c r="AJ53" s="65">
        <f t="shared" si="3"/>
        <v>-0.46965599999999769</v>
      </c>
      <c r="AK53" s="65">
        <f t="shared" si="4"/>
        <v>-0.49074426000000243</v>
      </c>
      <c r="AL53" s="65">
        <f t="shared" si="5"/>
        <v>-0.28256893999999877</v>
      </c>
      <c r="AM53" s="65">
        <f t="shared" si="6"/>
        <v>-4.4834580000002691E-2</v>
      </c>
      <c r="AN53" s="66"/>
      <c r="AO53" s="65">
        <f t="shared" si="7"/>
        <v>2.3670459999999588E-2</v>
      </c>
      <c r="AP53" s="65">
        <f t="shared" si="8"/>
        <v>-0.48020013000000006</v>
      </c>
      <c r="AQ53" s="65">
        <f t="shared" si="9"/>
        <v>-0.16370176000000072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1.1657181100000003</v>
      </c>
      <c r="D54" s="52">
        <f>VLOOKUP($B54,Shock_dev!$A$1:$CI$300,MATCH(DATE(D$1,1,1),Shock_dev!$A$1:$CI$1,0),FALSE)</f>
        <v>1.9787223000000012</v>
      </c>
      <c r="E54" s="52">
        <f>VLOOKUP($B54,Shock_dev!$A$1:$CI$300,MATCH(DATE(E$1,1,1),Shock_dev!$A$1:$CI$1,0),FALSE)</f>
        <v>2.385156699999996</v>
      </c>
      <c r="F54" s="52">
        <f>VLOOKUP($B54,Shock_dev!$A$1:$CI$300,MATCH(DATE(F$1,1,1),Shock_dev!$A$1:$CI$1,0),FALSE)</f>
        <v>2.5332400000000064</v>
      </c>
      <c r="G54" s="52">
        <f>VLOOKUP($B54,Shock_dev!$A$1:$CI$300,MATCH(DATE(G$1,1,1),Shock_dev!$A$1:$CI$1,0),FALSE)</f>
        <v>2.6258015000000086</v>
      </c>
      <c r="H54" s="52">
        <f>VLOOKUP($B54,Shock_dev!$A$1:$CI$300,MATCH(DATE(H$1,1,1),Shock_dev!$A$1:$CI$1,0),FALSE)</f>
        <v>2.6331176999999997</v>
      </c>
      <c r="I54" s="52">
        <f>VLOOKUP($B54,Shock_dev!$A$1:$CI$300,MATCH(DATE(I$1,1,1),Shock_dev!$A$1:$CI$1,0),FALSE)</f>
        <v>2.5582626000000062</v>
      </c>
      <c r="J54" s="52">
        <f>VLOOKUP($B54,Shock_dev!$A$1:$CI$300,MATCH(DATE(J$1,1,1),Shock_dev!$A$1:$CI$1,0),FALSE)</f>
        <v>2.4617901999999958</v>
      </c>
      <c r="K54" s="52">
        <f>VLOOKUP($B54,Shock_dev!$A$1:$CI$300,MATCH(DATE(K$1,1,1),Shock_dev!$A$1:$CI$1,0),FALSE)</f>
        <v>2.3182158999999984</v>
      </c>
      <c r="L54" s="52">
        <f>VLOOKUP($B54,Shock_dev!$A$1:$CI$300,MATCH(DATE(L$1,1,1),Shock_dev!$A$1:$CI$1,0),FALSE)</f>
        <v>2.0807984000000062</v>
      </c>
      <c r="M54" s="52">
        <f>VLOOKUP($B54,Shock_dev!$A$1:$CI$300,MATCH(DATE(M$1,1,1),Shock_dev!$A$1:$CI$1,0),FALSE)</f>
        <v>1.5695149999999956</v>
      </c>
      <c r="N54" s="52">
        <f>VLOOKUP($B54,Shock_dev!$A$1:$CI$300,MATCH(DATE(N$1,1,1),Shock_dev!$A$1:$CI$1,0),FALSE)</f>
        <v>1.1865403000000043</v>
      </c>
      <c r="O54" s="52">
        <f>VLOOKUP($B54,Shock_dev!$A$1:$CI$300,MATCH(DATE(O$1,1,1),Shock_dev!$A$1:$CI$1,0),FALSE)</f>
        <v>0.97641780000000722</v>
      </c>
      <c r="P54" s="52">
        <f>VLOOKUP($B54,Shock_dev!$A$1:$CI$300,MATCH(DATE(P$1,1,1),Shock_dev!$A$1:$CI$1,0),FALSE)</f>
        <v>0.87823410000000024</v>
      </c>
      <c r="Q54" s="52">
        <f>VLOOKUP($B54,Shock_dev!$A$1:$CI$300,MATCH(DATE(Q$1,1,1),Shock_dev!$A$1:$CI$1,0),FALSE)</f>
        <v>0.75146479999999372</v>
      </c>
      <c r="R54" s="52">
        <f>VLOOKUP($B54,Shock_dev!$A$1:$CI$300,MATCH(DATE(R$1,1,1),Shock_dev!$A$1:$CI$1,0),FALSE)</f>
        <v>0.62316160000000309</v>
      </c>
      <c r="S54" s="52">
        <f>VLOOKUP($B54,Shock_dev!$A$1:$CI$300,MATCH(DATE(S$1,1,1),Shock_dev!$A$1:$CI$1,0),FALSE)</f>
        <v>0.5914211999999992</v>
      </c>
      <c r="T54" s="52">
        <f>VLOOKUP($B54,Shock_dev!$A$1:$CI$300,MATCH(DATE(T$1,1,1),Shock_dev!$A$1:$CI$1,0),FALSE)</f>
        <v>0.59640350000000808</v>
      </c>
      <c r="U54" s="52">
        <f>VLOOKUP($B54,Shock_dev!$A$1:$CI$300,MATCH(DATE(U$1,1,1),Shock_dev!$A$1:$CI$1,0),FALSE)</f>
        <v>0.61557070000000635</v>
      </c>
      <c r="V54" s="52">
        <f>VLOOKUP($B54,Shock_dev!$A$1:$CI$300,MATCH(DATE(V$1,1,1),Shock_dev!$A$1:$CI$1,0),FALSE)</f>
        <v>0.36776270000000011</v>
      </c>
      <c r="W54" s="52">
        <f>VLOOKUP($B54,Shock_dev!$A$1:$CI$300,MATCH(DATE(W$1,1,1),Shock_dev!$A$1:$CI$1,0),FALSE)</f>
        <v>0.16024790000000166</v>
      </c>
      <c r="X54" s="52">
        <f>VLOOKUP($B54,Shock_dev!$A$1:$CI$300,MATCH(DATE(X$1,1,1),Shock_dev!$A$1:$CI$1,0),FALSE)</f>
        <v>8.5999599999993848E-2</v>
      </c>
      <c r="Y54" s="52">
        <f>VLOOKUP($B54,Shock_dev!$A$1:$CI$300,MATCH(DATE(Y$1,1,1),Shock_dev!$A$1:$CI$1,0),FALSE)</f>
        <v>7.0980599999998617E-2</v>
      </c>
      <c r="Z54" s="52">
        <f>VLOOKUP($B54,Shock_dev!$A$1:$CI$300,MATCH(DATE(Z$1,1,1),Shock_dev!$A$1:$CI$1,0),FALSE)</f>
        <v>0.23088950000000352</v>
      </c>
      <c r="AA54" s="52">
        <f>VLOOKUP($B54,Shock_dev!$A$1:$CI$300,MATCH(DATE(AA$1,1,1),Shock_dev!$A$1:$CI$1,0),FALSE)</f>
        <v>0.35187220000000252</v>
      </c>
      <c r="AB54" s="52">
        <f>VLOOKUP($B54,Shock_dev!$A$1:$CI$300,MATCH(DATE(AB$1,1,1),Shock_dev!$A$1:$CI$1,0),FALSE)</f>
        <v>0.42698769999999797</v>
      </c>
      <c r="AC54" s="52">
        <f>VLOOKUP($B54,Shock_dev!$A$1:$CI$300,MATCH(DATE(AC$1,1,1),Shock_dev!$A$1:$CI$1,0),FALSE)</f>
        <v>0.46781090000000347</v>
      </c>
      <c r="AD54" s="52">
        <f>VLOOKUP($B54,Shock_dev!$A$1:$CI$300,MATCH(DATE(AD$1,1,1),Shock_dev!$A$1:$CI$1,0),FALSE)</f>
        <v>0.48685559999999839</v>
      </c>
      <c r="AE54" s="52">
        <f>VLOOKUP($B54,Shock_dev!$A$1:$CI$300,MATCH(DATE(AE$1,1,1),Shock_dev!$A$1:$CI$1,0),FALSE)</f>
        <v>0.49275749999999618</v>
      </c>
      <c r="AF54" s="52">
        <f>VLOOKUP($B54,Shock_dev!$A$1:$CI$300,MATCH(DATE(AF$1,1,1),Shock_dev!$A$1:$CI$1,0),FALSE)</f>
        <v>0.49088730000001135</v>
      </c>
      <c r="AG54" s="52"/>
      <c r="AH54" s="65">
        <f t="shared" si="1"/>
        <v>2.1377277220000024</v>
      </c>
      <c r="AI54" s="65">
        <f t="shared" si="2"/>
        <v>2.4104369600000011</v>
      </c>
      <c r="AJ54" s="65">
        <f t="shared" si="3"/>
        <v>1.0724344000000001</v>
      </c>
      <c r="AK54" s="65">
        <f t="shared" si="4"/>
        <v>0.55886394000000339</v>
      </c>
      <c r="AL54" s="65">
        <f t="shared" si="5"/>
        <v>0.17999796000000004</v>
      </c>
      <c r="AM54" s="65">
        <f t="shared" si="6"/>
        <v>0.47305980000000147</v>
      </c>
      <c r="AN54" s="66"/>
      <c r="AO54" s="65">
        <f t="shared" si="7"/>
        <v>2.2740823410000015</v>
      </c>
      <c r="AP54" s="65">
        <f t="shared" si="8"/>
        <v>0.8156491700000017</v>
      </c>
      <c r="AQ54" s="65">
        <f t="shared" si="9"/>
        <v>0.32652888000000074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5.5194929999998976E-2</v>
      </c>
      <c r="D55" s="52">
        <f>VLOOKUP($B55,Shock_dev!$A$1:$CI$300,MATCH(DATE(D$1,1,1),Shock_dev!$A$1:$CI$1,0),FALSE)</f>
        <v>0.10935526000000095</v>
      </c>
      <c r="E55" s="52">
        <f>VLOOKUP($B55,Shock_dev!$A$1:$CI$300,MATCH(DATE(E$1,1,1),Shock_dev!$A$1:$CI$1,0),FALSE)</f>
        <v>0.14618279999999828</v>
      </c>
      <c r="F55" s="52">
        <f>VLOOKUP($B55,Shock_dev!$A$1:$CI$300,MATCH(DATE(F$1,1,1),Shock_dev!$A$1:$CI$1,0),FALSE)</f>
        <v>0.16317555999999911</v>
      </c>
      <c r="G55" s="52">
        <f>VLOOKUP($B55,Shock_dev!$A$1:$CI$300,MATCH(DATE(G$1,1,1),Shock_dev!$A$1:$CI$1,0),FALSE)</f>
        <v>0.16674050000000307</v>
      </c>
      <c r="H55" s="52">
        <f>VLOOKUP($B55,Shock_dev!$A$1:$CI$300,MATCH(DATE(H$1,1,1),Shock_dev!$A$1:$CI$1,0),FALSE)</f>
        <v>0.15720852999999835</v>
      </c>
      <c r="I55" s="52">
        <f>VLOOKUP($B55,Shock_dev!$A$1:$CI$300,MATCH(DATE(I$1,1,1),Shock_dev!$A$1:$CI$1,0),FALSE)</f>
        <v>0.136288669999999</v>
      </c>
      <c r="J55" s="52">
        <f>VLOOKUP($B55,Shock_dev!$A$1:$CI$300,MATCH(DATE(J$1,1,1),Shock_dev!$A$1:$CI$1,0),FALSE)</f>
        <v>0.1088086199999978</v>
      </c>
      <c r="K55" s="52">
        <f>VLOOKUP($B55,Shock_dev!$A$1:$CI$300,MATCH(DATE(K$1,1,1),Shock_dev!$A$1:$CI$1,0),FALSE)</f>
        <v>7.6338870000000725E-2</v>
      </c>
      <c r="L55" s="52">
        <f>VLOOKUP($B55,Shock_dev!$A$1:$CI$300,MATCH(DATE(L$1,1,1),Shock_dev!$A$1:$CI$1,0),FALSE)</f>
        <v>3.8631039999998507E-2</v>
      </c>
      <c r="M55" s="52">
        <f>VLOOKUP($B55,Shock_dev!$A$1:$CI$300,MATCH(DATE(M$1,1,1),Shock_dev!$A$1:$CI$1,0),FALSE)</f>
        <v>-1.2049859999997636E-2</v>
      </c>
      <c r="N55" s="52">
        <f>VLOOKUP($B55,Shock_dev!$A$1:$CI$300,MATCH(DATE(N$1,1,1),Shock_dev!$A$1:$CI$1,0),FALSE)</f>
        <v>-5.8237139999995691E-2</v>
      </c>
      <c r="O55" s="52">
        <f>VLOOKUP($B55,Shock_dev!$A$1:$CI$300,MATCH(DATE(O$1,1,1),Shock_dev!$A$1:$CI$1,0),FALSE)</f>
        <v>-9.2556379999997773E-2</v>
      </c>
      <c r="P55" s="52">
        <f>VLOOKUP($B55,Shock_dev!$A$1:$CI$300,MATCH(DATE(P$1,1,1),Shock_dev!$A$1:$CI$1,0),FALSE)</f>
        <v>-0.11430398000000253</v>
      </c>
      <c r="Q55" s="52">
        <f>VLOOKUP($B55,Shock_dev!$A$1:$CI$300,MATCH(DATE(Q$1,1,1),Shock_dev!$A$1:$CI$1,0),FALSE)</f>
        <v>-0.12921592000000004</v>
      </c>
      <c r="R55" s="52">
        <f>VLOOKUP($B55,Shock_dev!$A$1:$CI$300,MATCH(DATE(R$1,1,1),Shock_dev!$A$1:$CI$1,0),FALSE)</f>
        <v>-0.13810947999999712</v>
      </c>
      <c r="S55" s="52">
        <f>VLOOKUP($B55,Shock_dev!$A$1:$CI$300,MATCH(DATE(S$1,1,1),Shock_dev!$A$1:$CI$1,0),FALSE)</f>
        <v>-0.13762666999999595</v>
      </c>
      <c r="T55" s="52">
        <f>VLOOKUP($B55,Shock_dev!$A$1:$CI$300,MATCH(DATE(T$1,1,1),Shock_dev!$A$1:$CI$1,0),FALSE)</f>
        <v>-0.13040909000000056</v>
      </c>
      <c r="U55" s="52">
        <f>VLOOKUP($B55,Shock_dev!$A$1:$CI$300,MATCH(DATE(U$1,1,1),Shock_dev!$A$1:$CI$1,0),FALSE)</f>
        <v>-0.11872109000000108</v>
      </c>
      <c r="V55" s="52">
        <f>VLOOKUP($B55,Shock_dev!$A$1:$CI$300,MATCH(DATE(V$1,1,1),Shock_dev!$A$1:$CI$1,0),FALSE)</f>
        <v>-0.11740359999999583</v>
      </c>
      <c r="W55" s="52">
        <f>VLOOKUP($B55,Shock_dev!$A$1:$CI$300,MATCH(DATE(W$1,1,1),Shock_dev!$A$1:$CI$1,0),FALSE)</f>
        <v>-0.11673924000000113</v>
      </c>
      <c r="X55" s="52">
        <f>VLOOKUP($B55,Shock_dev!$A$1:$CI$300,MATCH(DATE(X$1,1,1),Shock_dev!$A$1:$CI$1,0),FALSE)</f>
        <v>-0.11049755999999888</v>
      </c>
      <c r="Y55" s="52">
        <f>VLOOKUP($B55,Shock_dev!$A$1:$CI$300,MATCH(DATE(Y$1,1,1),Shock_dev!$A$1:$CI$1,0),FALSE)</f>
        <v>-9.9814010000002895E-2</v>
      </c>
      <c r="Z55" s="52">
        <f>VLOOKUP($B55,Shock_dev!$A$1:$CI$300,MATCH(DATE(Z$1,1,1),Shock_dev!$A$1:$CI$1,0),FALSE)</f>
        <v>-7.9357980000011707E-2</v>
      </c>
      <c r="AA55" s="52">
        <f>VLOOKUP($B55,Shock_dev!$A$1:$CI$300,MATCH(DATE(AA$1,1,1),Shock_dev!$A$1:$CI$1,0),FALSE)</f>
        <v>-5.7712640000005422E-2</v>
      </c>
      <c r="AB55" s="52">
        <f>VLOOKUP($B55,Shock_dev!$A$1:$CI$300,MATCH(DATE(AB$1,1,1),Shock_dev!$A$1:$CI$1,0),FALSE)</f>
        <v>-3.7713689999989697E-2</v>
      </c>
      <c r="AC55" s="52">
        <f>VLOOKUP($B55,Shock_dev!$A$1:$CI$300,MATCH(DATE(AC$1,1,1),Shock_dev!$A$1:$CI$1,0),FALSE)</f>
        <v>-2.0546359999997321E-2</v>
      </c>
      <c r="AD55" s="52">
        <f>VLOOKUP($B55,Shock_dev!$A$1:$CI$300,MATCH(DATE(AD$1,1,1),Shock_dev!$A$1:$CI$1,0),FALSE)</f>
        <v>-6.5619599999990896E-3</v>
      </c>
      <c r="AE55" s="52">
        <f>VLOOKUP($B55,Shock_dev!$A$1:$CI$300,MATCH(DATE(AE$1,1,1),Shock_dev!$A$1:$CI$1,0),FALSE)</f>
        <v>4.3039199999981292E-3</v>
      </c>
      <c r="AF55" s="52">
        <f>VLOOKUP($B55,Shock_dev!$A$1:$CI$300,MATCH(DATE(AF$1,1,1),Shock_dev!$A$1:$CI$1,0),FALSE)</f>
        <v>1.2333810000001222E-2</v>
      </c>
      <c r="AG55" s="52"/>
      <c r="AH55" s="65">
        <f t="shared" si="1"/>
        <v>0.12812981000000007</v>
      </c>
      <c r="AI55" s="65">
        <f t="shared" si="2"/>
        <v>0.10345514599999887</v>
      </c>
      <c r="AJ55" s="65">
        <f t="shared" si="3"/>
        <v>-8.1272655999998736E-2</v>
      </c>
      <c r="AK55" s="65">
        <f t="shared" si="4"/>
        <v>-0.1284539859999981</v>
      </c>
      <c r="AL55" s="65">
        <f t="shared" si="5"/>
        <v>-9.2824286000004003E-2</v>
      </c>
      <c r="AM55" s="65">
        <f t="shared" si="6"/>
        <v>-9.636855999997352E-3</v>
      </c>
      <c r="AN55" s="66"/>
      <c r="AO55" s="65">
        <f t="shared" si="7"/>
        <v>0.11579247799999948</v>
      </c>
      <c r="AP55" s="65">
        <f t="shared" si="8"/>
        <v>-0.10486332099999843</v>
      </c>
      <c r="AQ55" s="65">
        <f t="shared" si="9"/>
        <v>-5.1230571000000676E-2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0.43246679999998605</v>
      </c>
      <c r="D56" s="52">
        <f>VLOOKUP($B56,Shock_dev!$A$1:$CI$300,MATCH(DATE(D$1,1,1),Shock_dev!$A$1:$CI$1,0),FALSE)</f>
        <v>0.75095469999999409</v>
      </c>
      <c r="E56" s="52">
        <f>VLOOKUP($B56,Shock_dev!$A$1:$CI$300,MATCH(DATE(E$1,1,1),Shock_dev!$A$1:$CI$1,0),FALSE)</f>
        <v>0.91690950000000271</v>
      </c>
      <c r="F56" s="52">
        <f>VLOOKUP($B56,Shock_dev!$A$1:$CI$300,MATCH(DATE(F$1,1,1),Shock_dev!$A$1:$CI$1,0),FALSE)</f>
        <v>0.97235349999999698</v>
      </c>
      <c r="G56" s="52">
        <f>VLOOKUP($B56,Shock_dev!$A$1:$CI$300,MATCH(DATE(G$1,1,1),Shock_dev!$A$1:$CI$1,0),FALSE)</f>
        <v>0.98853499999998462</v>
      </c>
      <c r="H56" s="52">
        <f>VLOOKUP($B56,Shock_dev!$A$1:$CI$300,MATCH(DATE(H$1,1,1),Shock_dev!$A$1:$CI$1,0),FALSE)</f>
        <v>0.95777590000000146</v>
      </c>
      <c r="I56" s="52">
        <f>VLOOKUP($B56,Shock_dev!$A$1:$CI$300,MATCH(DATE(I$1,1,1),Shock_dev!$A$1:$CI$1,0),FALSE)</f>
        <v>0.88468910000000278</v>
      </c>
      <c r="J56" s="52">
        <f>VLOOKUP($B56,Shock_dev!$A$1:$CI$300,MATCH(DATE(J$1,1,1),Shock_dev!$A$1:$CI$1,0),FALSE)</f>
        <v>0.79578730000000064</v>
      </c>
      <c r="K56" s="52">
        <f>VLOOKUP($B56,Shock_dev!$A$1:$CI$300,MATCH(DATE(K$1,1,1),Shock_dev!$A$1:$CI$1,0),FALSE)</f>
        <v>0.68669760000000224</v>
      </c>
      <c r="L56" s="52">
        <f>VLOOKUP($B56,Shock_dev!$A$1:$CI$300,MATCH(DATE(L$1,1,1),Shock_dev!$A$1:$CI$1,0),FALSE)</f>
        <v>0.54396270000000868</v>
      </c>
      <c r="M56" s="52">
        <f>VLOOKUP($B56,Shock_dev!$A$1:$CI$300,MATCH(DATE(M$1,1,1),Shock_dev!$A$1:$CI$1,0),FALSE)</f>
        <v>0.30309460000000854</v>
      </c>
      <c r="N56" s="52">
        <f>VLOOKUP($B56,Shock_dev!$A$1:$CI$300,MATCH(DATE(N$1,1,1),Shock_dev!$A$1:$CI$1,0),FALSE)</f>
        <v>0.11193989999998166</v>
      </c>
      <c r="O56" s="52">
        <f>VLOOKUP($B56,Shock_dev!$A$1:$CI$300,MATCH(DATE(O$1,1,1),Shock_dev!$A$1:$CI$1,0),FALSE)</f>
        <v>-5.0783000000080847E-3</v>
      </c>
      <c r="P56" s="52">
        <f>VLOOKUP($B56,Shock_dev!$A$1:$CI$300,MATCH(DATE(P$1,1,1),Shock_dev!$A$1:$CI$1,0),FALSE)</f>
        <v>-6.562989999997626E-2</v>
      </c>
      <c r="Q56" s="52">
        <f>VLOOKUP($B56,Shock_dev!$A$1:$CI$300,MATCH(DATE(Q$1,1,1),Shock_dev!$A$1:$CI$1,0),FALSE)</f>
        <v>-0.12110470000001783</v>
      </c>
      <c r="R56" s="52">
        <f>VLOOKUP($B56,Shock_dev!$A$1:$CI$300,MATCH(DATE(R$1,1,1),Shock_dev!$A$1:$CI$1,0),FALSE)</f>
        <v>-0.16508160000000771</v>
      </c>
      <c r="S56" s="52">
        <f>VLOOKUP($B56,Shock_dev!$A$1:$CI$300,MATCH(DATE(S$1,1,1),Shock_dev!$A$1:$CI$1,0),FALSE)</f>
        <v>-0.16377500000001532</v>
      </c>
      <c r="T56" s="52">
        <f>VLOOKUP($B56,Shock_dev!$A$1:$CI$300,MATCH(DATE(T$1,1,1),Shock_dev!$A$1:$CI$1,0),FALSE)</f>
        <v>-0.14002490000001444</v>
      </c>
      <c r="U56" s="52">
        <f>VLOOKUP($B56,Shock_dev!$A$1:$CI$300,MATCH(DATE(U$1,1,1),Shock_dev!$A$1:$CI$1,0),FALSE)</f>
        <v>-0.10470670000000837</v>
      </c>
      <c r="V56" s="52">
        <f>VLOOKUP($B56,Shock_dev!$A$1:$CI$300,MATCH(DATE(V$1,1,1),Shock_dev!$A$1:$CI$1,0),FALSE)</f>
        <v>-0.16471039999998993</v>
      </c>
      <c r="W56" s="52">
        <f>VLOOKUP($B56,Shock_dev!$A$1:$CI$300,MATCH(DATE(W$1,1,1),Shock_dev!$A$1:$CI$1,0),FALSE)</f>
        <v>-0.21288010000000668</v>
      </c>
      <c r="X56" s="52">
        <f>VLOOKUP($B56,Shock_dev!$A$1:$CI$300,MATCH(DATE(X$1,1,1),Shock_dev!$A$1:$CI$1,0),FALSE)</f>
        <v>-0.21233910000000833</v>
      </c>
      <c r="Y56" s="52">
        <f>VLOOKUP($B56,Shock_dev!$A$1:$CI$300,MATCH(DATE(Y$1,1,1),Shock_dev!$A$1:$CI$1,0),FALSE)</f>
        <v>-0.18750629999999546</v>
      </c>
      <c r="Z56" s="52">
        <f>VLOOKUP($B56,Shock_dev!$A$1:$CI$300,MATCH(DATE(Z$1,1,1),Shock_dev!$A$1:$CI$1,0),FALSE)</f>
        <v>-9.6129799999999932E-2</v>
      </c>
      <c r="AA56" s="52">
        <f>VLOOKUP($B56,Shock_dev!$A$1:$CI$300,MATCH(DATE(AA$1,1,1),Shock_dev!$A$1:$CI$1,0),FALSE)</f>
        <v>-1.61329999999964E-2</v>
      </c>
      <c r="AB56" s="52">
        <f>VLOOKUP($B56,Shock_dev!$A$1:$CI$300,MATCH(DATE(AB$1,1,1),Shock_dev!$A$1:$CI$1,0),FALSE)</f>
        <v>4.6009999999995443E-2</v>
      </c>
      <c r="AC56" s="52">
        <f>VLOOKUP($B56,Shock_dev!$A$1:$CI$300,MATCH(DATE(AC$1,1,1),Shock_dev!$A$1:$CI$1,0),FALSE)</f>
        <v>9.1911399999986543E-2</v>
      </c>
      <c r="AD56" s="52">
        <f>VLOOKUP($B56,Shock_dev!$A$1:$CI$300,MATCH(DATE(AD$1,1,1),Shock_dev!$A$1:$CI$1,0),FALSE)</f>
        <v>0.12481489999998985</v>
      </c>
      <c r="AE56" s="52">
        <f>VLOOKUP($B56,Shock_dev!$A$1:$CI$300,MATCH(DATE(AE$1,1,1),Shock_dev!$A$1:$CI$1,0),FALSE)</f>
        <v>0.14750699999999028</v>
      </c>
      <c r="AF56" s="52">
        <f>VLOOKUP($B56,Shock_dev!$A$1:$CI$300,MATCH(DATE(AF$1,1,1),Shock_dev!$A$1:$CI$1,0),FALSE)</f>
        <v>0.16218069999999329</v>
      </c>
      <c r="AG56" s="52"/>
      <c r="AH56" s="65">
        <f t="shared" si="1"/>
        <v>0.81224389999999291</v>
      </c>
      <c r="AI56" s="65">
        <f t="shared" si="2"/>
        <v>0.77378252000000314</v>
      </c>
      <c r="AJ56" s="65">
        <f t="shared" si="3"/>
        <v>4.4644319999997607E-2</v>
      </c>
      <c r="AK56" s="65">
        <f t="shared" si="4"/>
        <v>-0.14765972000000716</v>
      </c>
      <c r="AL56" s="65">
        <f t="shared" si="5"/>
        <v>-0.14499766000000136</v>
      </c>
      <c r="AM56" s="65">
        <f t="shared" si="6"/>
        <v>0.11448479999999109</v>
      </c>
      <c r="AN56" s="66"/>
      <c r="AO56" s="65">
        <f t="shared" si="7"/>
        <v>0.79301320999999803</v>
      </c>
      <c r="AP56" s="65">
        <f t="shared" si="8"/>
        <v>-5.1507700000004777E-2</v>
      </c>
      <c r="AQ56" s="65">
        <f t="shared" si="9"/>
        <v>-1.5256430000005136E-2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1.6982267000000206</v>
      </c>
      <c r="D57" s="52">
        <f>VLOOKUP($B57,Shock_dev!$A$1:$CI$300,MATCH(DATE(D$1,1,1),Shock_dev!$A$1:$CI$1,0),FALSE)</f>
        <v>2.9115932999999927</v>
      </c>
      <c r="E57" s="52">
        <f>VLOOKUP($B57,Shock_dev!$A$1:$CI$300,MATCH(DATE(E$1,1,1),Shock_dev!$A$1:$CI$1,0),FALSE)</f>
        <v>3.5165879000000473</v>
      </c>
      <c r="F57" s="52">
        <f>VLOOKUP($B57,Shock_dev!$A$1:$CI$300,MATCH(DATE(F$1,1,1),Shock_dev!$A$1:$CI$1,0),FALSE)</f>
        <v>3.7080659000000082</v>
      </c>
      <c r="G57" s="52">
        <f>VLOOKUP($B57,Shock_dev!$A$1:$CI$300,MATCH(DATE(G$1,1,1),Shock_dev!$A$1:$CI$1,0),FALSE)</f>
        <v>3.7783215999999697</v>
      </c>
      <c r="H57" s="52">
        <f>VLOOKUP($B57,Shock_dev!$A$1:$CI$300,MATCH(DATE(H$1,1,1),Shock_dev!$A$1:$CI$1,0),FALSE)</f>
        <v>3.6937260999999921</v>
      </c>
      <c r="I57" s="52">
        <f>VLOOKUP($B57,Shock_dev!$A$1:$CI$300,MATCH(DATE(I$1,1,1),Shock_dev!$A$1:$CI$1,0),FALSE)</f>
        <v>3.4664535000000001</v>
      </c>
      <c r="J57" s="52">
        <f>VLOOKUP($B57,Shock_dev!$A$1:$CI$300,MATCH(DATE(J$1,1,1),Shock_dev!$A$1:$CI$1,0),FALSE)</f>
        <v>3.1937144999999987</v>
      </c>
      <c r="K57" s="52">
        <f>VLOOKUP($B57,Shock_dev!$A$1:$CI$300,MATCH(DATE(K$1,1,1),Shock_dev!$A$1:$CI$1,0),FALSE)</f>
        <v>2.8495560000000069</v>
      </c>
      <c r="L57" s="52">
        <f>VLOOKUP($B57,Shock_dev!$A$1:$CI$300,MATCH(DATE(L$1,1,1),Shock_dev!$A$1:$CI$1,0),FALSE)</f>
        <v>2.3743797999999856</v>
      </c>
      <c r="M57" s="52">
        <f>VLOOKUP($B57,Shock_dev!$A$1:$CI$300,MATCH(DATE(M$1,1,1),Shock_dev!$A$1:$CI$1,0),FALSE)</f>
        <v>1.5115579000000139</v>
      </c>
      <c r="N57" s="52">
        <f>VLOOKUP($B57,Shock_dev!$A$1:$CI$300,MATCH(DATE(N$1,1,1),Shock_dev!$A$1:$CI$1,0),FALSE)</f>
        <v>0.84520730000002686</v>
      </c>
      <c r="O57" s="52">
        <f>VLOOKUP($B57,Shock_dev!$A$1:$CI$300,MATCH(DATE(O$1,1,1),Shock_dev!$A$1:$CI$1,0),FALSE)</f>
        <v>0.45870310000003656</v>
      </c>
      <c r="P57" s="52">
        <f>VLOOKUP($B57,Shock_dev!$A$1:$CI$300,MATCH(DATE(P$1,1,1),Shock_dev!$A$1:$CI$1,0),FALSE)</f>
        <v>0.2717422000000056</v>
      </c>
      <c r="Q57" s="52">
        <f>VLOOKUP($B57,Shock_dev!$A$1:$CI$300,MATCH(DATE(Q$1,1,1),Shock_dev!$A$1:$CI$1,0),FALSE)</f>
        <v>7.8838599999983217E-2</v>
      </c>
      <c r="R57" s="52">
        <f>VLOOKUP($B57,Shock_dev!$A$1:$CI$300,MATCH(DATE(R$1,1,1),Shock_dev!$A$1:$CI$1,0),FALSE)</f>
        <v>-8.9221000000009099E-2</v>
      </c>
      <c r="S57" s="52">
        <f>VLOOKUP($B57,Shock_dev!$A$1:$CI$300,MATCH(DATE(S$1,1,1),Shock_dev!$A$1:$CI$1,0),FALSE)</f>
        <v>-9.5013899999969453E-2</v>
      </c>
      <c r="T57" s="52">
        <f>VLOOKUP($B57,Shock_dev!$A$1:$CI$300,MATCH(DATE(T$1,1,1),Shock_dev!$A$1:$CI$1,0),FALSE)</f>
        <v>-2.7553300000022318E-2</v>
      </c>
      <c r="U57" s="52">
        <f>VLOOKUP($B57,Shock_dev!$A$1:$CI$300,MATCH(DATE(U$1,1,1),Shock_dev!$A$1:$CI$1,0),FALSE)</f>
        <v>7.3814799999979641E-2</v>
      </c>
      <c r="V57" s="52">
        <f>VLOOKUP($B57,Shock_dev!$A$1:$CI$300,MATCH(DATE(V$1,1,1),Shock_dev!$A$1:$CI$1,0),FALSE)</f>
        <v>-0.20585909999999785</v>
      </c>
      <c r="W57" s="52">
        <f>VLOOKUP($B57,Shock_dev!$A$1:$CI$300,MATCH(DATE(W$1,1,1),Shock_dev!$A$1:$CI$1,0),FALSE)</f>
        <v>-0.43329999999997426</v>
      </c>
      <c r="X57" s="52">
        <f>VLOOKUP($B57,Shock_dev!$A$1:$CI$300,MATCH(DATE(X$1,1,1),Shock_dev!$A$1:$CI$1,0),FALSE)</f>
        <v>-0.46641920000001846</v>
      </c>
      <c r="Y57" s="52">
        <f>VLOOKUP($B57,Shock_dev!$A$1:$CI$300,MATCH(DATE(Y$1,1,1),Shock_dev!$A$1:$CI$1,0),FALSE)</f>
        <v>-0.40776110000001609</v>
      </c>
      <c r="Z57" s="52">
        <f>VLOOKUP($B57,Shock_dev!$A$1:$CI$300,MATCH(DATE(Z$1,1,1),Shock_dev!$A$1:$CI$1,0),FALSE)</f>
        <v>-9.1657499999996617E-2</v>
      </c>
      <c r="AA57" s="52">
        <f>VLOOKUP($B57,Shock_dev!$A$1:$CI$300,MATCH(DATE(AA$1,1,1),Shock_dev!$A$1:$CI$1,0),FALSE)</f>
        <v>0.17201169999998456</v>
      </c>
      <c r="AB57" s="52">
        <f>VLOOKUP($B57,Shock_dev!$A$1:$CI$300,MATCH(DATE(AB$1,1,1),Shock_dev!$A$1:$CI$1,0),FALSE)</f>
        <v>0.36365899999998419</v>
      </c>
      <c r="AC57" s="52">
        <f>VLOOKUP($B57,Shock_dev!$A$1:$CI$300,MATCH(DATE(AC$1,1,1),Shock_dev!$A$1:$CI$1,0),FALSE)</f>
        <v>0.49515429999996741</v>
      </c>
      <c r="AD57" s="52">
        <f>VLOOKUP($B57,Shock_dev!$A$1:$CI$300,MATCH(DATE(AD$1,1,1),Shock_dev!$A$1:$CI$1,0),FALSE)</f>
        <v>0.58252959999998666</v>
      </c>
      <c r="AE57" s="52">
        <f>VLOOKUP($B57,Shock_dev!$A$1:$CI$300,MATCH(DATE(AE$1,1,1),Shock_dev!$A$1:$CI$1,0),FALSE)</f>
        <v>0.63798009999999294</v>
      </c>
      <c r="AF57" s="52">
        <f>VLOOKUP($B57,Shock_dev!$A$1:$CI$300,MATCH(DATE(AF$1,1,1),Shock_dev!$A$1:$CI$1,0),FALSE)</f>
        <v>0.67003579999999374</v>
      </c>
      <c r="AG57" s="52"/>
      <c r="AH57" s="65">
        <f t="shared" si="1"/>
        <v>3.1225590800000078</v>
      </c>
      <c r="AI57" s="65">
        <f t="shared" si="2"/>
        <v>3.1155659799999968</v>
      </c>
      <c r="AJ57" s="65">
        <f t="shared" si="3"/>
        <v>0.63320982000001325</v>
      </c>
      <c r="AK57" s="65">
        <f t="shared" si="4"/>
        <v>-6.8766500000003811E-2</v>
      </c>
      <c r="AL57" s="65">
        <f t="shared" si="5"/>
        <v>-0.24542522000000416</v>
      </c>
      <c r="AM57" s="65">
        <f t="shared" si="6"/>
        <v>0.54987175999998494</v>
      </c>
      <c r="AN57" s="66"/>
      <c r="AO57" s="65">
        <f t="shared" si="7"/>
        <v>3.1190625300000026</v>
      </c>
      <c r="AP57" s="65">
        <f t="shared" si="8"/>
        <v>0.2822216600000047</v>
      </c>
      <c r="AQ57" s="65">
        <f t="shared" si="9"/>
        <v>0.15222326999999039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0.91956600000003164</v>
      </c>
      <c r="D58" s="52">
        <f>VLOOKUP($B58,Shock_dev!$A$1:$CI$300,MATCH(DATE(D$1,1,1),Shock_dev!$A$1:$CI$1,0),FALSE)</f>
        <v>1.9713670000001002</v>
      </c>
      <c r="E58" s="52">
        <f>VLOOKUP($B58,Shock_dev!$A$1:$CI$300,MATCH(DATE(E$1,1,1),Shock_dev!$A$1:$CI$1,0),FALSE)</f>
        <v>2.8004989999999452</v>
      </c>
      <c r="F58" s="52">
        <f>VLOOKUP($B58,Shock_dev!$A$1:$CI$300,MATCH(DATE(F$1,1,1),Shock_dev!$A$1:$CI$1,0),FALSE)</f>
        <v>3.2696889999999712</v>
      </c>
      <c r="G58" s="52">
        <f>VLOOKUP($B58,Shock_dev!$A$1:$CI$300,MATCH(DATE(G$1,1,1),Shock_dev!$A$1:$CI$1,0),FALSE)</f>
        <v>3.4410870000001523</v>
      </c>
      <c r="H58" s="52">
        <f>VLOOKUP($B58,Shock_dev!$A$1:$CI$300,MATCH(DATE(H$1,1,1),Shock_dev!$A$1:$CI$1,0),FALSE)</f>
        <v>3.3233519999998862</v>
      </c>
      <c r="I58" s="52">
        <f>VLOOKUP($B58,Shock_dev!$A$1:$CI$300,MATCH(DATE(I$1,1,1),Shock_dev!$A$1:$CI$1,0),FALSE)</f>
        <v>2.9534969999999703</v>
      </c>
      <c r="J58" s="52">
        <f>VLOOKUP($B58,Shock_dev!$A$1:$CI$300,MATCH(DATE(J$1,1,1),Shock_dev!$A$1:$CI$1,0),FALSE)</f>
        <v>2.423757999999907</v>
      </c>
      <c r="K58" s="52">
        <f>VLOOKUP($B58,Shock_dev!$A$1:$CI$300,MATCH(DATE(K$1,1,1),Shock_dev!$A$1:$CI$1,0),FALSE)</f>
        <v>1.7782079999999496</v>
      </c>
      <c r="L58" s="52">
        <f>VLOOKUP($B58,Shock_dev!$A$1:$CI$300,MATCH(DATE(L$1,1,1),Shock_dev!$A$1:$CI$1,0),FALSE)</f>
        <v>1.0270039999998062</v>
      </c>
      <c r="M58" s="52">
        <f>VLOOKUP($B58,Shock_dev!$A$1:$CI$300,MATCH(DATE(M$1,1,1),Shock_dev!$A$1:$CI$1,0),FALSE)</f>
        <v>4.0929000000005544E-2</v>
      </c>
      <c r="N58" s="52">
        <f>VLOOKUP($B58,Shock_dev!$A$1:$CI$300,MATCH(DATE(N$1,1,1),Shock_dev!$A$1:$CI$1,0),FALSE)</f>
        <v>-0.90743499999985033</v>
      </c>
      <c r="O58" s="52">
        <f>VLOOKUP($B58,Shock_dev!$A$1:$CI$300,MATCH(DATE(O$1,1,1),Shock_dev!$A$1:$CI$1,0),FALSE)</f>
        <v>-1.6591680000001361</v>
      </c>
      <c r="P58" s="52">
        <f>VLOOKUP($B58,Shock_dev!$A$1:$CI$300,MATCH(DATE(P$1,1,1),Shock_dev!$A$1:$CI$1,0),FALSE)</f>
        <v>-2.1677100000001701</v>
      </c>
      <c r="Q58" s="52">
        <f>VLOOKUP($B58,Shock_dev!$A$1:$CI$300,MATCH(DATE(Q$1,1,1),Shock_dev!$A$1:$CI$1,0),FALSE)</f>
        <v>-2.512965000000122</v>
      </c>
      <c r="R58" s="52">
        <f>VLOOKUP($B58,Shock_dev!$A$1:$CI$300,MATCH(DATE(R$1,1,1),Shock_dev!$A$1:$CI$1,0),FALSE)</f>
        <v>-2.7215350000001308</v>
      </c>
      <c r="S58" s="52">
        <f>VLOOKUP($B58,Shock_dev!$A$1:$CI$300,MATCH(DATE(S$1,1,1),Shock_dev!$A$1:$CI$1,0),FALSE)</f>
        <v>-2.7472519999998894</v>
      </c>
      <c r="T58" s="52">
        <f>VLOOKUP($B58,Shock_dev!$A$1:$CI$300,MATCH(DATE(T$1,1,1),Shock_dev!$A$1:$CI$1,0),FALSE)</f>
        <v>-2.6300049999999828</v>
      </c>
      <c r="U58" s="52">
        <f>VLOOKUP($B58,Shock_dev!$A$1:$CI$300,MATCH(DATE(U$1,1,1),Shock_dev!$A$1:$CI$1,0),FALSE)</f>
        <v>-2.4118490000000747</v>
      </c>
      <c r="V58" s="52">
        <f>VLOOKUP($B58,Shock_dev!$A$1:$CI$300,MATCH(DATE(V$1,1,1),Shock_dev!$A$1:$CI$1,0),FALSE)</f>
        <v>-2.3501499999999851</v>
      </c>
      <c r="W58" s="52">
        <f>VLOOKUP($B58,Shock_dev!$A$1:$CI$300,MATCH(DATE(W$1,1,1),Shock_dev!$A$1:$CI$1,0),FALSE)</f>
        <v>-2.3233559999998761</v>
      </c>
      <c r="X58" s="52">
        <f>VLOOKUP($B58,Shock_dev!$A$1:$CI$300,MATCH(DATE(X$1,1,1),Shock_dev!$A$1:$CI$1,0),FALSE)</f>
        <v>-2.2184170000000449</v>
      </c>
      <c r="Y58" s="52">
        <f>VLOOKUP($B58,Shock_dev!$A$1:$CI$300,MATCH(DATE(Y$1,1,1),Shock_dev!$A$1:$CI$1,0),FALSE)</f>
        <v>-2.0310480000000553</v>
      </c>
      <c r="Z58" s="52">
        <f>VLOOKUP($B58,Shock_dev!$A$1:$CI$300,MATCH(DATE(Z$1,1,1),Shock_dev!$A$1:$CI$1,0),FALSE)</f>
        <v>-1.6689069999999901</v>
      </c>
      <c r="AA58" s="52">
        <f>VLOOKUP($B58,Shock_dev!$A$1:$CI$300,MATCH(DATE(AA$1,1,1),Shock_dev!$A$1:$CI$1,0),FALSE)</f>
        <v>-1.2555670000001555</v>
      </c>
      <c r="AB58" s="52">
        <f>VLOOKUP($B58,Shock_dev!$A$1:$CI$300,MATCH(DATE(AB$1,1,1),Shock_dev!$A$1:$CI$1,0),FALSE)</f>
        <v>-0.85275900000010552</v>
      </c>
      <c r="AC58" s="52">
        <f>VLOOKUP($B58,Shock_dev!$A$1:$CI$300,MATCH(DATE(AC$1,1,1),Shock_dev!$A$1:$CI$1,0),FALSE)</f>
        <v>-0.49522200000001249</v>
      </c>
      <c r="AD58" s="52">
        <f>VLOOKUP($B58,Shock_dev!$A$1:$CI$300,MATCH(DATE(AD$1,1,1),Shock_dev!$A$1:$CI$1,0),FALSE)</f>
        <v>-0.19838800000002266</v>
      </c>
      <c r="AE58" s="52">
        <f>VLOOKUP($B58,Shock_dev!$A$1:$CI$300,MATCH(DATE(AE$1,1,1),Shock_dev!$A$1:$CI$1,0),FALSE)</f>
        <v>3.4514999999828433E-2</v>
      </c>
      <c r="AF58" s="52">
        <f>VLOOKUP($B58,Shock_dev!$A$1:$CI$300,MATCH(DATE(AF$1,1,1),Shock_dev!$A$1:$CI$1,0),FALSE)</f>
        <v>0.20736299999998664</v>
      </c>
      <c r="AG58" s="52"/>
      <c r="AH58" s="65">
        <f t="shared" si="1"/>
        <v>2.4804416000000402</v>
      </c>
      <c r="AI58" s="65">
        <f t="shared" si="2"/>
        <v>2.3011637999999039</v>
      </c>
      <c r="AJ58" s="65">
        <f t="shared" si="3"/>
        <v>-1.4412698000000546</v>
      </c>
      <c r="AK58" s="65">
        <f t="shared" si="4"/>
        <v>-2.5721582000000125</v>
      </c>
      <c r="AL58" s="65">
        <f t="shared" si="5"/>
        <v>-1.8994590000000244</v>
      </c>
      <c r="AM58" s="65">
        <f t="shared" si="6"/>
        <v>-0.26089820000006514</v>
      </c>
      <c r="AN58" s="66"/>
      <c r="AO58" s="65">
        <f t="shared" si="7"/>
        <v>2.3908026999999721</v>
      </c>
      <c r="AP58" s="65">
        <f t="shared" si="8"/>
        <v>-2.0067140000000334</v>
      </c>
      <c r="AQ58" s="65">
        <f t="shared" si="9"/>
        <v>-1.0801786000000448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1.1146240000000489</v>
      </c>
      <c r="D59" s="52">
        <f>VLOOKUP($B59,Shock_dev!$A$1:$CI$300,MATCH(DATE(D$1,1,1),Shock_dev!$A$1:$CI$1,0),FALSE)</f>
        <v>2.4916089999999258</v>
      </c>
      <c r="E59" s="52">
        <f>VLOOKUP($B59,Shock_dev!$A$1:$CI$300,MATCH(DATE(E$1,1,1),Shock_dev!$A$1:$CI$1,0),FALSE)</f>
        <v>3.5793079999998554</v>
      </c>
      <c r="F59" s="52">
        <f>VLOOKUP($B59,Shock_dev!$A$1:$CI$300,MATCH(DATE(F$1,1,1),Shock_dev!$A$1:$CI$1,0),FALSE)</f>
        <v>4.2245860000000448</v>
      </c>
      <c r="G59" s="52">
        <f>VLOOKUP($B59,Shock_dev!$A$1:$CI$300,MATCH(DATE(G$1,1,1),Shock_dev!$A$1:$CI$1,0),FALSE)</f>
        <v>4.5656840000001466</v>
      </c>
      <c r="H59" s="52">
        <f>VLOOKUP($B59,Shock_dev!$A$1:$CI$300,MATCH(DATE(H$1,1,1),Shock_dev!$A$1:$CI$1,0),FALSE)</f>
        <v>4.6725349999999253</v>
      </c>
      <c r="I59" s="52">
        <f>VLOOKUP($B59,Shock_dev!$A$1:$CI$300,MATCH(DATE(I$1,1,1),Shock_dev!$A$1:$CI$1,0),FALSE)</f>
        <v>4.5984570000000531</v>
      </c>
      <c r="J59" s="52">
        <f>VLOOKUP($B59,Shock_dev!$A$1:$CI$300,MATCH(DATE(J$1,1,1),Shock_dev!$A$1:$CI$1,0),FALSE)</f>
        <v>4.4365699999998469</v>
      </c>
      <c r="K59" s="52">
        <f>VLOOKUP($B59,Shock_dev!$A$1:$CI$300,MATCH(DATE(K$1,1,1),Shock_dev!$A$1:$CI$1,0),FALSE)</f>
        <v>4.2125610000000506</v>
      </c>
      <c r="L59" s="52">
        <f>VLOOKUP($B59,Shock_dev!$A$1:$CI$300,MATCH(DATE(L$1,1,1),Shock_dev!$A$1:$CI$1,0),FALSE)</f>
        <v>3.8932180000001608</v>
      </c>
      <c r="M59" s="52">
        <f>VLOOKUP($B59,Shock_dev!$A$1:$CI$300,MATCH(DATE(M$1,1,1),Shock_dev!$A$1:$CI$1,0),FALSE)</f>
        <v>3.278878000000077</v>
      </c>
      <c r="N59" s="52">
        <f>VLOOKUP($B59,Shock_dev!$A$1:$CI$300,MATCH(DATE(N$1,1,1),Shock_dev!$A$1:$CI$1,0),FALSE)</f>
        <v>2.6442309999999907</v>
      </c>
      <c r="O59" s="52">
        <f>VLOOKUP($B59,Shock_dev!$A$1:$CI$300,MATCH(DATE(O$1,1,1),Shock_dev!$A$1:$CI$1,0),FALSE)</f>
        <v>2.1843900000001213</v>
      </c>
      <c r="P59" s="52">
        <f>VLOOKUP($B59,Shock_dev!$A$1:$CI$300,MATCH(DATE(P$1,1,1),Shock_dev!$A$1:$CI$1,0),FALSE)</f>
        <v>1.9348399999998946</v>
      </c>
      <c r="Q59" s="52">
        <f>VLOOKUP($B59,Shock_dev!$A$1:$CI$300,MATCH(DATE(Q$1,1,1),Shock_dev!$A$1:$CI$1,0),FALSE)</f>
        <v>1.7666209999999865</v>
      </c>
      <c r="R59" s="52">
        <f>VLOOKUP($B59,Shock_dev!$A$1:$CI$300,MATCH(DATE(R$1,1,1),Shock_dev!$A$1:$CI$1,0),FALSE)</f>
        <v>1.622382000000016</v>
      </c>
      <c r="S59" s="52">
        <f>VLOOKUP($B59,Shock_dev!$A$1:$CI$300,MATCH(DATE(S$1,1,1),Shock_dev!$A$1:$CI$1,0),FALSE)</f>
        <v>1.5634550000002037</v>
      </c>
      <c r="T59" s="52">
        <f>VLOOKUP($B59,Shock_dev!$A$1:$CI$300,MATCH(DATE(T$1,1,1),Shock_dev!$A$1:$CI$1,0),FALSE)</f>
        <v>1.5662929999998596</v>
      </c>
      <c r="U59" s="52">
        <f>VLOOKUP($B59,Shock_dev!$A$1:$CI$300,MATCH(DATE(U$1,1,1),Shock_dev!$A$1:$CI$1,0),FALSE)</f>
        <v>1.5952679999998054</v>
      </c>
      <c r="V59" s="52">
        <f>VLOOKUP($B59,Shock_dev!$A$1:$CI$300,MATCH(DATE(V$1,1,1),Shock_dev!$A$1:$CI$1,0),FALSE)</f>
        <v>1.3597729999999046</v>
      </c>
      <c r="W59" s="52">
        <f>VLOOKUP($B59,Shock_dev!$A$1:$CI$300,MATCH(DATE(W$1,1,1),Shock_dev!$A$1:$CI$1,0),FALSE)</f>
        <v>1.0057850000000599</v>
      </c>
      <c r="X59" s="52">
        <f>VLOOKUP($B59,Shock_dev!$A$1:$CI$300,MATCH(DATE(X$1,1,1),Shock_dev!$A$1:$CI$1,0),FALSE)</f>
        <v>0.71703100000013364</v>
      </c>
      <c r="Y59" s="52">
        <f>VLOOKUP($B59,Shock_dev!$A$1:$CI$300,MATCH(DATE(Y$1,1,1),Shock_dev!$A$1:$CI$1,0),FALSE)</f>
        <v>0.52323099999989608</v>
      </c>
      <c r="Z59" s="52">
        <f>VLOOKUP($B59,Shock_dev!$A$1:$CI$300,MATCH(DATE(Z$1,1,1),Shock_dev!$A$1:$CI$1,0),FALSE)</f>
        <v>0.5407390000000305</v>
      </c>
      <c r="AA59" s="52">
        <f>VLOOKUP($B59,Shock_dev!$A$1:$CI$300,MATCH(DATE(AA$1,1,1),Shock_dev!$A$1:$CI$1,0),FALSE)</f>
        <v>0.62741200000004937</v>
      </c>
      <c r="AB59" s="52">
        <f>VLOOKUP($B59,Shock_dev!$A$1:$CI$300,MATCH(DATE(AB$1,1,1),Shock_dev!$A$1:$CI$1,0),FALSE)</f>
        <v>0.69455299999981435</v>
      </c>
      <c r="AC59" s="52">
        <f>VLOOKUP($B59,Shock_dev!$A$1:$CI$300,MATCH(DATE(AC$1,1,1),Shock_dev!$A$1:$CI$1,0),FALSE)</f>
        <v>0.70877599999994345</v>
      </c>
      <c r="AD59" s="52">
        <f>VLOOKUP($B59,Shock_dev!$A$1:$CI$300,MATCH(DATE(AD$1,1,1),Shock_dev!$A$1:$CI$1,0),FALSE)</f>
        <v>0.66918499999997039</v>
      </c>
      <c r="AE59" s="52">
        <f>VLOOKUP($B59,Shock_dev!$A$1:$CI$300,MATCH(DATE(AE$1,1,1),Shock_dev!$A$1:$CI$1,0),FALSE)</f>
        <v>0.58846700000003693</v>
      </c>
      <c r="AF59" s="52">
        <f>VLOOKUP($B59,Shock_dev!$A$1:$CI$300,MATCH(DATE(AF$1,1,1),Shock_dev!$A$1:$CI$1,0),FALSE)</f>
        <v>0.48220500000002176</v>
      </c>
      <c r="AG59" s="52"/>
      <c r="AH59" s="65">
        <f t="shared" si="1"/>
        <v>3.1951622000000044</v>
      </c>
      <c r="AI59" s="65">
        <f t="shared" si="2"/>
        <v>4.362668200000007</v>
      </c>
      <c r="AJ59" s="65">
        <f t="shared" si="3"/>
        <v>2.3617920000000141</v>
      </c>
      <c r="AK59" s="65">
        <f t="shared" si="4"/>
        <v>1.5414341999999579</v>
      </c>
      <c r="AL59" s="65">
        <f t="shared" si="5"/>
        <v>0.68283960000003385</v>
      </c>
      <c r="AM59" s="65">
        <f t="shared" si="6"/>
        <v>0.62863719999995737</v>
      </c>
      <c r="AN59" s="66"/>
      <c r="AO59" s="65">
        <f t="shared" si="7"/>
        <v>3.7789152000000055</v>
      </c>
      <c r="AP59" s="65">
        <f t="shared" si="8"/>
        <v>1.9516130999999861</v>
      </c>
      <c r="AQ59" s="65">
        <f t="shared" si="9"/>
        <v>0.65573839999999561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19.5389464</v>
      </c>
      <c r="D60" s="52">
        <f>VLOOKUP($B60,Shock_dev!$A$1:$CI$300,MATCH(DATE(D$1,1,1),Shock_dev!$A$1:$CI$1,0),FALSE)</f>
        <v>30.942868200000007</v>
      </c>
      <c r="E60" s="52">
        <f>VLOOKUP($B60,Shock_dev!$A$1:$CI$300,MATCH(DATE(E$1,1,1),Shock_dev!$A$1:$CI$1,0),FALSE)</f>
        <v>36.359201199999987</v>
      </c>
      <c r="F60" s="52">
        <f>VLOOKUP($B60,Shock_dev!$A$1:$CI$300,MATCH(DATE(F$1,1,1),Shock_dev!$A$1:$CI$1,0),FALSE)</f>
        <v>38.227634599999988</v>
      </c>
      <c r="G60" s="52">
        <f>VLOOKUP($B60,Shock_dev!$A$1:$CI$300,MATCH(DATE(G$1,1,1),Shock_dev!$A$1:$CI$1,0),FALSE)</f>
        <v>40.067278699999989</v>
      </c>
      <c r="H60" s="52">
        <f>VLOOKUP($B60,Shock_dev!$A$1:$CI$300,MATCH(DATE(H$1,1,1),Shock_dev!$A$1:$CI$1,0),FALSE)</f>
        <v>40.679721699999988</v>
      </c>
      <c r="I60" s="52">
        <f>VLOOKUP($B60,Shock_dev!$A$1:$CI$300,MATCH(DATE(I$1,1,1),Shock_dev!$A$1:$CI$1,0),FALSE)</f>
        <v>40.313347800000003</v>
      </c>
      <c r="J60" s="52">
        <f>VLOOKUP($B60,Shock_dev!$A$1:$CI$300,MATCH(DATE(J$1,1,1),Shock_dev!$A$1:$CI$1,0),FALSE)</f>
        <v>39.551480900000001</v>
      </c>
      <c r="K60" s="52">
        <f>VLOOKUP($B60,Shock_dev!$A$1:$CI$300,MATCH(DATE(K$1,1,1),Shock_dev!$A$1:$CI$1,0),FALSE)</f>
        <v>38.695758900000016</v>
      </c>
      <c r="L60" s="52">
        <f>VLOOKUP($B60,Shock_dev!$A$1:$CI$300,MATCH(DATE(L$1,1,1),Shock_dev!$A$1:$CI$1,0),FALSE)</f>
        <v>34.342240600000011</v>
      </c>
      <c r="M60" s="52">
        <f>VLOOKUP($B60,Shock_dev!$A$1:$CI$300,MATCH(DATE(M$1,1,1),Shock_dev!$A$1:$CI$1,0),FALSE)</f>
        <v>28.407664600000004</v>
      </c>
      <c r="N60" s="52">
        <f>VLOOKUP($B60,Shock_dev!$A$1:$CI$300,MATCH(DATE(N$1,1,1),Shock_dev!$A$1:$CI$1,0),FALSE)</f>
        <v>25.289507000000015</v>
      </c>
      <c r="O60" s="52">
        <f>VLOOKUP($B60,Shock_dev!$A$1:$CI$300,MATCH(DATE(O$1,1,1),Shock_dev!$A$1:$CI$1,0),FALSE)</f>
        <v>23.753069799999992</v>
      </c>
      <c r="P60" s="52">
        <f>VLOOKUP($B60,Shock_dev!$A$1:$CI$300,MATCH(DATE(P$1,1,1),Shock_dev!$A$1:$CI$1,0),FALSE)</f>
        <v>23.05016169999999</v>
      </c>
      <c r="Q60" s="52">
        <f>VLOOKUP($B60,Shock_dev!$A$1:$CI$300,MATCH(DATE(Q$1,1,1),Shock_dev!$A$1:$CI$1,0),FALSE)</f>
        <v>18.147373500000015</v>
      </c>
      <c r="R60" s="52">
        <f>VLOOKUP($B60,Shock_dev!$A$1:$CI$300,MATCH(DATE(R$1,1,1),Shock_dev!$A$1:$CI$1,0),FALSE)</f>
        <v>13.487539099999992</v>
      </c>
      <c r="S60" s="52">
        <f>VLOOKUP($B60,Shock_dev!$A$1:$CI$300,MATCH(DATE(S$1,1,1),Shock_dev!$A$1:$CI$1,0),FALSE)</f>
        <v>11.291510599999995</v>
      </c>
      <c r="T60" s="52">
        <f>VLOOKUP($B60,Shock_dev!$A$1:$CI$300,MATCH(DATE(T$1,1,1),Shock_dev!$A$1:$CI$1,0),FALSE)</f>
        <v>10.403253899999996</v>
      </c>
      <c r="U60" s="52">
        <f>VLOOKUP($B60,Shock_dev!$A$1:$CI$300,MATCH(DATE(U$1,1,1),Shock_dev!$A$1:$CI$1,0),FALSE)</f>
        <v>10.153722099999996</v>
      </c>
      <c r="V60" s="52">
        <f>VLOOKUP($B60,Shock_dev!$A$1:$CI$300,MATCH(DATE(V$1,1,1),Shock_dev!$A$1:$CI$1,0),FALSE)</f>
        <v>4.9467257999999958</v>
      </c>
      <c r="W60" s="52">
        <f>VLOOKUP($B60,Shock_dev!$A$1:$CI$300,MATCH(DATE(W$1,1,1),Shock_dev!$A$1:$CI$1,0),FALSE)</f>
        <v>0.6703617999999949</v>
      </c>
      <c r="X60" s="52">
        <f>VLOOKUP($B60,Shock_dev!$A$1:$CI$300,MATCH(DATE(X$1,1,1),Shock_dev!$A$1:$CI$1,0),FALSE)</f>
        <v>-1.2586281000000099</v>
      </c>
      <c r="Y60" s="52">
        <f>VLOOKUP($B60,Shock_dev!$A$1:$CI$300,MATCH(DATE(Y$1,1,1),Shock_dev!$A$1:$CI$1,0),FALSE)</f>
        <v>-1.9541571999999974</v>
      </c>
      <c r="Z60" s="52">
        <f>VLOOKUP($B60,Shock_dev!$A$1:$CI$300,MATCH(DATE(Z$1,1,1),Shock_dev!$A$1:$CI$1,0),FALSE)</f>
        <v>-2.0439436999999998</v>
      </c>
      <c r="AA60" s="52">
        <f>VLOOKUP($B60,Shock_dev!$A$1:$CI$300,MATCH(DATE(AA$1,1,1),Shock_dev!$A$1:$CI$1,0),FALSE)</f>
        <v>-1.879992499999986</v>
      </c>
      <c r="AB60" s="52">
        <f>VLOOKUP($B60,Shock_dev!$A$1:$CI$300,MATCH(DATE(AB$1,1,1),Shock_dev!$A$1:$CI$1,0),FALSE)</f>
        <v>-1.6428611999999987</v>
      </c>
      <c r="AC60" s="52">
        <f>VLOOKUP($B60,Shock_dev!$A$1:$CI$300,MATCH(DATE(AC$1,1,1),Shock_dev!$A$1:$CI$1,0),FALSE)</f>
        <v>-1.4160277000000008</v>
      </c>
      <c r="AD60" s="52">
        <f>VLOOKUP($B60,Shock_dev!$A$1:$CI$300,MATCH(DATE(AD$1,1,1),Shock_dev!$A$1:$CI$1,0),FALSE)</f>
        <v>-1.230985899999979</v>
      </c>
      <c r="AE60" s="52">
        <f>VLOOKUP($B60,Shock_dev!$A$1:$CI$300,MATCH(DATE(AE$1,1,1),Shock_dev!$A$1:$CI$1,0),FALSE)</f>
        <v>-1.0934910000000002</v>
      </c>
      <c r="AF60" s="52">
        <f>VLOOKUP($B60,Shock_dev!$A$1:$CI$300,MATCH(DATE(AF$1,1,1),Shock_dev!$A$1:$CI$1,0),FALSE)</f>
        <v>-0.99810130000000186</v>
      </c>
      <c r="AG60" s="52"/>
      <c r="AH60" s="65">
        <f t="shared" si="1"/>
        <v>33.027185819999993</v>
      </c>
      <c r="AI60" s="65">
        <f t="shared" si="2"/>
        <v>38.716509979999998</v>
      </c>
      <c r="AJ60" s="65">
        <f t="shared" si="3"/>
        <v>23.729555320000003</v>
      </c>
      <c r="AK60" s="65">
        <f t="shared" si="4"/>
        <v>10.056550299999994</v>
      </c>
      <c r="AL60" s="65">
        <f t="shared" si="5"/>
        <v>-1.2932719399999997</v>
      </c>
      <c r="AM60" s="65">
        <f t="shared" si="6"/>
        <v>-1.276293419999996</v>
      </c>
      <c r="AN60" s="66"/>
      <c r="AO60" s="65">
        <f t="shared" si="7"/>
        <v>35.871847899999992</v>
      </c>
      <c r="AP60" s="65">
        <f t="shared" si="8"/>
        <v>16.89305281</v>
      </c>
      <c r="AQ60" s="65">
        <f t="shared" si="9"/>
        <v>-1.284782679999998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4.7054045800000006</v>
      </c>
      <c r="D61" s="52">
        <f>VLOOKUP($B61,Shock_dev!$A$1:$CI$300,MATCH(DATE(D$1,1,1),Shock_dev!$A$1:$CI$1,0),FALSE)</f>
        <v>8.9579151489999997</v>
      </c>
      <c r="E61" s="52">
        <f>VLOOKUP($B61,Shock_dev!$A$1:$CI$300,MATCH(DATE(E$1,1,1),Shock_dev!$A$1:$CI$1,0),FALSE)</f>
        <v>11.505063106000001</v>
      </c>
      <c r="F61" s="52">
        <f>VLOOKUP($B61,Shock_dev!$A$1:$CI$300,MATCH(DATE(F$1,1,1),Shock_dev!$A$1:$CI$1,0),FALSE)</f>
        <v>12.516028017</v>
      </c>
      <c r="G61" s="52">
        <f>VLOOKUP($B61,Shock_dev!$A$1:$CI$300,MATCH(DATE(G$1,1,1),Shock_dev!$A$1:$CI$1,0),FALSE)</f>
        <v>12.615046231000001</v>
      </c>
      <c r="H61" s="52">
        <f>VLOOKUP($B61,Shock_dev!$A$1:$CI$300,MATCH(DATE(H$1,1,1),Shock_dev!$A$1:$CI$1,0),FALSE)</f>
        <v>12.30476584</v>
      </c>
      <c r="I61" s="52">
        <f>VLOOKUP($B61,Shock_dev!$A$1:$CI$300,MATCH(DATE(I$1,1,1),Shock_dev!$A$1:$CI$1,0),FALSE)</f>
        <v>11.382210828</v>
      </c>
      <c r="J61" s="52">
        <f>VLOOKUP($B61,Shock_dev!$A$1:$CI$300,MATCH(DATE(J$1,1,1),Shock_dev!$A$1:$CI$1,0),FALSE)</f>
        <v>10.724210367000001</v>
      </c>
      <c r="K61" s="52">
        <f>VLOOKUP($B61,Shock_dev!$A$1:$CI$300,MATCH(DATE(K$1,1,1),Shock_dev!$A$1:$CI$1,0),FALSE)</f>
        <v>9.2547028600000019</v>
      </c>
      <c r="L61" s="52">
        <f>VLOOKUP($B61,Shock_dev!$A$1:$CI$300,MATCH(DATE(L$1,1,1),Shock_dev!$A$1:$CI$1,0),FALSE)</f>
        <v>8.4575309559999994</v>
      </c>
      <c r="M61" s="52">
        <f>VLOOKUP($B61,Shock_dev!$A$1:$CI$300,MATCH(DATE(M$1,1,1),Shock_dev!$A$1:$CI$1,0),FALSE)</f>
        <v>4.5151227020000002</v>
      </c>
      <c r="N61" s="52">
        <f>VLOOKUP($B61,Shock_dev!$A$1:$CI$300,MATCH(DATE(N$1,1,1),Shock_dev!$A$1:$CI$1,0),FALSE)</f>
        <v>1.7082010000000007</v>
      </c>
      <c r="O61" s="52">
        <f>VLOOKUP($B61,Shock_dev!$A$1:$CI$300,MATCH(DATE(O$1,1,1),Shock_dev!$A$1:$CI$1,0),FALSE)</f>
        <v>0.65924715600000017</v>
      </c>
      <c r="P61" s="52">
        <f>VLOOKUP($B61,Shock_dev!$A$1:$CI$300,MATCH(DATE(P$1,1,1),Shock_dev!$A$1:$CI$1,0),FALSE)</f>
        <v>0.26918352099999954</v>
      </c>
      <c r="Q61" s="52">
        <f>VLOOKUP($B61,Shock_dev!$A$1:$CI$300,MATCH(DATE(Q$1,1,1),Shock_dev!$A$1:$CI$1,0),FALSE)</f>
        <v>0.15702510399999969</v>
      </c>
      <c r="R61" s="52">
        <f>VLOOKUP($B61,Shock_dev!$A$1:$CI$300,MATCH(DATE(R$1,1,1),Shock_dev!$A$1:$CI$1,0),FALSE)</f>
        <v>0.16444896700000022</v>
      </c>
      <c r="S61" s="52">
        <f>VLOOKUP($B61,Shock_dev!$A$1:$CI$300,MATCH(DATE(S$1,1,1),Shock_dev!$A$1:$CI$1,0),FALSE)</f>
        <v>0.74944124599999995</v>
      </c>
      <c r="T61" s="52">
        <f>VLOOKUP($B61,Shock_dev!$A$1:$CI$300,MATCH(DATE(T$1,1,1),Shock_dev!$A$1:$CI$1,0),FALSE)</f>
        <v>1.1237228760000004</v>
      </c>
      <c r="U61" s="52">
        <f>VLOOKUP($B61,Shock_dev!$A$1:$CI$300,MATCH(DATE(U$1,1,1),Shock_dev!$A$1:$CI$1,0),FALSE)</f>
        <v>1.3341661260000004</v>
      </c>
      <c r="V61" s="52">
        <f>VLOOKUP($B61,Shock_dev!$A$1:$CI$300,MATCH(DATE(V$1,1,1),Shock_dev!$A$1:$CI$1,0),FALSE)</f>
        <v>1.4371603300000002</v>
      </c>
      <c r="W61" s="52">
        <f>VLOOKUP($B61,Shock_dev!$A$1:$CI$300,MATCH(DATE(W$1,1,1),Shock_dev!$A$1:$CI$1,0),FALSE)</f>
        <v>1.4767697140000005</v>
      </c>
      <c r="X61" s="52">
        <f>VLOOKUP($B61,Shock_dev!$A$1:$CI$300,MATCH(DATE(X$1,1,1),Shock_dev!$A$1:$CI$1,0),FALSE)</f>
        <v>2.057462117</v>
      </c>
      <c r="Y61" s="52">
        <f>VLOOKUP($B61,Shock_dev!$A$1:$CI$300,MATCH(DATE(Y$1,1,1),Shock_dev!$A$1:$CI$1,0),FALSE)</f>
        <v>2.3649624359999999</v>
      </c>
      <c r="Z61" s="52">
        <f>VLOOKUP($B61,Shock_dev!$A$1:$CI$300,MATCH(DATE(Z$1,1,1),Shock_dev!$A$1:$CI$1,0),FALSE)</f>
        <v>2.4923819110000007</v>
      </c>
      <c r="AA61" s="52">
        <f>VLOOKUP($B61,Shock_dev!$A$1:$CI$300,MATCH(DATE(AA$1,1,1),Shock_dev!$A$1:$CI$1,0),FALSE)</f>
        <v>2.5197637420000003</v>
      </c>
      <c r="AB61" s="52">
        <f>VLOOKUP($B61,Shock_dev!$A$1:$CI$300,MATCH(DATE(AB$1,1,1),Shock_dev!$A$1:$CI$1,0),FALSE)</f>
        <v>2.4985294229999999</v>
      </c>
      <c r="AC61" s="52">
        <f>VLOOKUP($B61,Shock_dev!$A$1:$CI$300,MATCH(DATE(AC$1,1,1),Shock_dev!$A$1:$CI$1,0),FALSE)</f>
        <v>2.4576251239999998</v>
      </c>
      <c r="AD61" s="52">
        <f>VLOOKUP($B61,Shock_dev!$A$1:$CI$300,MATCH(DATE(AD$1,1,1),Shock_dev!$A$1:$CI$1,0),FALSE)</f>
        <v>2.4118048129999998</v>
      </c>
      <c r="AE61" s="52">
        <f>VLOOKUP($B61,Shock_dev!$A$1:$CI$300,MATCH(DATE(AE$1,1,1),Shock_dev!$A$1:$CI$1,0),FALSE)</f>
        <v>2.3677540400000003</v>
      </c>
      <c r="AF61" s="52">
        <f>VLOOKUP($B61,Shock_dev!$A$1:$CI$300,MATCH(DATE(AF$1,1,1),Shock_dev!$A$1:$CI$1,0),FALSE)</f>
        <v>2.3279127580000001</v>
      </c>
      <c r="AG61" s="52"/>
      <c r="AH61" s="65">
        <f t="shared" si="1"/>
        <v>10.059891416599999</v>
      </c>
      <c r="AI61" s="65">
        <f t="shared" si="2"/>
        <v>10.424684170199999</v>
      </c>
      <c r="AJ61" s="65">
        <f t="shared" si="3"/>
        <v>1.4617558966000002</v>
      </c>
      <c r="AK61" s="65">
        <f t="shared" si="4"/>
        <v>0.96178790900000022</v>
      </c>
      <c r="AL61" s="65">
        <f t="shared" si="5"/>
        <v>2.1822679840000001</v>
      </c>
      <c r="AM61" s="65">
        <f t="shared" si="6"/>
        <v>2.4127252316000001</v>
      </c>
      <c r="AN61" s="66"/>
      <c r="AO61" s="65">
        <f t="shared" si="7"/>
        <v>10.242287793399999</v>
      </c>
      <c r="AP61" s="65">
        <f t="shared" si="8"/>
        <v>1.2117719028000002</v>
      </c>
      <c r="AQ61" s="65">
        <f t="shared" si="9"/>
        <v>2.2974966078000003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5.1073390000002661E-3</v>
      </c>
      <c r="D62" s="52">
        <f>VLOOKUP($B62,Shock_dev!$A$1:$CI$300,MATCH(DATE(D$1,1,1),Shock_dev!$A$1:$CI$1,0),FALSE)</f>
        <v>1.1360639000000283E-2</v>
      </c>
      <c r="E62" s="52">
        <f>VLOOKUP($B62,Shock_dev!$A$1:$CI$300,MATCH(DATE(E$1,1,1),Shock_dev!$A$1:$CI$1,0),FALSE)</f>
        <v>1.6116722999999666E-2</v>
      </c>
      <c r="F62" s="52">
        <f>VLOOKUP($B62,Shock_dev!$A$1:$CI$300,MATCH(DATE(F$1,1,1),Shock_dev!$A$1:$CI$1,0),FALSE)</f>
        <v>1.8699536999999822E-2</v>
      </c>
      <c r="G62" s="52">
        <f>VLOOKUP($B62,Shock_dev!$A$1:$CI$300,MATCH(DATE(G$1,1,1),Shock_dev!$A$1:$CI$1,0),FALSE)</f>
        <v>1.9838125999999789E-2</v>
      </c>
      <c r="H62" s="52">
        <f>VLOOKUP($B62,Shock_dev!$A$1:$CI$300,MATCH(DATE(H$1,1,1),Shock_dev!$A$1:$CI$1,0),FALSE)</f>
        <v>1.9951810999999431E-2</v>
      </c>
      <c r="I62" s="52">
        <f>VLOOKUP($B62,Shock_dev!$A$1:$CI$300,MATCH(DATE(I$1,1,1),Shock_dev!$A$1:$CI$1,0),FALSE)</f>
        <v>1.9344224000000132E-2</v>
      </c>
      <c r="J62" s="52">
        <f>VLOOKUP($B62,Shock_dev!$A$1:$CI$300,MATCH(DATE(J$1,1,1),Shock_dev!$A$1:$CI$1,0),FALSE)</f>
        <v>1.8469473000000569E-2</v>
      </c>
      <c r="K62" s="52">
        <f>VLOOKUP($B62,Shock_dev!$A$1:$CI$300,MATCH(DATE(K$1,1,1),Shock_dev!$A$1:$CI$1,0),FALSE)</f>
        <v>1.7446879999999609E-2</v>
      </c>
      <c r="L62" s="52">
        <f>VLOOKUP($B62,Shock_dev!$A$1:$CI$300,MATCH(DATE(L$1,1,1),Shock_dev!$A$1:$CI$1,0),FALSE)</f>
        <v>1.6103135999999907E-2</v>
      </c>
      <c r="M62" s="52">
        <f>VLOOKUP($B62,Shock_dev!$A$1:$CI$300,MATCH(DATE(M$1,1,1),Shock_dev!$A$1:$CI$1,0),FALSE)</f>
        <v>1.3501141000000771E-2</v>
      </c>
      <c r="N62" s="52">
        <f>VLOOKUP($B62,Shock_dev!$A$1:$CI$300,MATCH(DATE(N$1,1,1),Shock_dev!$A$1:$CI$1,0),FALSE)</f>
        <v>1.0888700999998946E-2</v>
      </c>
      <c r="O62" s="52">
        <f>VLOOKUP($B62,Shock_dev!$A$1:$CI$300,MATCH(DATE(O$1,1,1),Shock_dev!$A$1:$CI$1,0),FALSE)</f>
        <v>9.1588379999993919E-3</v>
      </c>
      <c r="P62" s="52">
        <f>VLOOKUP($B62,Shock_dev!$A$1:$CI$300,MATCH(DATE(P$1,1,1),Shock_dev!$A$1:$CI$1,0),FALSE)</f>
        <v>8.4366449999997428E-3</v>
      </c>
      <c r="Q62" s="52">
        <f>VLOOKUP($B62,Shock_dev!$A$1:$CI$300,MATCH(DATE(Q$1,1,1),Shock_dev!$A$1:$CI$1,0),FALSE)</f>
        <v>8.0718109999988741E-3</v>
      </c>
      <c r="R62" s="52">
        <f>VLOOKUP($B62,Shock_dev!$A$1:$CI$300,MATCH(DATE(R$1,1,1),Shock_dev!$A$1:$CI$1,0),FALSE)</f>
        <v>7.7600889999995815E-3</v>
      </c>
      <c r="S62" s="52">
        <f>VLOOKUP($B62,Shock_dev!$A$1:$CI$300,MATCH(DATE(S$1,1,1),Shock_dev!$A$1:$CI$1,0),FALSE)</f>
        <v>7.7668890000008872E-3</v>
      </c>
      <c r="T62" s="52">
        <f>VLOOKUP($B62,Shock_dev!$A$1:$CI$300,MATCH(DATE(T$1,1,1),Shock_dev!$A$1:$CI$1,0),FALSE)</f>
        <v>7.9790880000008002E-3</v>
      </c>
      <c r="U62" s="52">
        <f>VLOOKUP($B62,Shock_dev!$A$1:$CI$300,MATCH(DATE(U$1,1,1),Shock_dev!$A$1:$CI$1,0),FALSE)</f>
        <v>8.2280759999999731E-3</v>
      </c>
      <c r="V62" s="52">
        <f>VLOOKUP($B62,Shock_dev!$A$1:$CI$300,MATCH(DATE(V$1,1,1),Shock_dev!$A$1:$CI$1,0),FALSE)</f>
        <v>7.1899489999989186E-3</v>
      </c>
      <c r="W62" s="52">
        <f>VLOOKUP($B62,Shock_dev!$A$1:$CI$300,MATCH(DATE(W$1,1,1),Shock_dev!$A$1:$CI$1,0),FALSE)</f>
        <v>5.5557789999998164E-3</v>
      </c>
      <c r="X62" s="52">
        <f>VLOOKUP($B62,Shock_dev!$A$1:$CI$300,MATCH(DATE(X$1,1,1),Shock_dev!$A$1:$CI$1,0),FALSE)</f>
        <v>4.2094650000006339E-3</v>
      </c>
      <c r="Y62" s="52">
        <f>VLOOKUP($B62,Shock_dev!$A$1:$CI$300,MATCH(DATE(Y$1,1,1),Shock_dev!$A$1:$CI$1,0),FALSE)</f>
        <v>3.2987609999999279E-3</v>
      </c>
      <c r="Z62" s="52">
        <f>VLOOKUP($B62,Shock_dev!$A$1:$CI$300,MATCH(DATE(Z$1,1,1),Shock_dev!$A$1:$CI$1,0),FALSE)</f>
        <v>3.3533669999989968E-3</v>
      </c>
      <c r="AA62" s="52">
        <f>VLOOKUP($B62,Shock_dev!$A$1:$CI$300,MATCH(DATE(AA$1,1,1),Shock_dev!$A$1:$CI$1,0),FALSE)</f>
        <v>3.6953309999994133E-3</v>
      </c>
      <c r="AB62" s="52">
        <f>VLOOKUP($B62,Shock_dev!$A$1:$CI$300,MATCH(DATE(AB$1,1,1),Shock_dev!$A$1:$CI$1,0),FALSE)</f>
        <v>3.8933760000006146E-3</v>
      </c>
      <c r="AC62" s="52">
        <f>VLOOKUP($B62,Shock_dev!$A$1:$CI$300,MATCH(DATE(AC$1,1,1),Shock_dev!$A$1:$CI$1,0),FALSE)</f>
        <v>3.7952200000006542E-3</v>
      </c>
      <c r="AD62" s="52">
        <f>VLOOKUP($B62,Shock_dev!$A$1:$CI$300,MATCH(DATE(AD$1,1,1),Shock_dev!$A$1:$CI$1,0),FALSE)</f>
        <v>3.4139920000004764E-3</v>
      </c>
      <c r="AE62" s="52">
        <f>VLOOKUP($B62,Shock_dev!$A$1:$CI$300,MATCH(DATE(AE$1,1,1),Shock_dev!$A$1:$CI$1,0),FALSE)</f>
        <v>2.8294669999997524E-3</v>
      </c>
      <c r="AF62" s="52">
        <f>VLOOKUP($B62,Shock_dev!$A$1:$CI$300,MATCH(DATE(AF$1,1,1),Shock_dev!$A$1:$CI$1,0),FALSE)</f>
        <v>2.1317400000011588E-3</v>
      </c>
      <c r="AG62" s="52"/>
      <c r="AH62" s="65">
        <f t="shared" si="1"/>
        <v>1.4224472799999966E-2</v>
      </c>
      <c r="AI62" s="65">
        <f t="shared" si="2"/>
        <v>1.826310479999993E-2</v>
      </c>
      <c r="AJ62" s="65">
        <f t="shared" si="3"/>
        <v>1.0011427199999545E-2</v>
      </c>
      <c r="AK62" s="65">
        <f t="shared" si="4"/>
        <v>7.7848182000000319E-3</v>
      </c>
      <c r="AL62" s="65">
        <f t="shared" si="5"/>
        <v>4.022540599999758E-3</v>
      </c>
      <c r="AM62" s="65">
        <f t="shared" si="6"/>
        <v>3.2127590000005312E-3</v>
      </c>
      <c r="AN62" s="66"/>
      <c r="AO62" s="65">
        <f t="shared" si="7"/>
        <v>1.6243788799999947E-2</v>
      </c>
      <c r="AP62" s="65">
        <f t="shared" si="8"/>
        <v>8.8981226999997887E-3</v>
      </c>
      <c r="AQ62" s="65">
        <f t="shared" si="9"/>
        <v>3.6176498000001448E-3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2.8849825829999993</v>
      </c>
      <c r="D63" s="52">
        <f>VLOOKUP($B63,Shock_dev!$A$1:$CI$300,MATCH(DATE(D$1,1,1),Shock_dev!$A$1:$CI$1,0),FALSE)</f>
        <v>4.8413389269999998</v>
      </c>
      <c r="E63" s="52">
        <f>VLOOKUP($B63,Shock_dev!$A$1:$CI$300,MATCH(DATE(E$1,1,1),Shock_dev!$A$1:$CI$1,0),FALSE)</f>
        <v>5.848466041</v>
      </c>
      <c r="F63" s="52">
        <f>VLOOKUP($B63,Shock_dev!$A$1:$CI$300,MATCH(DATE(F$1,1,1),Shock_dev!$A$1:$CI$1,0),FALSE)</f>
        <v>6.2159003469999989</v>
      </c>
      <c r="G63" s="52">
        <f>VLOOKUP($B63,Shock_dev!$A$1:$CI$300,MATCH(DATE(G$1,1,1),Shock_dev!$A$1:$CI$1,0),FALSE)</f>
        <v>6.631233505</v>
      </c>
      <c r="H63" s="52">
        <f>VLOOKUP($B63,Shock_dev!$A$1:$CI$300,MATCH(DATE(H$1,1,1),Shock_dev!$A$1:$CI$1,0),FALSE)</f>
        <v>6.7083901459999993</v>
      </c>
      <c r="I63" s="52">
        <f>VLOOKUP($B63,Shock_dev!$A$1:$CI$300,MATCH(DATE(I$1,1,1),Shock_dev!$A$1:$CI$1,0),FALSE)</f>
        <v>6.5858542920000005</v>
      </c>
      <c r="J63" s="52">
        <f>VLOOKUP($B63,Shock_dev!$A$1:$CI$300,MATCH(DATE(J$1,1,1),Shock_dev!$A$1:$CI$1,0),FALSE)</f>
        <v>6.4196076099999999</v>
      </c>
      <c r="K63" s="52">
        <f>VLOOKUP($B63,Shock_dev!$A$1:$CI$300,MATCH(DATE(K$1,1,1),Shock_dev!$A$1:$CI$1,0),FALSE)</f>
        <v>6.1904215449999995</v>
      </c>
      <c r="L63" s="52">
        <f>VLOOKUP($B63,Shock_dev!$A$1:$CI$300,MATCH(DATE(L$1,1,1),Shock_dev!$A$1:$CI$1,0),FALSE)</f>
        <v>5.497674936000001</v>
      </c>
      <c r="M63" s="52">
        <f>VLOOKUP($B63,Shock_dev!$A$1:$CI$300,MATCH(DATE(M$1,1,1),Shock_dev!$A$1:$CI$1,0),FALSE)</f>
        <v>4.596662524000001</v>
      </c>
      <c r="N63" s="52">
        <f>VLOOKUP($B63,Shock_dev!$A$1:$CI$300,MATCH(DATE(N$1,1,1),Shock_dev!$A$1:$CI$1,0),FALSE)</f>
        <v>4.0488269240000001</v>
      </c>
      <c r="O63" s="52">
        <f>VLOOKUP($B63,Shock_dev!$A$1:$CI$300,MATCH(DATE(O$1,1,1),Shock_dev!$A$1:$CI$1,0),FALSE)</f>
        <v>3.7788931590000008</v>
      </c>
      <c r="P63" s="52">
        <f>VLOOKUP($B63,Shock_dev!$A$1:$CI$300,MATCH(DATE(P$1,1,1),Shock_dev!$A$1:$CI$1,0),FALSE)</f>
        <v>3.6530954819999994</v>
      </c>
      <c r="Q63" s="52">
        <f>VLOOKUP($B63,Shock_dev!$A$1:$CI$300,MATCH(DATE(Q$1,1,1),Shock_dev!$A$1:$CI$1,0),FALSE)</f>
        <v>2.8823049090000001</v>
      </c>
      <c r="R63" s="52">
        <f>VLOOKUP($B63,Shock_dev!$A$1:$CI$300,MATCH(DATE(R$1,1,1),Shock_dev!$A$1:$CI$1,0),FALSE)</f>
        <v>2.5040645459999995</v>
      </c>
      <c r="S63" s="52">
        <f>VLOOKUP($B63,Shock_dev!$A$1:$CI$300,MATCH(DATE(S$1,1,1),Shock_dev!$A$1:$CI$1,0),FALSE)</f>
        <v>2.3795289670000006</v>
      </c>
      <c r="T63" s="52">
        <f>VLOOKUP($B63,Shock_dev!$A$1:$CI$300,MATCH(DATE(T$1,1,1),Shock_dev!$A$1:$CI$1,0),FALSE)</f>
        <v>2.3375483500000005</v>
      </c>
      <c r="U63" s="52">
        <f>VLOOKUP($B63,Shock_dev!$A$1:$CI$300,MATCH(DATE(U$1,1,1),Shock_dev!$A$1:$CI$1,0),FALSE)</f>
        <v>2.3304472049999996</v>
      </c>
      <c r="V63" s="52">
        <f>VLOOKUP($B63,Shock_dev!$A$1:$CI$300,MATCH(DATE(V$1,1,1),Shock_dev!$A$1:$CI$1,0),FALSE)</f>
        <v>1.7745462160000001</v>
      </c>
      <c r="W63" s="52">
        <f>VLOOKUP($B63,Shock_dev!$A$1:$CI$300,MATCH(DATE(W$1,1,1),Shock_dev!$A$1:$CI$1,0),FALSE)</f>
        <v>1.4975649129999997</v>
      </c>
      <c r="X63" s="52">
        <f>VLOOKUP($B63,Shock_dev!$A$1:$CI$300,MATCH(DATE(X$1,1,1),Shock_dev!$A$1:$CI$1,0),FALSE)</f>
        <v>1.4177853489999999</v>
      </c>
      <c r="Y63" s="52">
        <f>VLOOKUP($B63,Shock_dev!$A$1:$CI$300,MATCH(DATE(Y$1,1,1),Shock_dev!$A$1:$CI$1,0),FALSE)</f>
        <v>1.3933156960000002</v>
      </c>
      <c r="Z63" s="52">
        <f>VLOOKUP($B63,Shock_dev!$A$1:$CI$300,MATCH(DATE(Z$1,1,1),Shock_dev!$A$1:$CI$1,0),FALSE)</f>
        <v>1.392192036</v>
      </c>
      <c r="AA63" s="52">
        <f>VLOOKUP($B63,Shock_dev!$A$1:$CI$300,MATCH(DATE(AA$1,1,1),Shock_dev!$A$1:$CI$1,0),FALSE)</f>
        <v>1.3980179249999996</v>
      </c>
      <c r="AB63" s="52">
        <f>VLOOKUP($B63,Shock_dev!$A$1:$CI$300,MATCH(DATE(AB$1,1,1),Shock_dev!$A$1:$CI$1,0),FALSE)</f>
        <v>1.4031879160000003</v>
      </c>
      <c r="AC63" s="52">
        <f>VLOOKUP($B63,Shock_dev!$A$1:$CI$300,MATCH(DATE(AC$1,1,1),Shock_dev!$A$1:$CI$1,0),FALSE)</f>
        <v>1.4048009850000005</v>
      </c>
      <c r="AD63" s="52">
        <f>VLOOKUP($B63,Shock_dev!$A$1:$CI$300,MATCH(DATE(AD$1,1,1),Shock_dev!$A$1:$CI$1,0),FALSE)</f>
        <v>1.4023038189999992</v>
      </c>
      <c r="AE63" s="52">
        <f>VLOOKUP($B63,Shock_dev!$A$1:$CI$300,MATCH(DATE(AE$1,1,1),Shock_dev!$A$1:$CI$1,0),FALSE)</f>
        <v>1.3961734490000008</v>
      </c>
      <c r="AF63" s="52">
        <f>VLOOKUP($B63,Shock_dev!$A$1:$CI$300,MATCH(DATE(AF$1,1,1),Shock_dev!$A$1:$CI$1,0),FALSE)</f>
        <v>1.3872258950000003</v>
      </c>
      <c r="AG63" s="52"/>
      <c r="AH63" s="65">
        <f t="shared" si="1"/>
        <v>5.2843842805999994</v>
      </c>
      <c r="AI63" s="65">
        <f t="shared" si="2"/>
        <v>6.2803897058000002</v>
      </c>
      <c r="AJ63" s="65">
        <f t="shared" si="3"/>
        <v>3.7919565996000002</v>
      </c>
      <c r="AK63" s="65">
        <f t="shared" si="4"/>
        <v>2.2652270567999997</v>
      </c>
      <c r="AL63" s="65">
        <f t="shared" si="5"/>
        <v>1.4197751837999999</v>
      </c>
      <c r="AM63" s="65">
        <f t="shared" si="6"/>
        <v>1.3987384128000002</v>
      </c>
      <c r="AN63" s="66"/>
      <c r="AO63" s="65">
        <f t="shared" si="7"/>
        <v>5.7823869931999994</v>
      </c>
      <c r="AP63" s="65">
        <f t="shared" si="8"/>
        <v>3.0285918281999997</v>
      </c>
      <c r="AQ63" s="65">
        <f t="shared" si="9"/>
        <v>1.4092567982999999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-1.2530618999999987</v>
      </c>
      <c r="D64" s="52">
        <f>VLOOKUP($B64,Shock_dev!$A$1:$CI$300,MATCH(DATE(D$1,1,1),Shock_dev!$A$1:$CI$1,0),FALSE)</f>
        <v>-1.7945434700000007</v>
      </c>
      <c r="E64" s="52">
        <f>VLOOKUP($B64,Shock_dev!$A$1:$CI$300,MATCH(DATE(E$1,1,1),Shock_dev!$A$1:$CI$1,0),FALSE)</f>
        <v>-1.9413042199999992</v>
      </c>
      <c r="F64" s="52">
        <f>VLOOKUP($B64,Shock_dev!$A$1:$CI$300,MATCH(DATE(F$1,1,1),Shock_dev!$A$1:$CI$1,0),FALSE)</f>
        <v>-1.8874246499999998</v>
      </c>
      <c r="G64" s="52">
        <f>VLOOKUP($B64,Shock_dev!$A$1:$CI$300,MATCH(DATE(G$1,1,1),Shock_dev!$A$1:$CI$1,0),FALSE)</f>
        <v>-0.93266549000000154</v>
      </c>
      <c r="H64" s="52">
        <f>VLOOKUP($B64,Shock_dev!$A$1:$CI$300,MATCH(DATE(H$1,1,1),Shock_dev!$A$1:$CI$1,0),FALSE)</f>
        <v>-0.31082624000000081</v>
      </c>
      <c r="I64" s="52">
        <f>VLOOKUP($B64,Shock_dev!$A$1:$CI$300,MATCH(DATE(I$1,1,1),Shock_dev!$A$1:$CI$1,0),FALSE)</f>
        <v>8.5527830000000193E-2</v>
      </c>
      <c r="J64" s="52">
        <f>VLOOKUP($B64,Shock_dev!$A$1:$CI$300,MATCH(DATE(J$1,1,1),Shock_dev!$A$1:$CI$1,0),FALSE)</f>
        <v>0.34753220999999712</v>
      </c>
      <c r="K64" s="52">
        <f>VLOOKUP($B64,Shock_dev!$A$1:$CI$300,MATCH(DATE(K$1,1,1),Shock_dev!$A$1:$CI$1,0),FALSE)</f>
        <v>0.19244109999999992</v>
      </c>
      <c r="L64" s="52">
        <f>VLOOKUP($B64,Shock_dev!$A$1:$CI$300,MATCH(DATE(L$1,1,1),Shock_dev!$A$1:$CI$1,0),FALSE)</f>
        <v>1.1809968099999999</v>
      </c>
      <c r="M64" s="52">
        <f>VLOOKUP($B64,Shock_dev!$A$1:$CI$300,MATCH(DATE(M$1,1,1),Shock_dev!$A$1:$CI$1,0),FALSE)</f>
        <v>-9.407861999999767E-2</v>
      </c>
      <c r="N64" s="52">
        <f>VLOOKUP($B64,Shock_dev!$A$1:$CI$300,MATCH(DATE(N$1,1,1),Shock_dev!$A$1:$CI$1,0),FALSE)</f>
        <v>-0.79267284999999887</v>
      </c>
      <c r="O64" s="52">
        <f>VLOOKUP($B64,Shock_dev!$A$1:$CI$300,MATCH(DATE(O$1,1,1),Shock_dev!$A$1:$CI$1,0),FALSE)</f>
        <v>-1.1351924600000025</v>
      </c>
      <c r="P64" s="52">
        <f>VLOOKUP($B64,Shock_dev!$A$1:$CI$300,MATCH(DATE(P$1,1,1),Shock_dev!$A$1:$CI$1,0),FALSE)</f>
        <v>-1.2786883499999995</v>
      </c>
      <c r="Q64" s="52">
        <f>VLOOKUP($B64,Shock_dev!$A$1:$CI$300,MATCH(DATE(Q$1,1,1),Shock_dev!$A$1:$CI$1,0),FALSE)</f>
        <v>-0.939042299999997</v>
      </c>
      <c r="R64" s="52">
        <f>VLOOKUP($B64,Shock_dev!$A$1:$CI$300,MATCH(DATE(R$1,1,1),Shock_dev!$A$1:$CI$1,0),FALSE)</f>
        <v>-0.72906841999999727</v>
      </c>
      <c r="S64" s="52">
        <f>VLOOKUP($B64,Shock_dev!$A$1:$CI$300,MATCH(DATE(S$1,1,1),Shock_dev!$A$1:$CI$1,0),FALSE)</f>
        <v>-0.6073039700000038</v>
      </c>
      <c r="T64" s="52">
        <f>VLOOKUP($B64,Shock_dev!$A$1:$CI$300,MATCH(DATE(T$1,1,1),Shock_dev!$A$1:$CI$1,0),FALSE)</f>
        <v>-0.5388523900000024</v>
      </c>
      <c r="U64" s="52">
        <f>VLOOKUP($B64,Shock_dev!$A$1:$CI$300,MATCH(DATE(U$1,1,1),Shock_dev!$A$1:$CI$1,0),FALSE)</f>
        <v>-0.50173915000000591</v>
      </c>
      <c r="V64" s="52">
        <f>VLOOKUP($B64,Shock_dev!$A$1:$CI$300,MATCH(DATE(V$1,1,1),Shock_dev!$A$1:$CI$1,0),FALSE)</f>
        <v>0.21191817999999785</v>
      </c>
      <c r="W64" s="52">
        <f>VLOOKUP($B64,Shock_dev!$A$1:$CI$300,MATCH(DATE(W$1,1,1),Shock_dev!$A$1:$CI$1,0),FALSE)</f>
        <v>0.58359554000000458</v>
      </c>
      <c r="X64" s="52">
        <f>VLOOKUP($B64,Shock_dev!$A$1:$CI$300,MATCH(DATE(X$1,1,1),Shock_dev!$A$1:$CI$1,0),FALSE)</f>
        <v>0.75083757999999534</v>
      </c>
      <c r="Y64" s="52">
        <f>VLOOKUP($B64,Shock_dev!$A$1:$CI$300,MATCH(DATE(Y$1,1,1),Shock_dev!$A$1:$CI$1,0),FALSE)</f>
        <v>0.8078505799999931</v>
      </c>
      <c r="Z64" s="52">
        <f>VLOOKUP($B64,Shock_dev!$A$1:$CI$300,MATCH(DATE(Z$1,1,1),Shock_dev!$A$1:$CI$1,0),FALSE)</f>
        <v>0.81287581000000131</v>
      </c>
      <c r="AA64" s="52">
        <f>VLOOKUP($B64,Shock_dev!$A$1:$CI$300,MATCH(DATE(AA$1,1,1),Shock_dev!$A$1:$CI$1,0),FALSE)</f>
        <v>0.91390102000000439</v>
      </c>
      <c r="AB64" s="52">
        <f>VLOOKUP($B64,Shock_dev!$A$1:$CI$300,MATCH(DATE(AB$1,1,1),Shock_dev!$A$1:$CI$1,0),FALSE)</f>
        <v>0.55468719000000277</v>
      </c>
      <c r="AC64" s="52">
        <f>VLOOKUP($B64,Shock_dev!$A$1:$CI$300,MATCH(DATE(AC$1,1,1),Shock_dev!$A$1:$CI$1,0),FALSE)</f>
        <v>0.34157142000000107</v>
      </c>
      <c r="AD64" s="52">
        <f>VLOOKUP($B64,Shock_dev!$A$1:$CI$300,MATCH(DATE(AD$1,1,1),Shock_dev!$A$1:$CI$1,0),FALSE)</f>
        <v>0.22119366999999812</v>
      </c>
      <c r="AE64" s="52">
        <f>VLOOKUP($B64,Shock_dev!$A$1:$CI$300,MATCH(DATE(AE$1,1,1),Shock_dev!$A$1:$CI$1,0),FALSE)</f>
        <v>0.1539203799999953</v>
      </c>
      <c r="AF64" s="52">
        <f>VLOOKUP($B64,Shock_dev!$A$1:$CI$300,MATCH(DATE(AF$1,1,1),Shock_dev!$A$1:$CI$1,0),FALSE)</f>
        <v>0.11460885000000332</v>
      </c>
      <c r="AG64" s="52"/>
      <c r="AH64" s="65">
        <f t="shared" si="1"/>
        <v>-1.5617999460000001</v>
      </c>
      <c r="AI64" s="65">
        <f t="shared" si="2"/>
        <v>0.29913434199999928</v>
      </c>
      <c r="AJ64" s="65">
        <f t="shared" si="3"/>
        <v>-0.84793491599999915</v>
      </c>
      <c r="AK64" s="65">
        <f t="shared" si="4"/>
        <v>-0.43300915000000229</v>
      </c>
      <c r="AL64" s="65">
        <f t="shared" si="5"/>
        <v>0.77381210599999972</v>
      </c>
      <c r="AM64" s="65">
        <f t="shared" si="6"/>
        <v>0.27719630200000012</v>
      </c>
      <c r="AN64" s="66"/>
      <c r="AO64" s="65">
        <f t="shared" si="7"/>
        <v>-0.63133280200000041</v>
      </c>
      <c r="AP64" s="65">
        <f t="shared" si="8"/>
        <v>-0.64047203300000066</v>
      </c>
      <c r="AQ64" s="65">
        <f t="shared" si="9"/>
        <v>0.52550420399999997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2.3486693800000005</v>
      </c>
      <c r="D65" s="52">
        <f>VLOOKUP($B65,Shock_dev!$A$1:$CI$300,MATCH(DATE(D$1,1,1),Shock_dev!$A$1:$CI$1,0),FALSE)</f>
        <v>3.5794404100000037</v>
      </c>
      <c r="E65" s="52">
        <f>VLOOKUP($B65,Shock_dev!$A$1:$CI$300,MATCH(DATE(E$1,1,1),Shock_dev!$A$1:$CI$1,0),FALSE)</f>
        <v>4.0380338299999963</v>
      </c>
      <c r="F65" s="52">
        <f>VLOOKUP($B65,Shock_dev!$A$1:$CI$300,MATCH(DATE(F$1,1,1),Shock_dev!$A$1:$CI$1,0),FALSE)</f>
        <v>4.1044819599999975</v>
      </c>
      <c r="G65" s="52">
        <f>VLOOKUP($B65,Shock_dev!$A$1:$CI$300,MATCH(DATE(G$1,1,1),Shock_dev!$A$1:$CI$1,0),FALSE)</f>
        <v>4.6129073699999985</v>
      </c>
      <c r="H65" s="52">
        <f>VLOOKUP($B65,Shock_dev!$A$1:$CI$300,MATCH(DATE(H$1,1,1),Shock_dev!$A$1:$CI$1,0),FALSE)</f>
        <v>4.7368620000000021</v>
      </c>
      <c r="I65" s="52">
        <f>VLOOKUP($B65,Shock_dev!$A$1:$CI$300,MATCH(DATE(I$1,1,1),Shock_dev!$A$1:$CI$1,0),FALSE)</f>
        <v>4.5191957900000013</v>
      </c>
      <c r="J65" s="52">
        <f>VLOOKUP($B65,Shock_dev!$A$1:$CI$300,MATCH(DATE(J$1,1,1),Shock_dev!$A$1:$CI$1,0),FALSE)</f>
        <v>4.2154920900000015</v>
      </c>
      <c r="K65" s="52">
        <f>VLOOKUP($B65,Shock_dev!$A$1:$CI$300,MATCH(DATE(K$1,1,1),Shock_dev!$A$1:$CI$1,0),FALSE)</f>
        <v>3.8625126299999977</v>
      </c>
      <c r="L65" s="52">
        <f>VLOOKUP($B65,Shock_dev!$A$1:$CI$300,MATCH(DATE(L$1,1,1),Shock_dev!$A$1:$CI$1,0),FALSE)</f>
        <v>4.1817006599999971</v>
      </c>
      <c r="M65" s="52">
        <f>VLOOKUP($B65,Shock_dev!$A$1:$CI$300,MATCH(DATE(M$1,1,1),Shock_dev!$A$1:$CI$1,0),FALSE)</f>
        <v>4.4813616599999975</v>
      </c>
      <c r="N65" s="52">
        <f>VLOOKUP($B65,Shock_dev!$A$1:$CI$300,MATCH(DATE(N$1,1,1),Shock_dev!$A$1:$CI$1,0),FALSE)</f>
        <v>4.220788369999994</v>
      </c>
      <c r="O65" s="52">
        <f>VLOOKUP($B65,Shock_dev!$A$1:$CI$300,MATCH(DATE(O$1,1,1),Shock_dev!$A$1:$CI$1,0),FALSE)</f>
        <v>4.0044665499999965</v>
      </c>
      <c r="P65" s="52">
        <f>VLOOKUP($B65,Shock_dev!$A$1:$CI$300,MATCH(DATE(P$1,1,1),Shock_dev!$A$1:$CI$1,0),FALSE)</f>
        <v>3.8287057599999983</v>
      </c>
      <c r="Q65" s="52">
        <f>VLOOKUP($B65,Shock_dev!$A$1:$CI$300,MATCH(DATE(Q$1,1,1),Shock_dev!$A$1:$CI$1,0),FALSE)</f>
        <v>5.9450632399999961</v>
      </c>
      <c r="R65" s="52">
        <f>VLOOKUP($B65,Shock_dev!$A$1:$CI$300,MATCH(DATE(R$1,1,1),Shock_dev!$A$1:$CI$1,0),FALSE)</f>
        <v>7.0321981199999968</v>
      </c>
      <c r="S65" s="52">
        <f>VLOOKUP($B65,Shock_dev!$A$1:$CI$300,MATCH(DATE(S$1,1,1),Shock_dev!$A$1:$CI$1,0),FALSE)</f>
        <v>7.6450025599999947</v>
      </c>
      <c r="T65" s="52">
        <f>VLOOKUP($B65,Shock_dev!$A$1:$CI$300,MATCH(DATE(T$1,1,1),Shock_dev!$A$1:$CI$1,0),FALSE)</f>
        <v>7.812796640000002</v>
      </c>
      <c r="U65" s="52">
        <f>VLOOKUP($B65,Shock_dev!$A$1:$CI$300,MATCH(DATE(U$1,1,1),Shock_dev!$A$1:$CI$1,0),FALSE)</f>
        <v>7.7514195299999997</v>
      </c>
      <c r="V65" s="52">
        <f>VLOOKUP($B65,Shock_dev!$A$1:$CI$300,MATCH(DATE(V$1,1,1),Shock_dev!$A$1:$CI$1,0),FALSE)</f>
        <v>4.4278288000000003</v>
      </c>
      <c r="W65" s="52">
        <f>VLOOKUP($B65,Shock_dev!$A$1:$CI$300,MATCH(DATE(W$1,1,1),Shock_dev!$A$1:$CI$1,0),FALSE)</f>
        <v>2.7062071499999973</v>
      </c>
      <c r="X65" s="52">
        <f>VLOOKUP($B65,Shock_dev!$A$1:$CI$300,MATCH(DATE(X$1,1,1),Shock_dev!$A$1:$CI$1,0),FALSE)</f>
        <v>2.0387327500000012</v>
      </c>
      <c r="Y65" s="52">
        <f>VLOOKUP($B65,Shock_dev!$A$1:$CI$300,MATCH(DATE(Y$1,1,1),Shock_dev!$A$1:$CI$1,0),FALSE)</f>
        <v>1.7370815700000009</v>
      </c>
      <c r="Z65" s="52">
        <f>VLOOKUP($B65,Shock_dev!$A$1:$CI$300,MATCH(DATE(Z$1,1,1),Shock_dev!$A$1:$CI$1,0),FALSE)</f>
        <v>2.6702243400000043</v>
      </c>
      <c r="AA65" s="52">
        <f>VLOOKUP($B65,Shock_dev!$A$1:$CI$300,MATCH(DATE(AA$1,1,1),Shock_dev!$A$1:$CI$1,0),FALSE)</f>
        <v>3.180388090000001</v>
      </c>
      <c r="AB65" s="52">
        <f>VLOOKUP($B65,Shock_dev!$A$1:$CI$300,MATCH(DATE(AB$1,1,1),Shock_dev!$A$1:$CI$1,0),FALSE)</f>
        <v>3.4103202400000043</v>
      </c>
      <c r="AC65" s="52">
        <f>VLOOKUP($B65,Shock_dev!$A$1:$CI$300,MATCH(DATE(AC$1,1,1),Shock_dev!$A$1:$CI$1,0),FALSE)</f>
        <v>3.4742234500000038</v>
      </c>
      <c r="AD65" s="52">
        <f>VLOOKUP($B65,Shock_dev!$A$1:$CI$300,MATCH(DATE(AD$1,1,1),Shock_dev!$A$1:$CI$1,0),FALSE)</f>
        <v>3.4466437700000014</v>
      </c>
      <c r="AE65" s="52">
        <f>VLOOKUP($B65,Shock_dev!$A$1:$CI$300,MATCH(DATE(AE$1,1,1),Shock_dev!$A$1:$CI$1,0),FALSE)</f>
        <v>3.3722846100000012</v>
      </c>
      <c r="AF65" s="52">
        <f>VLOOKUP($B65,Shock_dev!$A$1:$CI$300,MATCH(DATE(AF$1,1,1),Shock_dev!$A$1:$CI$1,0),FALSE)</f>
        <v>3.2765565199999998</v>
      </c>
      <c r="AG65" s="52"/>
      <c r="AH65" s="65">
        <f t="shared" si="1"/>
        <v>3.7367065899999994</v>
      </c>
      <c r="AI65" s="65">
        <f t="shared" si="2"/>
        <v>4.3031526339999999</v>
      </c>
      <c r="AJ65" s="65">
        <f t="shared" si="3"/>
        <v>4.4960771159999968</v>
      </c>
      <c r="AK65" s="65">
        <f t="shared" si="4"/>
        <v>6.9338491299999987</v>
      </c>
      <c r="AL65" s="65">
        <f t="shared" si="5"/>
        <v>2.466526780000001</v>
      </c>
      <c r="AM65" s="65">
        <f t="shared" si="6"/>
        <v>3.3960057180000023</v>
      </c>
      <c r="AN65" s="66"/>
      <c r="AO65" s="65">
        <f t="shared" si="7"/>
        <v>4.0199296119999994</v>
      </c>
      <c r="AP65" s="65">
        <f t="shared" si="8"/>
        <v>5.7149631229999978</v>
      </c>
      <c r="AQ65" s="65">
        <f t="shared" si="9"/>
        <v>2.9312662490000019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1.531591950000001</v>
      </c>
      <c r="D66" s="52">
        <f>VLOOKUP($B66,Shock_dev!$A$1:$CI$300,MATCH(DATE(D$1,1,1),Shock_dev!$A$1:$CI$1,0),FALSE)</f>
        <v>2.4357738999999992</v>
      </c>
      <c r="E66" s="52">
        <f>VLOOKUP($B66,Shock_dev!$A$1:$CI$300,MATCH(DATE(E$1,1,1),Shock_dev!$A$1:$CI$1,0),FALSE)</f>
        <v>2.8708317500000007</v>
      </c>
      <c r="F66" s="52">
        <f>VLOOKUP($B66,Shock_dev!$A$1:$CI$300,MATCH(DATE(F$1,1,1),Shock_dev!$A$1:$CI$1,0),FALSE)</f>
        <v>3.0266386799999996</v>
      </c>
      <c r="G66" s="52">
        <f>VLOOKUP($B66,Shock_dev!$A$1:$CI$300,MATCH(DATE(G$1,1,1),Shock_dev!$A$1:$CI$1,0),FALSE)</f>
        <v>2.7583200300000001</v>
      </c>
      <c r="H66" s="52">
        <f>VLOOKUP($B66,Shock_dev!$A$1:$CI$300,MATCH(DATE(H$1,1,1),Shock_dev!$A$1:$CI$1,0),FALSE)</f>
        <v>2.5611561000000016</v>
      </c>
      <c r="I66" s="52">
        <f>VLOOKUP($B66,Shock_dev!$A$1:$CI$300,MATCH(DATE(I$1,1,1),Shock_dev!$A$1:$CI$1,0),FALSE)</f>
        <v>2.4232776999999999</v>
      </c>
      <c r="J66" s="52">
        <f>VLOOKUP($B66,Shock_dev!$A$1:$CI$300,MATCH(DATE(J$1,1,1),Shock_dev!$A$1:$CI$1,0),FALSE)</f>
        <v>2.3272594099999999</v>
      </c>
      <c r="K66" s="52">
        <f>VLOOKUP($B66,Shock_dev!$A$1:$CI$300,MATCH(DATE(K$1,1,1),Shock_dev!$A$1:$CI$1,0),FALSE)</f>
        <v>2.2587634599999991</v>
      </c>
      <c r="L66" s="52">
        <f>VLOOKUP($B66,Shock_dev!$A$1:$CI$300,MATCH(DATE(L$1,1,1),Shock_dev!$A$1:$CI$1,0),FALSE)</f>
        <v>1.7929224700000006</v>
      </c>
      <c r="M66" s="52">
        <f>VLOOKUP($B66,Shock_dev!$A$1:$CI$300,MATCH(DATE(M$1,1,1),Shock_dev!$A$1:$CI$1,0),FALSE)</f>
        <v>1.0774921200000005</v>
      </c>
      <c r="N66" s="52">
        <f>VLOOKUP($B66,Shock_dev!$A$1:$CI$300,MATCH(DATE(N$1,1,1),Shock_dev!$A$1:$CI$1,0),FALSE)</f>
        <v>0.70384342999999916</v>
      </c>
      <c r="O66" s="52">
        <f>VLOOKUP($B66,Shock_dev!$A$1:$CI$300,MATCH(DATE(O$1,1,1),Shock_dev!$A$1:$CI$1,0),FALSE)</f>
        <v>0.53140950999999959</v>
      </c>
      <c r="P66" s="52">
        <f>VLOOKUP($B66,Shock_dev!$A$1:$CI$300,MATCH(DATE(P$1,1,1),Shock_dev!$A$1:$CI$1,0),FALSE)</f>
        <v>0.46331278999999981</v>
      </c>
      <c r="Q66" s="52">
        <f>VLOOKUP($B66,Shock_dev!$A$1:$CI$300,MATCH(DATE(Q$1,1,1),Shock_dev!$A$1:$CI$1,0),FALSE)</f>
        <v>0.22667666000000075</v>
      </c>
      <c r="R66" s="52">
        <f>VLOOKUP($B66,Shock_dev!$A$1:$CI$300,MATCH(DATE(R$1,1,1),Shock_dev!$A$1:$CI$1,0),FALSE)</f>
        <v>0.11489152000000047</v>
      </c>
      <c r="S66" s="52">
        <f>VLOOKUP($B66,Shock_dev!$A$1:$CI$300,MATCH(DATE(S$1,1,1),Shock_dev!$A$1:$CI$1,0),FALSE)</f>
        <v>7.1649600000000646E-2</v>
      </c>
      <c r="T66" s="52">
        <f>VLOOKUP($B66,Shock_dev!$A$1:$CI$300,MATCH(DATE(T$1,1,1),Shock_dev!$A$1:$CI$1,0),FALSE)</f>
        <v>6.1540120000000087E-2</v>
      </c>
      <c r="U66" s="52">
        <f>VLOOKUP($B66,Shock_dev!$A$1:$CI$300,MATCH(DATE(U$1,1,1),Shock_dev!$A$1:$CI$1,0),FALSE)</f>
        <v>6.496453000000102E-2</v>
      </c>
      <c r="V66" s="52">
        <f>VLOOKUP($B66,Shock_dev!$A$1:$CI$300,MATCH(DATE(V$1,1,1),Shock_dev!$A$1:$CI$1,0),FALSE)</f>
        <v>-6.4115900000000892E-2</v>
      </c>
      <c r="W66" s="52">
        <f>VLOOKUP($B66,Shock_dev!$A$1:$CI$300,MATCH(DATE(W$1,1,1),Shock_dev!$A$1:$CI$1,0),FALSE)</f>
        <v>-0.12894816999999925</v>
      </c>
      <c r="X66" s="52">
        <f>VLOOKUP($B66,Shock_dev!$A$1:$CI$300,MATCH(DATE(X$1,1,1),Shock_dev!$A$1:$CI$1,0),FALSE)</f>
        <v>-0.15817359000000053</v>
      </c>
      <c r="Y66" s="52">
        <f>VLOOKUP($B66,Shock_dev!$A$1:$CI$300,MATCH(DATE(Y$1,1,1),Shock_dev!$A$1:$CI$1,0),FALSE)</f>
        <v>-0.16903673999999924</v>
      </c>
      <c r="Z66" s="52">
        <f>VLOOKUP($B66,Shock_dev!$A$1:$CI$300,MATCH(DATE(Z$1,1,1),Shock_dev!$A$1:$CI$1,0),FALSE)</f>
        <v>1.0561879100000002</v>
      </c>
      <c r="AA66" s="52">
        <f>VLOOKUP($B66,Shock_dev!$A$1:$CI$300,MATCH(DATE(AA$1,1,1),Shock_dev!$A$1:$CI$1,0),FALSE)</f>
        <v>1.7083776999999998</v>
      </c>
      <c r="AB66" s="52">
        <f>VLOOKUP($B66,Shock_dev!$A$1:$CI$300,MATCH(DATE(AB$1,1,1),Shock_dev!$A$1:$CI$1,0),FALSE)</f>
        <v>2.1765164099999996</v>
      </c>
      <c r="AC66" s="52">
        <f>VLOOKUP($B66,Shock_dev!$A$1:$CI$300,MATCH(DATE(AC$1,1,1),Shock_dev!$A$1:$CI$1,0),FALSE)</f>
        <v>2.3731018200000005</v>
      </c>
      <c r="AD66" s="52">
        <f>VLOOKUP($B66,Shock_dev!$A$1:$CI$300,MATCH(DATE(AD$1,1,1),Shock_dev!$A$1:$CI$1,0),FALSE)</f>
        <v>2.4208555099999991</v>
      </c>
      <c r="AE66" s="52">
        <f>VLOOKUP($B66,Shock_dev!$A$1:$CI$300,MATCH(DATE(AE$1,1,1),Shock_dev!$A$1:$CI$1,0),FALSE)</f>
        <v>2.3977061000000006</v>
      </c>
      <c r="AF66" s="52">
        <f>VLOOKUP($B66,Shock_dev!$A$1:$CI$300,MATCH(DATE(AF$1,1,1),Shock_dev!$A$1:$CI$1,0),FALSE)</f>
        <v>2.346860379999999</v>
      </c>
      <c r="AG66" s="52"/>
      <c r="AH66" s="65">
        <f t="shared" si="1"/>
        <v>2.5246312620000002</v>
      </c>
      <c r="AI66" s="65">
        <f t="shared" si="2"/>
        <v>2.2726758280000001</v>
      </c>
      <c r="AJ66" s="65">
        <f t="shared" si="3"/>
        <v>0.60054690199999994</v>
      </c>
      <c r="AK66" s="65">
        <f t="shared" si="4"/>
        <v>4.9785974000000267E-2</v>
      </c>
      <c r="AL66" s="65">
        <f t="shared" si="5"/>
        <v>0.46168142200000017</v>
      </c>
      <c r="AM66" s="65">
        <f t="shared" si="6"/>
        <v>2.3430080439999998</v>
      </c>
      <c r="AN66" s="66"/>
      <c r="AO66" s="65">
        <f t="shared" si="7"/>
        <v>2.3986535450000002</v>
      </c>
      <c r="AP66" s="65">
        <f t="shared" si="8"/>
        <v>0.32516643800000011</v>
      </c>
      <c r="AQ66" s="65">
        <f t="shared" si="9"/>
        <v>1.4023447330000001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3.548567000000169E-3</v>
      </c>
      <c r="D67" s="52">
        <f>VLOOKUP($B67,Shock_dev!$A$1:$CI$300,MATCH(DATE(D$1,1,1),Shock_dev!$A$1:$CI$1,0),FALSE)</f>
        <v>7.9363589999994488E-3</v>
      </c>
      <c r="E67" s="52">
        <f>VLOOKUP($B67,Shock_dev!$A$1:$CI$300,MATCH(DATE(E$1,1,1),Shock_dev!$A$1:$CI$1,0),FALSE)</f>
        <v>1.1327076999999797E-2</v>
      </c>
      <c r="F67" s="52">
        <f>VLOOKUP($B67,Shock_dev!$A$1:$CI$300,MATCH(DATE(F$1,1,1),Shock_dev!$A$1:$CI$1,0),FALSE)</f>
        <v>1.3221021000000555E-2</v>
      </c>
      <c r="G67" s="52">
        <f>VLOOKUP($B67,Shock_dev!$A$1:$CI$300,MATCH(DATE(G$1,1,1),Shock_dev!$A$1:$CI$1,0),FALSE)</f>
        <v>1.4092784999999886E-2</v>
      </c>
      <c r="H67" s="52">
        <f>VLOOKUP($B67,Shock_dev!$A$1:$CI$300,MATCH(DATE(H$1,1,1),Shock_dev!$A$1:$CI$1,0),FALSE)</f>
        <v>1.4216614000000405E-2</v>
      </c>
      <c r="I67" s="52">
        <f>VLOOKUP($B67,Shock_dev!$A$1:$CI$300,MATCH(DATE(I$1,1,1),Shock_dev!$A$1:$CI$1,0),FALSE)</f>
        <v>1.3797836000000174E-2</v>
      </c>
      <c r="J67" s="52">
        <f>VLOOKUP($B67,Shock_dev!$A$1:$CI$300,MATCH(DATE(J$1,1,1),Shock_dev!$A$1:$CI$1,0),FALSE)</f>
        <v>1.3154193000000092E-2</v>
      </c>
      <c r="K67" s="52">
        <f>VLOOKUP($B67,Shock_dev!$A$1:$CI$300,MATCH(DATE(K$1,1,1),Shock_dev!$A$1:$CI$1,0),FALSE)</f>
        <v>1.2377482000000661E-2</v>
      </c>
      <c r="L67" s="52">
        <f>VLOOKUP($B67,Shock_dev!$A$1:$CI$300,MATCH(DATE(L$1,1,1),Shock_dev!$A$1:$CI$1,0),FALSE)</f>
        <v>1.1357811999999967E-2</v>
      </c>
      <c r="M67" s="52">
        <f>VLOOKUP($B67,Shock_dev!$A$1:$CI$300,MATCH(DATE(M$1,1,1),Shock_dev!$A$1:$CI$1,0),FALSE)</f>
        <v>9.451942000000102E-3</v>
      </c>
      <c r="N67" s="52">
        <f>VLOOKUP($B67,Shock_dev!$A$1:$CI$300,MATCH(DATE(N$1,1,1),Shock_dev!$A$1:$CI$1,0),FALSE)</f>
        <v>7.5263510000000977E-3</v>
      </c>
      <c r="O67" s="52">
        <f>VLOOKUP($B67,Shock_dev!$A$1:$CI$300,MATCH(DATE(O$1,1,1),Shock_dev!$A$1:$CI$1,0),FALSE)</f>
        <v>6.2120569999999375E-3</v>
      </c>
      <c r="P67" s="52">
        <f>VLOOKUP($B67,Shock_dev!$A$1:$CI$300,MATCH(DATE(P$1,1,1),Shock_dev!$A$1:$CI$1,0),FALSE)</f>
        <v>5.6128570000000266E-3</v>
      </c>
      <c r="Q67" s="52">
        <f>VLOOKUP($B67,Shock_dev!$A$1:$CI$300,MATCH(DATE(Q$1,1,1),Shock_dev!$A$1:$CI$1,0),FALSE)</f>
        <v>5.2905799999996006E-3</v>
      </c>
      <c r="R67" s="52">
        <f>VLOOKUP($B67,Shock_dev!$A$1:$CI$300,MATCH(DATE(R$1,1,1),Shock_dev!$A$1:$CI$1,0),FALSE)</f>
        <v>5.0367119999998877E-3</v>
      </c>
      <c r="S67" s="52">
        <f>VLOOKUP($B67,Shock_dev!$A$1:$CI$300,MATCH(DATE(S$1,1,1),Shock_dev!$A$1:$CI$1,0),FALSE)</f>
        <v>5.0326919999994502E-3</v>
      </c>
      <c r="T67" s="52">
        <f>VLOOKUP($B67,Shock_dev!$A$1:$CI$300,MATCH(DATE(T$1,1,1),Shock_dev!$A$1:$CI$1,0),FALSE)</f>
        <v>5.1978940000001472E-3</v>
      </c>
      <c r="U67" s="52">
        <f>VLOOKUP($B67,Shock_dev!$A$1:$CI$300,MATCH(DATE(U$1,1,1),Shock_dev!$A$1:$CI$1,0),FALSE)</f>
        <v>5.4113649999996127E-3</v>
      </c>
      <c r="V67" s="52">
        <f>VLOOKUP($B67,Shock_dev!$A$1:$CI$300,MATCH(DATE(V$1,1,1),Shock_dev!$A$1:$CI$1,0),FALSE)</f>
        <v>4.7465710000000882E-3</v>
      </c>
      <c r="W67" s="52">
        <f>VLOOKUP($B67,Shock_dev!$A$1:$CI$300,MATCH(DATE(W$1,1,1),Shock_dev!$A$1:$CI$1,0),FALSE)</f>
        <v>3.6668359999998401E-3</v>
      </c>
      <c r="X67" s="52">
        <f>VLOOKUP($B67,Shock_dev!$A$1:$CI$300,MATCH(DATE(X$1,1,1),Shock_dev!$A$1:$CI$1,0),FALSE)</f>
        <v>2.7789689999995204E-3</v>
      </c>
      <c r="Y67" s="52">
        <f>VLOOKUP($B67,Shock_dev!$A$1:$CI$300,MATCH(DATE(Y$1,1,1),Shock_dev!$A$1:$CI$1,0),FALSE)</f>
        <v>2.1889959999992215E-3</v>
      </c>
      <c r="Z67" s="52">
        <f>VLOOKUP($B67,Shock_dev!$A$1:$CI$300,MATCH(DATE(Z$1,1,1),Shock_dev!$A$1:$CI$1,0),FALSE)</f>
        <v>2.2692199999996276E-3</v>
      </c>
      <c r="AA67" s="52">
        <f>VLOOKUP($B67,Shock_dev!$A$1:$CI$300,MATCH(DATE(AA$1,1,1),Shock_dev!$A$1:$CI$1,0),FALSE)</f>
        <v>2.556081999999904E-3</v>
      </c>
      <c r="AB67" s="52">
        <f>VLOOKUP($B67,Shock_dev!$A$1:$CI$300,MATCH(DATE(AB$1,1,1),Shock_dev!$A$1:$CI$1,0),FALSE)</f>
        <v>2.7493940000002937E-3</v>
      </c>
      <c r="AC67" s="52">
        <f>VLOOKUP($B67,Shock_dev!$A$1:$CI$300,MATCH(DATE(AC$1,1,1),Shock_dev!$A$1:$CI$1,0),FALSE)</f>
        <v>2.7378589999997871E-3</v>
      </c>
      <c r="AD67" s="52">
        <f>VLOOKUP($B67,Shock_dev!$A$1:$CI$300,MATCH(DATE(AD$1,1,1),Shock_dev!$A$1:$CI$1,0),FALSE)</f>
        <v>2.5243130000003333E-3</v>
      </c>
      <c r="AE67" s="52">
        <f>VLOOKUP($B67,Shock_dev!$A$1:$CI$300,MATCH(DATE(AE$1,1,1),Shock_dev!$A$1:$CI$1,0),FALSE)</f>
        <v>2.1594650000000826E-3</v>
      </c>
      <c r="AF67" s="52">
        <f>VLOOKUP($B67,Shock_dev!$A$1:$CI$300,MATCH(DATE(AF$1,1,1),Shock_dev!$A$1:$CI$1,0),FALSE)</f>
        <v>1.7034369999997523E-3</v>
      </c>
      <c r="AG67" s="52"/>
      <c r="AH67" s="65">
        <f t="shared" si="1"/>
        <v>1.002516179999997E-2</v>
      </c>
      <c r="AI67" s="65">
        <f t="shared" si="2"/>
        <v>1.2980787400000259E-2</v>
      </c>
      <c r="AJ67" s="65">
        <f t="shared" si="3"/>
        <v>6.8187573999999532E-3</v>
      </c>
      <c r="AK67" s="65">
        <f t="shared" si="4"/>
        <v>5.0850467999998374E-3</v>
      </c>
      <c r="AL67" s="65">
        <f t="shared" si="5"/>
        <v>2.6920205999996227E-3</v>
      </c>
      <c r="AM67" s="65">
        <f t="shared" si="6"/>
        <v>2.37489360000005E-3</v>
      </c>
      <c r="AN67" s="66"/>
      <c r="AO67" s="65">
        <f t="shared" si="7"/>
        <v>1.1502974600000115E-2</v>
      </c>
      <c r="AP67" s="65">
        <f t="shared" si="8"/>
        <v>5.9519020999998958E-3</v>
      </c>
      <c r="AQ67" s="65">
        <f t="shared" si="9"/>
        <v>2.5334570999998363E-3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8.972076009999995</v>
      </c>
      <c r="D68" s="52">
        <f>VLOOKUP($B68,Shock_dev!$A$1:$CI$300,MATCH(DATE(D$1,1,1),Shock_dev!$A$1:$CI$1,0),FALSE)</f>
        <v>14.051719339999991</v>
      </c>
      <c r="E68" s="52">
        <f>VLOOKUP($B68,Shock_dev!$A$1:$CI$300,MATCH(DATE(E$1,1,1),Shock_dev!$A$1:$CI$1,0),FALSE)</f>
        <v>16.425137070000005</v>
      </c>
      <c r="F68" s="52">
        <f>VLOOKUP($B68,Shock_dev!$A$1:$CI$300,MATCH(DATE(F$1,1,1),Shock_dev!$A$1:$CI$1,0),FALSE)</f>
        <v>17.235517209999998</v>
      </c>
      <c r="G68" s="52">
        <f>VLOOKUP($B68,Shock_dev!$A$1:$CI$300,MATCH(DATE(G$1,1,1),Shock_dev!$A$1:$CI$1,0),FALSE)</f>
        <v>18.159521820000009</v>
      </c>
      <c r="H68" s="52">
        <f>VLOOKUP($B68,Shock_dev!$A$1:$CI$300,MATCH(DATE(H$1,1,1),Shock_dev!$A$1:$CI$1,0),FALSE)</f>
        <v>18.411789060000004</v>
      </c>
      <c r="I68" s="52">
        <f>VLOOKUP($B68,Shock_dev!$A$1:$CI$300,MATCH(DATE(I$1,1,1),Shock_dev!$A$1:$CI$1,0),FALSE)</f>
        <v>18.132609250000002</v>
      </c>
      <c r="J68" s="52">
        <f>VLOOKUP($B68,Shock_dev!$A$1:$CI$300,MATCH(DATE(J$1,1,1),Shock_dev!$A$1:$CI$1,0),FALSE)</f>
        <v>17.705486359999995</v>
      </c>
      <c r="K68" s="52">
        <f>VLOOKUP($B68,Shock_dev!$A$1:$CI$300,MATCH(DATE(K$1,1,1),Shock_dev!$A$1:$CI$1,0),FALSE)</f>
        <v>17.091366809999997</v>
      </c>
      <c r="L68" s="52">
        <f>VLOOKUP($B68,Shock_dev!$A$1:$CI$300,MATCH(DATE(L$1,1,1),Shock_dev!$A$1:$CI$1,0),FALSE)</f>
        <v>15.647571040000003</v>
      </c>
      <c r="M68" s="52">
        <f>VLOOKUP($B68,Shock_dev!$A$1:$CI$300,MATCH(DATE(M$1,1,1),Shock_dev!$A$1:$CI$1,0),FALSE)</f>
        <v>12.080453300000002</v>
      </c>
      <c r="N68" s="52">
        <f>VLOOKUP($B68,Shock_dev!$A$1:$CI$300,MATCH(DATE(N$1,1,1),Shock_dev!$A$1:$CI$1,0),FALSE)</f>
        <v>9.9549048699999929</v>
      </c>
      <c r="O68" s="52">
        <f>VLOOKUP($B68,Shock_dev!$A$1:$CI$300,MATCH(DATE(O$1,1,1),Shock_dev!$A$1:$CI$1,0),FALSE)</f>
        <v>8.9136645499999929</v>
      </c>
      <c r="P68" s="52">
        <f>VLOOKUP($B68,Shock_dev!$A$1:$CI$300,MATCH(DATE(P$1,1,1),Shock_dev!$A$1:$CI$1,0),FALSE)</f>
        <v>8.456345920000004</v>
      </c>
      <c r="Q68" s="52">
        <f>VLOOKUP($B68,Shock_dev!$A$1:$CI$300,MATCH(DATE(Q$1,1,1),Shock_dev!$A$1:$CI$1,0),FALSE)</f>
        <v>8.2991132199999953</v>
      </c>
      <c r="R68" s="52">
        <f>VLOOKUP($B68,Shock_dev!$A$1:$CI$300,MATCH(DATE(R$1,1,1),Shock_dev!$A$1:$CI$1,0),FALSE)</f>
        <v>7.6776157599999948</v>
      </c>
      <c r="S68" s="52">
        <f>VLOOKUP($B68,Shock_dev!$A$1:$CI$300,MATCH(DATE(S$1,1,1),Shock_dev!$A$1:$CI$1,0),FALSE)</f>
        <v>7.5067578400000059</v>
      </c>
      <c r="T68" s="52">
        <f>VLOOKUP($B68,Shock_dev!$A$1:$CI$300,MATCH(DATE(T$1,1,1),Shock_dev!$A$1:$CI$1,0),FALSE)</f>
        <v>7.44774271</v>
      </c>
      <c r="U68" s="52">
        <f>VLOOKUP($B68,Shock_dev!$A$1:$CI$300,MATCH(DATE(U$1,1,1),Shock_dev!$A$1:$CI$1,0),FALSE)</f>
        <v>7.430415630000013</v>
      </c>
      <c r="V68" s="52">
        <f>VLOOKUP($B68,Shock_dev!$A$1:$CI$300,MATCH(DATE(V$1,1,1),Shock_dev!$A$1:$CI$1,0),FALSE)</f>
        <v>4.7158955599999928</v>
      </c>
      <c r="W68" s="52">
        <f>VLOOKUP($B68,Shock_dev!$A$1:$CI$300,MATCH(DATE(W$1,1,1),Shock_dev!$A$1:$CI$1,0),FALSE)</f>
        <v>2.83742242000001</v>
      </c>
      <c r="X68" s="52">
        <f>VLOOKUP($B68,Shock_dev!$A$1:$CI$300,MATCH(DATE(X$1,1,1),Shock_dev!$A$1:$CI$1,0),FALSE)</f>
        <v>2.0705023600000061</v>
      </c>
      <c r="Y68" s="52">
        <f>VLOOKUP($B68,Shock_dev!$A$1:$CI$300,MATCH(DATE(Y$1,1,1),Shock_dev!$A$1:$CI$1,0),FALSE)</f>
        <v>1.7733147400000036</v>
      </c>
      <c r="Z68" s="52">
        <f>VLOOKUP($B68,Shock_dev!$A$1:$CI$300,MATCH(DATE(Z$1,1,1),Shock_dev!$A$1:$CI$1,0),FALSE)</f>
        <v>2.2793299899999937</v>
      </c>
      <c r="AA68" s="52">
        <f>VLOOKUP($B68,Shock_dev!$A$1:$CI$300,MATCH(DATE(AA$1,1,1),Shock_dev!$A$1:$CI$1,0),FALSE)</f>
        <v>2.6128836999999976</v>
      </c>
      <c r="AB68" s="52">
        <f>VLOOKUP($B68,Shock_dev!$A$1:$CI$300,MATCH(DATE(AB$1,1,1),Shock_dev!$A$1:$CI$1,0),FALSE)</f>
        <v>2.8100271499999963</v>
      </c>
      <c r="AC68" s="52">
        <f>VLOOKUP($B68,Shock_dev!$A$1:$CI$300,MATCH(DATE(AC$1,1,1),Shock_dev!$A$1:$CI$1,0),FALSE)</f>
        <v>2.9132066800000018</v>
      </c>
      <c r="AD68" s="52">
        <f>VLOOKUP($B68,Shock_dev!$A$1:$CI$300,MATCH(DATE(AD$1,1,1),Shock_dev!$A$1:$CI$1,0),FALSE)</f>
        <v>2.9553951500000011</v>
      </c>
      <c r="AE68" s="52">
        <f>VLOOKUP($B68,Shock_dev!$A$1:$CI$300,MATCH(DATE(AE$1,1,1),Shock_dev!$A$1:$CI$1,0),FALSE)</f>
        <v>2.9597630999999893</v>
      </c>
      <c r="AF68" s="52">
        <f>VLOOKUP($B68,Shock_dev!$A$1:$CI$300,MATCH(DATE(AF$1,1,1),Shock_dev!$A$1:$CI$1,0),FALSE)</f>
        <v>2.9418013399999978</v>
      </c>
      <c r="AG68" s="52"/>
      <c r="AH68" s="65">
        <f t="shared" si="1"/>
        <v>14.96879429</v>
      </c>
      <c r="AI68" s="65">
        <f t="shared" si="2"/>
        <v>17.397764504000001</v>
      </c>
      <c r="AJ68" s="65">
        <f t="shared" si="3"/>
        <v>9.5408963719999971</v>
      </c>
      <c r="AK68" s="65">
        <f t="shared" si="4"/>
        <v>6.9556855000000013</v>
      </c>
      <c r="AL68" s="65">
        <f t="shared" si="5"/>
        <v>2.3146906420000022</v>
      </c>
      <c r="AM68" s="65">
        <f t="shared" si="6"/>
        <v>2.9160386839999974</v>
      </c>
      <c r="AN68" s="66"/>
      <c r="AO68" s="65">
        <f t="shared" si="7"/>
        <v>16.183279397</v>
      </c>
      <c r="AP68" s="65">
        <f t="shared" si="8"/>
        <v>8.2482909360000001</v>
      </c>
      <c r="AQ68" s="65">
        <f t="shared" si="9"/>
        <v>2.6153646629999998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1.4934422000000058E-2</v>
      </c>
      <c r="D69" s="52">
        <f>VLOOKUP($B69,Shock_dev!$A$1:$CI$300,MATCH(DATE(D$1,1,1),Shock_dev!$A$1:$CI$1,0),FALSE)</f>
        <v>2.397757399999989E-2</v>
      </c>
      <c r="E69" s="52">
        <f>VLOOKUP($B69,Shock_dev!$A$1:$CI$300,MATCH(DATE(E$1,1,1),Shock_dev!$A$1:$CI$1,0),FALSE)</f>
        <v>2.8733003000000146E-2</v>
      </c>
      <c r="F69" s="52">
        <f>VLOOKUP($B69,Shock_dev!$A$1:$CI$300,MATCH(DATE(F$1,1,1),Shock_dev!$A$1:$CI$1,0),FALSE)</f>
        <v>3.0705648000000085E-2</v>
      </c>
      <c r="G69" s="52">
        <f>VLOOKUP($B69,Shock_dev!$A$1:$CI$300,MATCH(DATE(G$1,1,1),Shock_dev!$A$1:$CI$1,0),FALSE)</f>
        <v>3.1161661999999701E-2</v>
      </c>
      <c r="H69" s="52">
        <f>VLOOKUP($B69,Shock_dev!$A$1:$CI$300,MATCH(DATE(H$1,1,1),Shock_dev!$A$1:$CI$1,0),FALSE)</f>
        <v>3.0811064999999971E-2</v>
      </c>
      <c r="I69" s="52">
        <f>VLOOKUP($B69,Shock_dev!$A$1:$CI$300,MATCH(DATE(I$1,1,1),Shock_dev!$A$1:$CI$1,0),FALSE)</f>
        <v>3.0052994000000055E-2</v>
      </c>
      <c r="J69" s="52">
        <f>VLOOKUP($B69,Shock_dev!$A$1:$CI$300,MATCH(DATE(J$1,1,1),Shock_dev!$A$1:$CI$1,0),FALSE)</f>
        <v>2.9181367000000069E-2</v>
      </c>
      <c r="K69" s="52">
        <f>VLOOKUP($B69,Shock_dev!$A$1:$CI$300,MATCH(DATE(K$1,1,1),Shock_dev!$A$1:$CI$1,0),FALSE)</f>
        <v>2.8298895000000268E-2</v>
      </c>
      <c r="L69" s="52">
        <f>VLOOKUP($B69,Shock_dev!$A$1:$CI$300,MATCH(DATE(L$1,1,1),Shock_dev!$A$1:$CI$1,0),FALSE)</f>
        <v>2.7370228000000107E-2</v>
      </c>
      <c r="M69" s="52">
        <f>VLOOKUP($B69,Shock_dev!$A$1:$CI$300,MATCH(DATE(M$1,1,1),Shock_dev!$A$1:$CI$1,0),FALSE)</f>
        <v>7.3548908000000246E-2</v>
      </c>
      <c r="N69" s="52">
        <f>VLOOKUP($B69,Shock_dev!$A$1:$CI$300,MATCH(DATE(N$1,1,1),Shock_dev!$A$1:$CI$1,0),FALSE)</f>
        <v>9.743971699999987E-2</v>
      </c>
      <c r="O69" s="52">
        <f>VLOOKUP($B69,Shock_dev!$A$1:$CI$300,MATCH(DATE(O$1,1,1),Shock_dev!$A$1:$CI$1,0),FALSE)</f>
        <v>0.1078937329999996</v>
      </c>
      <c r="P69" s="52">
        <f>VLOOKUP($B69,Shock_dev!$A$1:$CI$300,MATCH(DATE(P$1,1,1),Shock_dev!$A$1:$CI$1,0),FALSE)</f>
        <v>0.11120285199999991</v>
      </c>
      <c r="Q69" s="52">
        <f>VLOOKUP($B69,Shock_dev!$A$1:$CI$300,MATCH(DATE(Q$1,1,1),Shock_dev!$A$1:$CI$1,0),FALSE)</f>
        <v>0.1109407990000002</v>
      </c>
      <c r="R69" s="52">
        <f>VLOOKUP($B69,Shock_dev!$A$1:$CI$300,MATCH(DATE(R$1,1,1),Shock_dev!$A$1:$CI$1,0),FALSE)</f>
        <v>0.10911326600000004</v>
      </c>
      <c r="S69" s="52">
        <f>VLOOKUP($B69,Shock_dev!$A$1:$CI$300,MATCH(DATE(S$1,1,1),Shock_dev!$A$1:$CI$1,0),FALSE)</f>
        <v>0.10689596599999973</v>
      </c>
      <c r="T69" s="52">
        <f>VLOOKUP($B69,Shock_dev!$A$1:$CI$300,MATCH(DATE(T$1,1,1),Shock_dev!$A$1:$CI$1,0),FALSE)</f>
        <v>0.10476530399999984</v>
      </c>
      <c r="U69" s="52">
        <f>VLOOKUP($B69,Shock_dev!$A$1:$CI$300,MATCH(DATE(U$1,1,1),Shock_dev!$A$1:$CI$1,0),FALSE)</f>
        <v>0.1028690430000001</v>
      </c>
      <c r="V69" s="52">
        <f>VLOOKUP($B69,Shock_dev!$A$1:$CI$300,MATCH(DATE(V$1,1,1),Shock_dev!$A$1:$CI$1,0),FALSE)</f>
        <v>0.1008198629999999</v>
      </c>
      <c r="W69" s="52">
        <f>VLOOKUP($B69,Shock_dev!$A$1:$CI$300,MATCH(DATE(W$1,1,1),Shock_dev!$A$1:$CI$1,0),FALSE)</f>
        <v>9.7957175999999979E-2</v>
      </c>
      <c r="X69" s="52">
        <f>VLOOKUP($B69,Shock_dev!$A$1:$CI$300,MATCH(DATE(X$1,1,1),Shock_dev!$A$1:$CI$1,0),FALSE)</f>
        <v>9.5789364999999904E-2</v>
      </c>
      <c r="Y69" s="52">
        <f>VLOOKUP($B69,Shock_dev!$A$1:$CI$300,MATCH(DATE(Y$1,1,1),Shock_dev!$A$1:$CI$1,0),FALSE)</f>
        <v>9.4156670999999914E-2</v>
      </c>
      <c r="Z69" s="52">
        <f>VLOOKUP($B69,Shock_dev!$A$1:$CI$300,MATCH(DATE(Z$1,1,1),Shock_dev!$A$1:$CI$1,0),FALSE)</f>
        <v>9.3080066000000183E-2</v>
      </c>
      <c r="AA69" s="52">
        <f>VLOOKUP($B69,Shock_dev!$A$1:$CI$300,MATCH(DATE(AA$1,1,1),Shock_dev!$A$1:$CI$1,0),FALSE)</f>
        <v>0.11339720899999994</v>
      </c>
      <c r="AB69" s="52">
        <f>VLOOKUP($B69,Shock_dev!$A$1:$CI$300,MATCH(DATE(AB$1,1,1),Shock_dev!$A$1:$CI$1,0),FALSE)</f>
        <v>4.9401950000000028E-2</v>
      </c>
      <c r="AC69" s="52">
        <f>VLOOKUP($B69,Shock_dev!$A$1:$CI$300,MATCH(DATE(AC$1,1,1),Shock_dev!$A$1:$CI$1,0),FALSE)</f>
        <v>1.5346499000000069E-2</v>
      </c>
      <c r="AD69" s="52">
        <f>VLOOKUP($B69,Shock_dev!$A$1:$CI$300,MATCH(DATE(AD$1,1,1),Shock_dev!$A$1:$CI$1,0),FALSE)</f>
        <v>-8.6468500000025372E-4</v>
      </c>
      <c r="AE69" s="52">
        <f>VLOOKUP($B69,Shock_dev!$A$1:$CI$300,MATCH(DATE(AE$1,1,1),Shock_dev!$A$1:$CI$1,0),FALSE)</f>
        <v>-7.4617909999998844E-3</v>
      </c>
      <c r="AF69" s="52">
        <f>VLOOKUP($B69,Shock_dev!$A$1:$CI$300,MATCH(DATE(AF$1,1,1),Shock_dev!$A$1:$CI$1,0),FALSE)</f>
        <v>-9.2631120000001843E-3</v>
      </c>
      <c r="AG69" s="52"/>
      <c r="AH69" s="65">
        <f t="shared" si="1"/>
        <v>2.5902461799999978E-2</v>
      </c>
      <c r="AI69" s="65">
        <f t="shared" si="2"/>
        <v>2.9142909800000096E-2</v>
      </c>
      <c r="AJ69" s="65">
        <f t="shared" si="3"/>
        <v>0.10020520179999996</v>
      </c>
      <c r="AK69" s="65">
        <f t="shared" si="4"/>
        <v>0.10489268839999992</v>
      </c>
      <c r="AL69" s="65">
        <f t="shared" si="5"/>
        <v>9.8876097399999988E-2</v>
      </c>
      <c r="AM69" s="65">
        <f t="shared" si="6"/>
        <v>9.4317721999999556E-3</v>
      </c>
      <c r="AN69" s="66"/>
      <c r="AO69" s="65">
        <f t="shared" si="7"/>
        <v>2.7522685800000037E-2</v>
      </c>
      <c r="AP69" s="65">
        <f t="shared" si="8"/>
        <v>0.10254894509999994</v>
      </c>
      <c r="AQ69" s="65">
        <f t="shared" si="9"/>
        <v>5.415393479999997E-2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0.70877909999990152</v>
      </c>
      <c r="D70" s="52">
        <f>VLOOKUP($B70,Shock_dev!$A$1:$CI$300,MATCH(DATE(D$1,1,1),Shock_dev!$A$1:$CI$1,0),FALSE)</f>
        <v>1.4683090999999422</v>
      </c>
      <c r="E70" s="52">
        <f>VLOOKUP($B70,Shock_dev!$A$1:$CI$300,MATCH(DATE(E$1,1,1),Shock_dev!$A$1:$CI$1,0),FALSE)</f>
        <v>2.0362289999999348</v>
      </c>
      <c r="F70" s="52">
        <f>VLOOKUP($B70,Shock_dev!$A$1:$CI$300,MATCH(DATE(F$1,1,1),Shock_dev!$A$1:$CI$1,0),FALSE)</f>
        <v>2.3431610999999748</v>
      </c>
      <c r="G70" s="52">
        <f>VLOOKUP($B70,Shock_dev!$A$1:$CI$300,MATCH(DATE(G$1,1,1),Shock_dev!$A$1:$CI$1,0),FALSE)</f>
        <v>2.4537187999999333</v>
      </c>
      <c r="H70" s="52">
        <f>VLOOKUP($B70,Shock_dev!$A$1:$CI$300,MATCH(DATE(H$1,1,1),Shock_dev!$A$1:$CI$1,0),FALSE)</f>
        <v>2.3727829000000611</v>
      </c>
      <c r="I70" s="52">
        <f>VLOOKUP($B70,Shock_dev!$A$1:$CI$300,MATCH(DATE(I$1,1,1),Shock_dev!$A$1:$CI$1,0),FALSE)</f>
        <v>2.1241397000000006</v>
      </c>
      <c r="J70" s="52">
        <f>VLOOKUP($B70,Shock_dev!$A$1:$CI$300,MATCH(DATE(J$1,1,1),Shock_dev!$A$1:$CI$1,0),FALSE)</f>
        <v>1.7723205000000917</v>
      </c>
      <c r="K70" s="52">
        <f>VLOOKUP($B70,Shock_dev!$A$1:$CI$300,MATCH(DATE(K$1,1,1),Shock_dev!$A$1:$CI$1,0),FALSE)</f>
        <v>1.3429237000000285</v>
      </c>
      <c r="L70" s="52">
        <f>VLOOKUP($B70,Shock_dev!$A$1:$CI$300,MATCH(DATE(L$1,1,1),Shock_dev!$A$1:$CI$1,0),FALSE)</f>
        <v>0.83632430000000113</v>
      </c>
      <c r="M70" s="52">
        <f>VLOOKUP($B70,Shock_dev!$A$1:$CI$300,MATCH(DATE(M$1,1,1),Shock_dev!$A$1:$CI$1,0),FALSE)</f>
        <v>0.15206349999994018</v>
      </c>
      <c r="N70" s="52">
        <f>VLOOKUP($B70,Shock_dev!$A$1:$CI$300,MATCH(DATE(N$1,1,1),Shock_dev!$A$1:$CI$1,0),FALSE)</f>
        <v>-0.49543710000000374</v>
      </c>
      <c r="O70" s="52">
        <f>VLOOKUP($B70,Shock_dev!$A$1:$CI$300,MATCH(DATE(O$1,1,1),Shock_dev!$A$1:$CI$1,0),FALSE)</f>
        <v>-0.99811910000005355</v>
      </c>
      <c r="P70" s="52">
        <f>VLOOKUP($B70,Shock_dev!$A$1:$CI$300,MATCH(DATE(P$1,1,1),Shock_dev!$A$1:$CI$1,0),FALSE)</f>
        <v>-1.3332190999999511</v>
      </c>
      <c r="Q70" s="52">
        <f>VLOOKUP($B70,Shock_dev!$A$1:$CI$300,MATCH(DATE(Q$1,1,1),Shock_dev!$A$1:$CI$1,0),FALSE)</f>
        <v>-1.5676138000000037</v>
      </c>
      <c r="R70" s="52">
        <f>VLOOKUP($B70,Shock_dev!$A$1:$CI$300,MATCH(DATE(R$1,1,1),Shock_dev!$A$1:$CI$1,0),FALSE)</f>
        <v>-1.7163507000000209</v>
      </c>
      <c r="S70" s="52">
        <f>VLOOKUP($B70,Shock_dev!$A$1:$CI$300,MATCH(DATE(S$1,1,1),Shock_dev!$A$1:$CI$1,0),FALSE)</f>
        <v>-1.7390624000000798</v>
      </c>
      <c r="T70" s="52">
        <f>VLOOKUP($B70,Shock_dev!$A$1:$CI$300,MATCH(DATE(T$1,1,1),Shock_dev!$A$1:$CI$1,0),FALSE)</f>
        <v>-1.6663708999999471</v>
      </c>
      <c r="U70" s="52">
        <f>VLOOKUP($B70,Shock_dev!$A$1:$CI$300,MATCH(DATE(U$1,1,1),Shock_dev!$A$1:$CI$1,0),FALSE)</f>
        <v>-1.5277553000000808</v>
      </c>
      <c r="V70" s="52">
        <f>VLOOKUP($B70,Shock_dev!$A$1:$CI$300,MATCH(DATE(V$1,1,1),Shock_dev!$A$1:$CI$1,0),FALSE)</f>
        <v>-1.5169010000000753</v>
      </c>
      <c r="W70" s="52">
        <f>VLOOKUP($B70,Shock_dev!$A$1:$CI$300,MATCH(DATE(W$1,1,1),Shock_dev!$A$1:$CI$1,0),FALSE)</f>
        <v>-1.5250641000000087</v>
      </c>
      <c r="X70" s="52">
        <f>VLOOKUP($B70,Shock_dev!$A$1:$CI$300,MATCH(DATE(X$1,1,1),Shock_dev!$A$1:$CI$1,0),FALSE)</f>
        <v>-1.4679839000000356</v>
      </c>
      <c r="Y70" s="52">
        <f>VLOOKUP($B70,Shock_dev!$A$1:$CI$300,MATCH(DATE(Y$1,1,1),Shock_dev!$A$1:$CI$1,0),FALSE)</f>
        <v>-1.3503342000000202</v>
      </c>
      <c r="Z70" s="52">
        <f>VLOOKUP($B70,Shock_dev!$A$1:$CI$300,MATCH(DATE(Z$1,1,1),Shock_dev!$A$1:$CI$1,0),FALSE)</f>
        <v>-1.1015398000000687</v>
      </c>
      <c r="AA70" s="52">
        <f>VLOOKUP($B70,Shock_dev!$A$1:$CI$300,MATCH(DATE(AA$1,1,1),Shock_dev!$A$1:$CI$1,0),FALSE)</f>
        <v>-0.8232353000000785</v>
      </c>
      <c r="AB70" s="52">
        <f>VLOOKUP($B70,Shock_dev!$A$1:$CI$300,MATCH(DATE(AB$1,1,1),Shock_dev!$A$1:$CI$1,0),FALSE)</f>
        <v>-0.55721729999993386</v>
      </c>
      <c r="AC70" s="52">
        <f>VLOOKUP($B70,Shock_dev!$A$1:$CI$300,MATCH(DATE(AC$1,1,1),Shock_dev!$A$1:$CI$1,0),FALSE)</f>
        <v>-0.32422239999993963</v>
      </c>
      <c r="AD70" s="52">
        <f>VLOOKUP($B70,Shock_dev!$A$1:$CI$300,MATCH(DATE(AD$1,1,1),Shock_dev!$A$1:$CI$1,0),FALSE)</f>
        <v>-0.13229179999996177</v>
      </c>
      <c r="AE70" s="52">
        <f>VLOOKUP($B70,Shock_dev!$A$1:$CI$300,MATCH(DATE(AE$1,1,1),Shock_dev!$A$1:$CI$1,0),FALSE)</f>
        <v>1.7738200000053439E-2</v>
      </c>
      <c r="AF70" s="52">
        <f>VLOOKUP($B70,Shock_dev!$A$1:$CI$300,MATCH(DATE(AF$1,1,1),Shock_dev!$A$1:$CI$1,0),FALSE)</f>
        <v>0.1290096000000176</v>
      </c>
      <c r="AG70" s="52"/>
      <c r="AH70" s="65">
        <f t="shared" si="1"/>
        <v>1.8020394199999372</v>
      </c>
      <c r="AI70" s="65">
        <f t="shared" si="2"/>
        <v>1.6896982200000366</v>
      </c>
      <c r="AJ70" s="65">
        <f t="shared" si="3"/>
        <v>-0.84846512000001439</v>
      </c>
      <c r="AK70" s="65">
        <f t="shared" si="4"/>
        <v>-1.6332880600000408</v>
      </c>
      <c r="AL70" s="65">
        <f t="shared" si="5"/>
        <v>-1.2536314600000424</v>
      </c>
      <c r="AM70" s="65">
        <f t="shared" si="6"/>
        <v>-0.17339673999995284</v>
      </c>
      <c r="AN70" s="66"/>
      <c r="AO70" s="65">
        <f t="shared" si="7"/>
        <v>1.7458688199999868</v>
      </c>
      <c r="AP70" s="65">
        <f t="shared" si="8"/>
        <v>-1.2408765900000276</v>
      </c>
      <c r="AQ70" s="65">
        <f t="shared" si="9"/>
        <v>-0.7135140999999976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25.599220000000059</v>
      </c>
      <c r="D71" s="52">
        <f>VLOOKUP($B71,Shock_dev!$A$1:$CI$300,MATCH(DATE(D$1,1,1),Shock_dev!$A$1:$CI$1,0),FALSE)</f>
        <v>51.90596000000005</v>
      </c>
      <c r="E71" s="52">
        <f>VLOOKUP($B71,Shock_dev!$A$1:$CI$300,MATCH(DATE(E$1,1,1),Shock_dev!$A$1:$CI$1,0),FALSE)</f>
        <v>72.327300000000832</v>
      </c>
      <c r="F71" s="52">
        <f>VLOOKUP($B71,Shock_dev!$A$1:$CI$300,MATCH(DATE(F$1,1,1),Shock_dev!$A$1:$CI$1,0),FALSE)</f>
        <v>85.660909999998694</v>
      </c>
      <c r="G71" s="52">
        <f>VLOOKUP($B71,Shock_dev!$A$1:$CI$300,MATCH(DATE(G$1,1,1),Shock_dev!$A$1:$CI$1,0),FALSE)</f>
        <v>94.417409999998199</v>
      </c>
      <c r="H71" s="52">
        <f>VLOOKUP($B71,Shock_dev!$A$1:$CI$300,MATCH(DATE(H$1,1,1),Shock_dev!$A$1:$CI$1,0),FALSE)</f>
        <v>98.208130000002711</v>
      </c>
      <c r="I71" s="52">
        <f>VLOOKUP($B71,Shock_dev!$A$1:$CI$300,MATCH(DATE(I$1,1,1),Shock_dev!$A$1:$CI$1,0),FALSE)</f>
        <v>97.260350000000471</v>
      </c>
      <c r="J71" s="52">
        <f>VLOOKUP($B71,Shock_dev!$A$1:$CI$300,MATCH(DATE(J$1,1,1),Shock_dev!$A$1:$CI$1,0),FALSE)</f>
        <v>93.225739999998041</v>
      </c>
      <c r="K71" s="52">
        <f>VLOOKUP($B71,Shock_dev!$A$1:$CI$300,MATCH(DATE(K$1,1,1),Shock_dev!$A$1:$CI$1,0),FALSE)</f>
        <v>86.329989999998361</v>
      </c>
      <c r="L71" s="52">
        <f>VLOOKUP($B71,Shock_dev!$A$1:$CI$300,MATCH(DATE(L$1,1,1),Shock_dev!$A$1:$CI$1,0),FALSE)</f>
        <v>76.059919999999693</v>
      </c>
      <c r="M71" s="52">
        <f>VLOOKUP($B71,Shock_dev!$A$1:$CI$300,MATCH(DATE(M$1,1,1),Shock_dev!$A$1:$CI$1,0),FALSE)</f>
        <v>58.43775000000096</v>
      </c>
      <c r="N71" s="52">
        <f>VLOOKUP($B71,Shock_dev!$A$1:$CI$300,MATCH(DATE(N$1,1,1),Shock_dev!$A$1:$CI$1,0),FALSE)</f>
        <v>41.070840000000317</v>
      </c>
      <c r="O71" s="52">
        <f>VLOOKUP($B71,Shock_dev!$A$1:$CI$300,MATCH(DATE(O$1,1,1),Shock_dev!$A$1:$CI$1,0),FALSE)</f>
        <v>27.109610000003158</v>
      </c>
      <c r="P71" s="52">
        <f>VLOOKUP($B71,Shock_dev!$A$1:$CI$300,MATCH(DATE(P$1,1,1),Shock_dev!$A$1:$CI$1,0),FALSE)</f>
        <v>17.011469999997644</v>
      </c>
      <c r="Q71" s="52">
        <f>VLOOKUP($B71,Shock_dev!$A$1:$CI$300,MATCH(DATE(Q$1,1,1),Shock_dev!$A$1:$CI$1,0),FALSE)</f>
        <v>8.4557700000004843</v>
      </c>
      <c r="R71" s="52">
        <f>VLOOKUP($B71,Shock_dev!$A$1:$CI$300,MATCH(DATE(R$1,1,1),Shock_dev!$A$1:$CI$1,0),FALSE)</f>
        <v>1.3780700000024808</v>
      </c>
      <c r="S71" s="52">
        <f>VLOOKUP($B71,Shock_dev!$A$1:$CI$300,MATCH(DATE(S$1,1,1),Shock_dev!$A$1:$CI$1,0),FALSE)</f>
        <v>-2.3890099999989616</v>
      </c>
      <c r="T71" s="52">
        <f>VLOOKUP($B71,Shock_dev!$A$1:$CI$300,MATCH(DATE(T$1,1,1),Shock_dev!$A$1:$CI$1,0),FALSE)</f>
        <v>-3.7231900000006135</v>
      </c>
      <c r="U71" s="52">
        <f>VLOOKUP($B71,Shock_dev!$A$1:$CI$300,MATCH(DATE(U$1,1,1),Shock_dev!$A$1:$CI$1,0),FALSE)</f>
        <v>-3.3131500000017695</v>
      </c>
      <c r="V71" s="52">
        <f>VLOOKUP($B71,Shock_dev!$A$1:$CI$300,MATCH(DATE(V$1,1,1),Shock_dev!$A$1:$CI$1,0),FALSE)</f>
        <v>-7.7709500000019034</v>
      </c>
      <c r="W71" s="52">
        <f>VLOOKUP($B71,Shock_dev!$A$1:$CI$300,MATCH(DATE(W$1,1,1),Shock_dev!$A$1:$CI$1,0),FALSE)</f>
        <v>-12.640419999999722</v>
      </c>
      <c r="X71" s="52">
        <f>VLOOKUP($B71,Shock_dev!$A$1:$CI$300,MATCH(DATE(X$1,1,1),Shock_dev!$A$1:$CI$1,0),FALSE)</f>
        <v>-15.13658999999825</v>
      </c>
      <c r="Y71" s="52">
        <f>VLOOKUP($B71,Shock_dev!$A$1:$CI$300,MATCH(DATE(Y$1,1,1),Shock_dev!$A$1:$CI$1,0),FALSE)</f>
        <v>-15.678029999999126</v>
      </c>
      <c r="Z71" s="52">
        <f>VLOOKUP($B71,Shock_dev!$A$1:$CI$300,MATCH(DATE(Z$1,1,1),Shock_dev!$A$1:$CI$1,0),FALSE)</f>
        <v>-11.612519999998767</v>
      </c>
      <c r="AA71" s="52">
        <f>VLOOKUP($B71,Shock_dev!$A$1:$CI$300,MATCH(DATE(AA$1,1,1),Shock_dev!$A$1:$CI$1,0),FALSE)</f>
        <v>-6.6107599999995728</v>
      </c>
      <c r="AB71" s="52">
        <f>VLOOKUP($B71,Shock_dev!$A$1:$CI$300,MATCH(DATE(AB$1,1,1),Shock_dev!$A$1:$CI$1,0),FALSE)</f>
        <v>-1.7381900000000314</v>
      </c>
      <c r="AC71" s="52">
        <f>VLOOKUP($B71,Shock_dev!$A$1:$CI$300,MATCH(DATE(AC$1,1,1),Shock_dev!$A$1:$CI$1,0),FALSE)</f>
        <v>2.5534699999989243</v>
      </c>
      <c r="AD71" s="52">
        <f>VLOOKUP($B71,Shock_dev!$A$1:$CI$300,MATCH(DATE(AD$1,1,1),Shock_dev!$A$1:$CI$1,0),FALSE)</f>
        <v>6.1115700000009383</v>
      </c>
      <c r="AE71" s="52">
        <f>VLOOKUP($B71,Shock_dev!$A$1:$CI$300,MATCH(DATE(AE$1,1,1),Shock_dev!$A$1:$CI$1,0),FALSE)</f>
        <v>8.9211800000011863</v>
      </c>
      <c r="AF71" s="52">
        <f>VLOOKUP($B71,Shock_dev!$A$1:$CI$300,MATCH(DATE(AF$1,1,1),Shock_dev!$A$1:$CI$1,0),FALSE)</f>
        <v>11.035570000000007</v>
      </c>
      <c r="AG71" s="52"/>
      <c r="AH71" s="65">
        <f t="shared" si="1"/>
        <v>65.982159999999567</v>
      </c>
      <c r="AI71" s="65">
        <f t="shared" si="2"/>
        <v>90.216825999999855</v>
      </c>
      <c r="AJ71" s="65">
        <f t="shared" si="3"/>
        <v>30.417088000000511</v>
      </c>
      <c r="AK71" s="65">
        <f t="shared" si="4"/>
        <v>-3.1636460000001536</v>
      </c>
      <c r="AL71" s="65">
        <f t="shared" si="5"/>
        <v>-12.335663999999088</v>
      </c>
      <c r="AM71" s="65">
        <f t="shared" si="6"/>
        <v>5.3767200000002049</v>
      </c>
      <c r="AN71" s="66"/>
      <c r="AO71" s="65">
        <f t="shared" si="7"/>
        <v>78.099492999999711</v>
      </c>
      <c r="AP71" s="65">
        <f t="shared" si="8"/>
        <v>13.626721000000179</v>
      </c>
      <c r="AQ71" s="65">
        <f t="shared" si="9"/>
        <v>-3.4794719999994417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0.19265070000000151</v>
      </c>
      <c r="D72" s="52">
        <f>VLOOKUP($B72,Shock_dev!$A$1:$CI$300,MATCH(DATE(D$1,1,1),Shock_dev!$A$1:$CI$1,0),FALSE)</f>
        <v>0.40228420000002529</v>
      </c>
      <c r="E72" s="52">
        <f>VLOOKUP($B72,Shock_dev!$A$1:$CI$300,MATCH(DATE(E$1,1,1),Shock_dev!$A$1:$CI$1,0),FALSE)</f>
        <v>0.56573149999999828</v>
      </c>
      <c r="F72" s="52">
        <f>VLOOKUP($B72,Shock_dev!$A$1:$CI$300,MATCH(DATE(F$1,1,1),Shock_dev!$A$1:$CI$1,0),FALSE)</f>
        <v>0.66862679999999841</v>
      </c>
      <c r="G72" s="52">
        <f>VLOOKUP($B72,Shock_dev!$A$1:$CI$300,MATCH(DATE(G$1,1,1),Shock_dev!$A$1:$CI$1,0),FALSE)</f>
        <v>0.73129280000000563</v>
      </c>
      <c r="H72" s="52">
        <f>VLOOKUP($B72,Shock_dev!$A$1:$CI$300,MATCH(DATE(H$1,1,1),Shock_dev!$A$1:$CI$1,0),FALSE)</f>
        <v>0.75389009999997825</v>
      </c>
      <c r="I72" s="52">
        <f>VLOOKUP($B72,Shock_dev!$A$1:$CI$300,MATCH(DATE(I$1,1,1),Shock_dev!$A$1:$CI$1,0),FALSE)</f>
        <v>0.74008870000000115</v>
      </c>
      <c r="J72" s="52">
        <f>VLOOKUP($B72,Shock_dev!$A$1:$CI$300,MATCH(DATE(J$1,1,1),Shock_dev!$A$1:$CI$1,0),FALSE)</f>
        <v>0.70332449999997948</v>
      </c>
      <c r="K72" s="52">
        <f>VLOOKUP($B72,Shock_dev!$A$1:$CI$300,MATCH(DATE(K$1,1,1),Shock_dev!$A$1:$CI$1,0),FALSE)</f>
        <v>0.64678669999997851</v>
      </c>
      <c r="L72" s="52">
        <f>VLOOKUP($B72,Shock_dev!$A$1:$CI$300,MATCH(DATE(L$1,1,1),Shock_dev!$A$1:$CI$1,0),FALSE)</f>
        <v>0.56635900000000561</v>
      </c>
      <c r="M72" s="52">
        <f>VLOOKUP($B72,Shock_dev!$A$1:$CI$300,MATCH(DATE(M$1,1,1),Shock_dev!$A$1:$CI$1,0),FALSE)</f>
        <v>0.43101449999997499</v>
      </c>
      <c r="N72" s="52">
        <f>VLOOKUP($B72,Shock_dev!$A$1:$CI$300,MATCH(DATE(N$1,1,1),Shock_dev!$A$1:$CI$1,0),FALSE)</f>
        <v>0.29606469999998808</v>
      </c>
      <c r="O72" s="52">
        <f>VLOOKUP($B72,Shock_dev!$A$1:$CI$300,MATCH(DATE(O$1,1,1),Shock_dev!$A$1:$CI$1,0),FALSE)</f>
        <v>0.18828120000000581</v>
      </c>
      <c r="P72" s="52">
        <f>VLOOKUP($B72,Shock_dev!$A$1:$CI$300,MATCH(DATE(P$1,1,1),Shock_dev!$A$1:$CI$1,0),FALSE)</f>
        <v>0.11230929999999262</v>
      </c>
      <c r="Q72" s="52">
        <f>VLOOKUP($B72,Shock_dev!$A$1:$CI$300,MATCH(DATE(Q$1,1,1),Shock_dev!$A$1:$CI$1,0),FALSE)</f>
        <v>5.1172699999995075E-2</v>
      </c>
      <c r="R72" s="52">
        <f>VLOOKUP($B72,Shock_dev!$A$1:$CI$300,MATCH(DATE(R$1,1,1),Shock_dev!$A$1:$CI$1,0),FALSE)</f>
        <v>1.2920000000349319E-4</v>
      </c>
      <c r="S72" s="52">
        <f>VLOOKUP($B72,Shock_dev!$A$1:$CI$300,MATCH(DATE(S$1,1,1),Shock_dev!$A$1:$CI$1,0),FALSE)</f>
        <v>-2.7672600000016701E-2</v>
      </c>
      <c r="T72" s="52">
        <f>VLOOKUP($B72,Shock_dev!$A$1:$CI$300,MATCH(DATE(T$1,1,1),Shock_dev!$A$1:$CI$1,0),FALSE)</f>
        <v>-3.7559600000008686E-2</v>
      </c>
      <c r="U72" s="52">
        <f>VLOOKUP($B72,Shock_dev!$A$1:$CI$300,MATCH(DATE(U$1,1,1),Shock_dev!$A$1:$CI$1,0),FALSE)</f>
        <v>-3.4938000000011016E-2</v>
      </c>
      <c r="V72" s="52">
        <f>VLOOKUP($B72,Shock_dev!$A$1:$CI$300,MATCH(DATE(V$1,1,1),Shock_dev!$A$1:$CI$1,0),FALSE)</f>
        <v>-7.0772299999987354E-2</v>
      </c>
      <c r="W72" s="52">
        <f>VLOOKUP($B72,Shock_dev!$A$1:$CI$300,MATCH(DATE(W$1,1,1),Shock_dev!$A$1:$CI$1,0),FALSE)</f>
        <v>-0.11299189999999726</v>
      </c>
      <c r="X72" s="52">
        <f>VLOOKUP($B72,Shock_dev!$A$1:$CI$300,MATCH(DATE(X$1,1,1),Shock_dev!$A$1:$CI$1,0),FALSE)</f>
        <v>-0.13757570000001351</v>
      </c>
      <c r="Y72" s="52">
        <f>VLOOKUP($B72,Shock_dev!$A$1:$CI$300,MATCH(DATE(Y$1,1,1),Shock_dev!$A$1:$CI$1,0),FALSE)</f>
        <v>-0.14536149999997861</v>
      </c>
      <c r="Z72" s="52">
        <f>VLOOKUP($B72,Shock_dev!$A$1:$CI$300,MATCH(DATE(Z$1,1,1),Shock_dev!$A$1:$CI$1,0),FALSE)</f>
        <v>-0.11758220000001529</v>
      </c>
      <c r="AA72" s="52">
        <f>VLOOKUP($B72,Shock_dev!$A$1:$CI$300,MATCH(DATE(AA$1,1,1),Shock_dev!$A$1:$CI$1,0),FALSE)</f>
        <v>-8.0032600000009779E-2</v>
      </c>
      <c r="AB72" s="52">
        <f>VLOOKUP($B72,Shock_dev!$A$1:$CI$300,MATCH(DATE(AB$1,1,1),Shock_dev!$A$1:$CI$1,0),FALSE)</f>
        <v>-4.3192900000008194E-2</v>
      </c>
      <c r="AC72" s="52">
        <f>VLOOKUP($B72,Shock_dev!$A$1:$CI$300,MATCH(DATE(AC$1,1,1),Shock_dev!$A$1:$CI$1,0),FALSE)</f>
        <v>-1.1156300000010333E-2</v>
      </c>
      <c r="AD72" s="52">
        <f>VLOOKUP($B72,Shock_dev!$A$1:$CI$300,MATCH(DATE(AD$1,1,1),Shock_dev!$A$1:$CI$1,0),FALSE)</f>
        <v>1.4868599999999788E-2</v>
      </c>
      <c r="AE72" s="52">
        <f>VLOOKUP($B72,Shock_dev!$A$1:$CI$300,MATCH(DATE(AE$1,1,1),Shock_dev!$A$1:$CI$1,0),FALSE)</f>
        <v>3.5054700000017647E-2</v>
      </c>
      <c r="AF72" s="52">
        <f>VLOOKUP($B72,Shock_dev!$A$1:$CI$300,MATCH(DATE(AF$1,1,1),Shock_dev!$A$1:$CI$1,0),FALSE)</f>
        <v>5.014839999998344E-2</v>
      </c>
      <c r="AG72" s="52"/>
      <c r="AH72" s="65">
        <f t="shared" si="1"/>
        <v>0.51211720000000582</v>
      </c>
      <c r="AI72" s="65">
        <f t="shared" si="2"/>
        <v>0.68208979999998864</v>
      </c>
      <c r="AJ72" s="65">
        <f t="shared" si="3"/>
        <v>0.21576847999999132</v>
      </c>
      <c r="AK72" s="65">
        <f t="shared" si="4"/>
        <v>-3.416266000000405E-2</v>
      </c>
      <c r="AL72" s="65">
        <f t="shared" si="5"/>
        <v>-0.11870878000000289</v>
      </c>
      <c r="AM72" s="65">
        <f t="shared" si="6"/>
        <v>9.1444999999964697E-3</v>
      </c>
      <c r="AN72" s="66"/>
      <c r="AO72" s="65">
        <f t="shared" si="7"/>
        <v>0.59710349999999723</v>
      </c>
      <c r="AP72" s="65">
        <f t="shared" si="8"/>
        <v>9.0802909999993631E-2</v>
      </c>
      <c r="AQ72" s="65">
        <f t="shared" si="9"/>
        <v>-5.4782140000003206E-2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38.752199330999993</v>
      </c>
      <c r="D77" s="52">
        <f t="shared" ref="D77:AF77" si="11">SUM(D60:D69)</f>
        <v>63.057787028000007</v>
      </c>
      <c r="E77" s="52">
        <f t="shared" si="11"/>
        <v>75.16160558</v>
      </c>
      <c r="F77" s="52">
        <f t="shared" si="11"/>
        <v>79.50140236999998</v>
      </c>
      <c r="G77" s="52">
        <f t="shared" si="11"/>
        <v>83.976734739000008</v>
      </c>
      <c r="H77" s="52">
        <f t="shared" si="11"/>
        <v>85.156838096000001</v>
      </c>
      <c r="I77" s="52">
        <f t="shared" si="11"/>
        <v>83.505218544000002</v>
      </c>
      <c r="J77" s="52">
        <f t="shared" si="11"/>
        <v>81.351873979999993</v>
      </c>
      <c r="K77" s="52">
        <f t="shared" si="11"/>
        <v>77.60409056200001</v>
      </c>
      <c r="L77" s="52">
        <f t="shared" si="11"/>
        <v>71.15546864800001</v>
      </c>
      <c r="M77" s="52">
        <f t="shared" si="11"/>
        <v>55.161180277000007</v>
      </c>
      <c r="N77" s="52">
        <f t="shared" si="11"/>
        <v>45.249253513000006</v>
      </c>
      <c r="O77" s="52">
        <f t="shared" si="11"/>
        <v>40.62882289299997</v>
      </c>
      <c r="P77" s="52">
        <f t="shared" si="11"/>
        <v>38.567369176999982</v>
      </c>
      <c r="Q77" s="52">
        <f t="shared" si="11"/>
        <v>34.842817523000008</v>
      </c>
      <c r="R77" s="52">
        <f t="shared" si="11"/>
        <v>30.373599659999986</v>
      </c>
      <c r="S77" s="52">
        <f t="shared" si="11"/>
        <v>29.156282389999994</v>
      </c>
      <c r="T77" s="52">
        <f t="shared" si="11"/>
        <v>28.765694491999998</v>
      </c>
      <c r="U77" s="52">
        <f t="shared" si="11"/>
        <v>28.679904455000006</v>
      </c>
      <c r="V77" s="52">
        <f t="shared" si="11"/>
        <v>17.562715368999982</v>
      </c>
      <c r="W77" s="52">
        <f t="shared" si="11"/>
        <v>9.7501531580000069</v>
      </c>
      <c r="X77" s="52">
        <f t="shared" si="11"/>
        <v>7.0212962649999922</v>
      </c>
      <c r="Y77" s="52">
        <f t="shared" si="11"/>
        <v>6.0529755099999996</v>
      </c>
      <c r="Z77" s="52">
        <f t="shared" si="11"/>
        <v>8.7579509499999997</v>
      </c>
      <c r="AA77" s="52">
        <f t="shared" si="11"/>
        <v>10.572988299000016</v>
      </c>
      <c r="AB77" s="52">
        <f t="shared" si="11"/>
        <v>11.266451849000005</v>
      </c>
      <c r="AC77" s="52">
        <f t="shared" si="11"/>
        <v>11.570381357000006</v>
      </c>
      <c r="AD77" s="52">
        <f t="shared" si="11"/>
        <v>11.63228445200002</v>
      </c>
      <c r="AE77" s="52">
        <f t="shared" si="11"/>
        <v>11.551637819999989</v>
      </c>
      <c r="AF77" s="52">
        <f t="shared" si="11"/>
        <v>11.391436507999998</v>
      </c>
      <c r="AG77" s="67"/>
      <c r="AH77" s="65">
        <f>AVERAGE(C77:G77)</f>
        <v>68.089945809599996</v>
      </c>
      <c r="AI77" s="65">
        <f>AVERAGE(H77:L77)</f>
        <v>79.754697966000009</v>
      </c>
      <c r="AJ77" s="65">
        <f>AVERAGE(M77:Q77)</f>
        <v>42.889888676599995</v>
      </c>
      <c r="AK77" s="65">
        <f>AVERAGE(R77:V77)</f>
        <v>26.907639273199994</v>
      </c>
      <c r="AL77" s="65">
        <f>AVERAGE(W77:AA77)</f>
        <v>8.431072836400002</v>
      </c>
      <c r="AM77" s="65">
        <f>AVERAGE(AB77:AF77)</f>
        <v>11.482438397200003</v>
      </c>
      <c r="AN77" s="66"/>
      <c r="AO77" s="65">
        <f>AVERAGE(AH77:AI77)</f>
        <v>73.922321887799995</v>
      </c>
      <c r="AP77" s="65">
        <f>AVERAGE(AJ77:AK77)</f>
        <v>34.898763974899992</v>
      </c>
      <c r="AQ77" s="65">
        <f>AVERAGE(AL77:AM77)</f>
        <v>9.9567556168000024</v>
      </c>
    </row>
    <row r="78" spans="1:43" s="9" customFormat="1" x14ac:dyDescent="0.25">
      <c r="A78" s="13" t="s">
        <v>399</v>
      </c>
      <c r="B78" s="13"/>
      <c r="C78" s="52">
        <f>SUM(C70:C71)</f>
        <v>26.307999099999961</v>
      </c>
      <c r="D78" s="52">
        <f t="shared" ref="D78:AF78" si="12">SUM(D70:D71)</f>
        <v>53.374269099999992</v>
      </c>
      <c r="E78" s="52">
        <f t="shared" si="12"/>
        <v>74.363529000000767</v>
      </c>
      <c r="F78" s="52">
        <f t="shared" si="12"/>
        <v>88.004071099998669</v>
      </c>
      <c r="G78" s="52">
        <f t="shared" si="12"/>
        <v>96.871128799998132</v>
      </c>
      <c r="H78" s="52">
        <f t="shared" si="12"/>
        <v>100.58091290000277</v>
      </c>
      <c r="I78" s="52">
        <f t="shared" si="12"/>
        <v>99.384489700000472</v>
      </c>
      <c r="J78" s="52">
        <f t="shared" si="12"/>
        <v>94.998060499998132</v>
      </c>
      <c r="K78" s="52">
        <f t="shared" si="12"/>
        <v>87.672913699998389</v>
      </c>
      <c r="L78" s="52">
        <f t="shared" si="12"/>
        <v>76.896244299999694</v>
      </c>
      <c r="M78" s="52">
        <f t="shared" si="12"/>
        <v>58.589813500000901</v>
      </c>
      <c r="N78" s="52">
        <f t="shared" si="12"/>
        <v>40.575402900000313</v>
      </c>
      <c r="O78" s="52">
        <f t="shared" si="12"/>
        <v>26.111490900003105</v>
      </c>
      <c r="P78" s="52">
        <f t="shared" si="12"/>
        <v>15.678250899997693</v>
      </c>
      <c r="Q78" s="52">
        <f t="shared" si="12"/>
        <v>6.8881562000004806</v>
      </c>
      <c r="R78" s="52">
        <f t="shared" si="12"/>
        <v>-0.33828069999754007</v>
      </c>
      <c r="S78" s="52">
        <f t="shared" si="12"/>
        <v>-4.1280723999990414</v>
      </c>
      <c r="T78" s="52">
        <f t="shared" si="12"/>
        <v>-5.3895609000005607</v>
      </c>
      <c r="U78" s="52">
        <f t="shared" si="12"/>
        <v>-4.8409053000018503</v>
      </c>
      <c r="V78" s="52">
        <f t="shared" si="12"/>
        <v>-9.2878510000019787</v>
      </c>
      <c r="W78" s="52">
        <f t="shared" si="12"/>
        <v>-14.16548409999973</v>
      </c>
      <c r="X78" s="52">
        <f t="shared" si="12"/>
        <v>-16.604573899998286</v>
      </c>
      <c r="Y78" s="52">
        <f t="shared" si="12"/>
        <v>-17.028364199999146</v>
      </c>
      <c r="Z78" s="52">
        <f t="shared" si="12"/>
        <v>-12.714059799998836</v>
      </c>
      <c r="AA78" s="52">
        <f t="shared" si="12"/>
        <v>-7.4339952999996513</v>
      </c>
      <c r="AB78" s="52">
        <f t="shared" si="12"/>
        <v>-2.2954072999999653</v>
      </c>
      <c r="AC78" s="52">
        <f t="shared" si="12"/>
        <v>2.2292475999989847</v>
      </c>
      <c r="AD78" s="52">
        <f t="shared" si="12"/>
        <v>5.9792782000009765</v>
      </c>
      <c r="AE78" s="52">
        <f t="shared" si="12"/>
        <v>8.9389182000012397</v>
      </c>
      <c r="AF78" s="52">
        <f t="shared" si="12"/>
        <v>11.164579600000025</v>
      </c>
      <c r="AG78" s="67"/>
      <c r="AH78" s="65">
        <f>AVERAGE(C78:G78)</f>
        <v>67.78419941999951</v>
      </c>
      <c r="AI78" s="65">
        <f>AVERAGE(H78:L78)</f>
        <v>91.906524219999895</v>
      </c>
      <c r="AJ78" s="65">
        <f>AVERAGE(M78:Q78)</f>
        <v>29.568622880000497</v>
      </c>
      <c r="AK78" s="65">
        <f>AVERAGE(R78:V78)</f>
        <v>-4.7969340600001944</v>
      </c>
      <c r="AL78" s="65">
        <f>AVERAGE(W78:AA78)</f>
        <v>-13.58929545999913</v>
      </c>
      <c r="AM78" s="65">
        <f>AVERAGE(AB78:AF78)</f>
        <v>5.2033232600002517</v>
      </c>
      <c r="AN78" s="66"/>
      <c r="AO78" s="65">
        <f>AVERAGE(AH78:AI78)</f>
        <v>79.845361819999709</v>
      </c>
      <c r="AP78" s="65">
        <f>AVERAGE(AJ78:AK78)</f>
        <v>12.385844410000152</v>
      </c>
      <c r="AQ78" s="65">
        <f>AVERAGE(AL78:AM78)</f>
        <v>-4.1929860999994393</v>
      </c>
    </row>
    <row r="79" spans="1:43" s="9" customFormat="1" x14ac:dyDescent="0.25">
      <c r="A79" s="13" t="s">
        <v>421</v>
      </c>
      <c r="B79" s="13"/>
      <c r="C79" s="52">
        <f>SUM(C53:C58)</f>
        <v>4.3162588400000175</v>
      </c>
      <c r="D79" s="52">
        <f t="shared" ref="D79:AF79" si="13">SUM(D53:D58)</f>
        <v>7.8235497600000912</v>
      </c>
      <c r="E79" s="52">
        <f t="shared" si="13"/>
        <v>9.907465199999983</v>
      </c>
      <c r="F79" s="52">
        <f t="shared" si="13"/>
        <v>10.799357959999966</v>
      </c>
      <c r="G79" s="52">
        <f t="shared" si="13"/>
        <v>11.13482730000014</v>
      </c>
      <c r="H79" s="52">
        <f t="shared" si="13"/>
        <v>10.853980829999891</v>
      </c>
      <c r="I79" s="52">
        <f t="shared" si="13"/>
        <v>10.020222369999971</v>
      </c>
      <c r="J79" s="52">
        <f t="shared" si="13"/>
        <v>8.9235463199999074</v>
      </c>
      <c r="K79" s="52">
        <f t="shared" si="13"/>
        <v>7.5601755699999416</v>
      </c>
      <c r="L79" s="52">
        <f t="shared" si="13"/>
        <v>5.8248530399998231</v>
      </c>
      <c r="M79" s="52">
        <f t="shared" si="13"/>
        <v>3.0749570400000366</v>
      </c>
      <c r="N79" s="52">
        <f t="shared" si="13"/>
        <v>0.75093126000016497</v>
      </c>
      <c r="O79" s="52">
        <f t="shared" si="13"/>
        <v>-0.8160371800000874</v>
      </c>
      <c r="P79" s="52">
        <f t="shared" si="13"/>
        <v>-1.7328415800001551</v>
      </c>
      <c r="Q79" s="52">
        <f t="shared" si="13"/>
        <v>-2.4865591200001589</v>
      </c>
      <c r="R79" s="52">
        <f t="shared" si="13"/>
        <v>-3.0437752800001476</v>
      </c>
      <c r="S79" s="52">
        <f t="shared" si="13"/>
        <v>-3.0856770699998677</v>
      </c>
      <c r="T79" s="52">
        <f t="shared" si="13"/>
        <v>-2.8305154900000105</v>
      </c>
      <c r="U79" s="52">
        <f t="shared" si="13"/>
        <v>-2.4000584900000987</v>
      </c>
      <c r="V79" s="52">
        <f t="shared" si="13"/>
        <v>-2.8845672999999792</v>
      </c>
      <c r="W79" s="52">
        <f t="shared" si="13"/>
        <v>-3.3025081399998584</v>
      </c>
      <c r="X79" s="52">
        <f t="shared" si="13"/>
        <v>-3.2568035600000798</v>
      </c>
      <c r="Y79" s="52">
        <f t="shared" si="13"/>
        <v>-2.944374510000074</v>
      </c>
      <c r="Z79" s="52">
        <f t="shared" si="13"/>
        <v>-1.9397032799999749</v>
      </c>
      <c r="AA79" s="52">
        <f t="shared" si="13"/>
        <v>-0.98299624000017616</v>
      </c>
      <c r="AB79" s="52">
        <f t="shared" si="13"/>
        <v>-0.17715489000011075</v>
      </c>
      <c r="AC79" s="52">
        <f t="shared" si="13"/>
        <v>0.46345853999993381</v>
      </c>
      <c r="AD79" s="52">
        <f t="shared" si="13"/>
        <v>0.95302143999994371</v>
      </c>
      <c r="AE79" s="52">
        <f t="shared" si="13"/>
        <v>1.3114699199998086</v>
      </c>
      <c r="AF79" s="52">
        <f t="shared" si="13"/>
        <v>1.5594386099999866</v>
      </c>
      <c r="AG79" s="67"/>
      <c r="AH79" s="65">
        <f t="shared" si="1"/>
        <v>8.7962918120000388</v>
      </c>
      <c r="AI79" s="65">
        <f t="shared" si="2"/>
        <v>8.6365556259999074</v>
      </c>
      <c r="AJ79" s="65">
        <f t="shared" si="3"/>
        <v>-0.24190991600003997</v>
      </c>
      <c r="AK79" s="65">
        <f t="shared" si="4"/>
        <v>-2.8489187260000208</v>
      </c>
      <c r="AL79" s="65">
        <f t="shared" si="5"/>
        <v>-2.4852771460000325</v>
      </c>
      <c r="AM79" s="65">
        <f t="shared" si="6"/>
        <v>0.82204672399991241</v>
      </c>
      <c r="AN79" s="66"/>
      <c r="AO79" s="65">
        <f t="shared" si="7"/>
        <v>8.7164237189999731</v>
      </c>
      <c r="AP79" s="65">
        <f t="shared" si="8"/>
        <v>-1.5454143210000304</v>
      </c>
      <c r="AQ79" s="65">
        <f t="shared" si="9"/>
        <v>-0.83161521100006008</v>
      </c>
    </row>
    <row r="80" spans="1:43" s="9" customFormat="1" x14ac:dyDescent="0.25">
      <c r="A80" s="13" t="s">
        <v>423</v>
      </c>
      <c r="B80" s="13"/>
      <c r="C80" s="52">
        <f>C59</f>
        <v>1.1146240000000489</v>
      </c>
      <c r="D80" s="52">
        <f t="shared" ref="D80:AF80" si="14">D59</f>
        <v>2.4916089999999258</v>
      </c>
      <c r="E80" s="52">
        <f t="shared" si="14"/>
        <v>3.5793079999998554</v>
      </c>
      <c r="F80" s="52">
        <f t="shared" si="14"/>
        <v>4.2245860000000448</v>
      </c>
      <c r="G80" s="52">
        <f t="shared" si="14"/>
        <v>4.5656840000001466</v>
      </c>
      <c r="H80" s="52">
        <f t="shared" si="14"/>
        <v>4.6725349999999253</v>
      </c>
      <c r="I80" s="52">
        <f t="shared" si="14"/>
        <v>4.5984570000000531</v>
      </c>
      <c r="J80" s="52">
        <f t="shared" si="14"/>
        <v>4.4365699999998469</v>
      </c>
      <c r="K80" s="52">
        <f t="shared" si="14"/>
        <v>4.2125610000000506</v>
      </c>
      <c r="L80" s="52">
        <f t="shared" si="14"/>
        <v>3.8932180000001608</v>
      </c>
      <c r="M80" s="52">
        <f t="shared" si="14"/>
        <v>3.278878000000077</v>
      </c>
      <c r="N80" s="52">
        <f t="shared" si="14"/>
        <v>2.6442309999999907</v>
      </c>
      <c r="O80" s="52">
        <f t="shared" si="14"/>
        <v>2.1843900000001213</v>
      </c>
      <c r="P80" s="52">
        <f t="shared" si="14"/>
        <v>1.9348399999998946</v>
      </c>
      <c r="Q80" s="52">
        <f t="shared" si="14"/>
        <v>1.7666209999999865</v>
      </c>
      <c r="R80" s="52">
        <f t="shared" si="14"/>
        <v>1.622382000000016</v>
      </c>
      <c r="S80" s="52">
        <f t="shared" si="14"/>
        <v>1.5634550000002037</v>
      </c>
      <c r="T80" s="52">
        <f t="shared" si="14"/>
        <v>1.5662929999998596</v>
      </c>
      <c r="U80" s="52">
        <f t="shared" si="14"/>
        <v>1.5952679999998054</v>
      </c>
      <c r="V80" s="52">
        <f t="shared" si="14"/>
        <v>1.3597729999999046</v>
      </c>
      <c r="W80" s="52">
        <f t="shared" si="14"/>
        <v>1.0057850000000599</v>
      </c>
      <c r="X80" s="52">
        <f t="shared" si="14"/>
        <v>0.71703100000013364</v>
      </c>
      <c r="Y80" s="52">
        <f t="shared" si="14"/>
        <v>0.52323099999989608</v>
      </c>
      <c r="Z80" s="52">
        <f t="shared" si="14"/>
        <v>0.5407390000000305</v>
      </c>
      <c r="AA80" s="52">
        <f t="shared" si="14"/>
        <v>0.62741200000004937</v>
      </c>
      <c r="AB80" s="52">
        <f t="shared" si="14"/>
        <v>0.69455299999981435</v>
      </c>
      <c r="AC80" s="52">
        <f t="shared" si="14"/>
        <v>0.70877599999994345</v>
      </c>
      <c r="AD80" s="52">
        <f t="shared" si="14"/>
        <v>0.66918499999997039</v>
      </c>
      <c r="AE80" s="52">
        <f t="shared" si="14"/>
        <v>0.58846700000003693</v>
      </c>
      <c r="AF80" s="52">
        <f t="shared" si="14"/>
        <v>0.48220500000002176</v>
      </c>
      <c r="AG80" s="67"/>
      <c r="AH80" s="65">
        <f t="shared" si="1"/>
        <v>3.1951622000000044</v>
      </c>
      <c r="AI80" s="65">
        <f t="shared" si="2"/>
        <v>4.362668200000007</v>
      </c>
      <c r="AJ80" s="65">
        <f t="shared" si="3"/>
        <v>2.3617920000000141</v>
      </c>
      <c r="AK80" s="65">
        <f t="shared" si="4"/>
        <v>1.5414341999999579</v>
      </c>
      <c r="AL80" s="65">
        <f t="shared" si="5"/>
        <v>0.68283960000003385</v>
      </c>
      <c r="AM80" s="65">
        <f t="shared" si="6"/>
        <v>0.62863719999995737</v>
      </c>
      <c r="AN80" s="66"/>
      <c r="AO80" s="65">
        <f t="shared" si="7"/>
        <v>3.7789152000000055</v>
      </c>
      <c r="AP80" s="65">
        <f t="shared" si="8"/>
        <v>1.9516130999999861</v>
      </c>
      <c r="AQ80" s="65">
        <f t="shared" si="9"/>
        <v>0.65573839999999561</v>
      </c>
    </row>
    <row r="81" spans="1:43" s="9" customFormat="1" x14ac:dyDescent="0.25">
      <c r="A81" s="13" t="s">
        <v>426</v>
      </c>
      <c r="B81" s="13"/>
      <c r="C81" s="52">
        <f>C72</f>
        <v>0.19265070000000151</v>
      </c>
      <c r="D81" s="52">
        <f t="shared" ref="D81:AF81" si="15">D72</f>
        <v>0.40228420000002529</v>
      </c>
      <c r="E81" s="52">
        <f t="shared" si="15"/>
        <v>0.56573149999999828</v>
      </c>
      <c r="F81" s="52">
        <f t="shared" si="15"/>
        <v>0.66862679999999841</v>
      </c>
      <c r="G81" s="52">
        <f t="shared" si="15"/>
        <v>0.73129280000000563</v>
      </c>
      <c r="H81" s="52">
        <f t="shared" si="15"/>
        <v>0.75389009999997825</v>
      </c>
      <c r="I81" s="52">
        <f t="shared" si="15"/>
        <v>0.74008870000000115</v>
      </c>
      <c r="J81" s="52">
        <f t="shared" si="15"/>
        <v>0.70332449999997948</v>
      </c>
      <c r="K81" s="52">
        <f t="shared" si="15"/>
        <v>0.64678669999997851</v>
      </c>
      <c r="L81" s="52">
        <f t="shared" si="15"/>
        <v>0.56635900000000561</v>
      </c>
      <c r="M81" s="52">
        <f t="shared" si="15"/>
        <v>0.43101449999997499</v>
      </c>
      <c r="N81" s="52">
        <f t="shared" si="15"/>
        <v>0.29606469999998808</v>
      </c>
      <c r="O81" s="52">
        <f t="shared" si="15"/>
        <v>0.18828120000000581</v>
      </c>
      <c r="P81" s="52">
        <f t="shared" si="15"/>
        <v>0.11230929999999262</v>
      </c>
      <c r="Q81" s="52">
        <f t="shared" si="15"/>
        <v>5.1172699999995075E-2</v>
      </c>
      <c r="R81" s="52">
        <f t="shared" si="15"/>
        <v>1.2920000000349319E-4</v>
      </c>
      <c r="S81" s="52">
        <f t="shared" si="15"/>
        <v>-2.7672600000016701E-2</v>
      </c>
      <c r="T81" s="52">
        <f t="shared" si="15"/>
        <v>-3.7559600000008686E-2</v>
      </c>
      <c r="U81" s="52">
        <f t="shared" si="15"/>
        <v>-3.4938000000011016E-2</v>
      </c>
      <c r="V81" s="52">
        <f t="shared" si="15"/>
        <v>-7.0772299999987354E-2</v>
      </c>
      <c r="W81" s="52">
        <f t="shared" si="15"/>
        <v>-0.11299189999999726</v>
      </c>
      <c r="X81" s="52">
        <f t="shared" si="15"/>
        <v>-0.13757570000001351</v>
      </c>
      <c r="Y81" s="52">
        <f t="shared" si="15"/>
        <v>-0.14536149999997861</v>
      </c>
      <c r="Z81" s="52">
        <f t="shared" si="15"/>
        <v>-0.11758220000001529</v>
      </c>
      <c r="AA81" s="52">
        <f t="shared" si="15"/>
        <v>-8.0032600000009779E-2</v>
      </c>
      <c r="AB81" s="52">
        <f t="shared" si="15"/>
        <v>-4.3192900000008194E-2</v>
      </c>
      <c r="AC81" s="52">
        <f t="shared" si="15"/>
        <v>-1.1156300000010333E-2</v>
      </c>
      <c r="AD81" s="52">
        <f t="shared" si="15"/>
        <v>1.4868599999999788E-2</v>
      </c>
      <c r="AE81" s="52">
        <f t="shared" si="15"/>
        <v>3.5054700000017647E-2</v>
      </c>
      <c r="AF81" s="52">
        <f t="shared" si="15"/>
        <v>5.014839999998344E-2</v>
      </c>
      <c r="AG81" s="67"/>
      <c r="AH81" s="65">
        <f>AVERAGE(C81:G81)</f>
        <v>0.51211720000000582</v>
      </c>
      <c r="AI81" s="65">
        <f>AVERAGE(H81:L81)</f>
        <v>0.68208979999998864</v>
      </c>
      <c r="AJ81" s="65">
        <f>AVERAGE(M81:Q81)</f>
        <v>0.21576847999999132</v>
      </c>
      <c r="AK81" s="65">
        <f>AVERAGE(R81:V81)</f>
        <v>-3.416266000000405E-2</v>
      </c>
      <c r="AL81" s="65">
        <f>AVERAGE(W81:AA81)</f>
        <v>-0.11870878000000289</v>
      </c>
      <c r="AM81" s="65">
        <f>AVERAGE(AB81:AF81)</f>
        <v>9.1444999999964697E-3</v>
      </c>
      <c r="AN81" s="66"/>
      <c r="AO81" s="65">
        <f>AVERAGE(AH81:AI81)</f>
        <v>0.59710349999999723</v>
      </c>
      <c r="AP81" s="65">
        <f>AVERAGE(AJ81:AK81)</f>
        <v>9.0802909999993631E-2</v>
      </c>
      <c r="AQ81" s="65">
        <f>AVERAGE(AL81:AM81)</f>
        <v>-5.4782140000003206E-2</v>
      </c>
    </row>
    <row r="82" spans="1:43" s="9" customFormat="1" x14ac:dyDescent="0.25">
      <c r="A82" s="13" t="s">
        <v>425</v>
      </c>
      <c r="B82" s="13"/>
      <c r="C82" s="52">
        <f>SUM(C51:C52)</f>
        <v>1.0103992900000236</v>
      </c>
      <c r="D82" s="52">
        <f t="shared" ref="D82:AF82" si="16">SUM(D51:D52)</f>
        <v>2.0350765100000245</v>
      </c>
      <c r="E82" s="52">
        <f t="shared" si="16"/>
        <v>2.8094050400000015</v>
      </c>
      <c r="F82" s="52">
        <f t="shared" si="16"/>
        <v>3.2751920699999459</v>
      </c>
      <c r="G82" s="52">
        <f t="shared" si="16"/>
        <v>3.5228982200000019</v>
      </c>
      <c r="H82" s="52">
        <f t="shared" si="16"/>
        <v>3.5360734500000319</v>
      </c>
      <c r="I82" s="52">
        <f t="shared" si="16"/>
        <v>3.3308844599999787</v>
      </c>
      <c r="J82" s="52">
        <f t="shared" si="16"/>
        <v>2.9844557800001041</v>
      </c>
      <c r="K82" s="52">
        <f t="shared" si="16"/>
        <v>2.518937789999967</v>
      </c>
      <c r="L82" s="52">
        <f t="shared" si="16"/>
        <v>1.9269740000000581</v>
      </c>
      <c r="M82" s="52">
        <f t="shared" si="16"/>
        <v>1.0635845999999418</v>
      </c>
      <c r="N82" s="52">
        <f t="shared" si="16"/>
        <v>0.2400971900000286</v>
      </c>
      <c r="O82" s="52">
        <f t="shared" si="16"/>
        <v>-0.41213555000001634</v>
      </c>
      <c r="P82" s="52">
        <f t="shared" si="16"/>
        <v>-0.86991606999998794</v>
      </c>
      <c r="Q82" s="52">
        <f t="shared" si="16"/>
        <v>-1.2235849499999745</v>
      </c>
      <c r="R82" s="52">
        <f t="shared" si="16"/>
        <v>-1.4780192500000453</v>
      </c>
      <c r="S82" s="52">
        <f t="shared" si="16"/>
        <v>-1.5669704599999505</v>
      </c>
      <c r="T82" s="52">
        <f t="shared" si="16"/>
        <v>-1.533098129999928</v>
      </c>
      <c r="U82" s="52">
        <f t="shared" si="16"/>
        <v>-1.4114209800000879</v>
      </c>
      <c r="V82" s="52">
        <f t="shared" si="16"/>
        <v>-1.4705203299999852</v>
      </c>
      <c r="W82" s="52">
        <f t="shared" si="16"/>
        <v>-1.5389451099999718</v>
      </c>
      <c r="X82" s="52">
        <f t="shared" si="16"/>
        <v>-1.5106667899999309</v>
      </c>
      <c r="Y82" s="52">
        <f t="shared" si="16"/>
        <v>-1.4039337800000311</v>
      </c>
      <c r="Z82" s="52">
        <f t="shared" si="16"/>
        <v>-1.1151996099999479</v>
      </c>
      <c r="AA82" s="52">
        <f t="shared" si="16"/>
        <v>-0.79252225000001886</v>
      </c>
      <c r="AB82" s="52">
        <f t="shared" si="16"/>
        <v>-0.48126252000000136</v>
      </c>
      <c r="AC82" s="52">
        <f t="shared" si="16"/>
        <v>-0.20371473999999523</v>
      </c>
      <c r="AD82" s="52">
        <f t="shared" si="16"/>
        <v>3.0359860000032768E-2</v>
      </c>
      <c r="AE82" s="52">
        <f t="shared" si="16"/>
        <v>0.21831468999995707</v>
      </c>
      <c r="AF82" s="52">
        <f t="shared" si="16"/>
        <v>0.36196400000004303</v>
      </c>
      <c r="AG82" s="67"/>
      <c r="AH82" s="65">
        <f>AVERAGE(C82:G82)</f>
        <v>2.5305942259999994</v>
      </c>
      <c r="AI82" s="65">
        <f>AVERAGE(H82:L82)</f>
        <v>2.8594650960000281</v>
      </c>
      <c r="AJ82" s="65">
        <f>AVERAGE(M82:Q82)</f>
        <v>-0.24039095600000165</v>
      </c>
      <c r="AK82" s="65">
        <f>AVERAGE(R82:V82)</f>
        <v>-1.4920058299999994</v>
      </c>
      <c r="AL82" s="65">
        <f>AVERAGE(W82:AA82)</f>
        <v>-1.2722535079999802</v>
      </c>
      <c r="AM82" s="65">
        <f>AVERAGE(AB82:AF82)</f>
        <v>-1.4867741999992745E-2</v>
      </c>
      <c r="AN82" s="66"/>
      <c r="AO82" s="65">
        <f>AVERAGE(AH82:AI82)</f>
        <v>2.6950296610000137</v>
      </c>
      <c r="AP82" s="65">
        <f>AVERAGE(AJ82:AK82)</f>
        <v>-0.86619839300000057</v>
      </c>
      <c r="AQ82" s="65">
        <f>AVERAGE(AL82:AM82)</f>
        <v>-0.64356062499998645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19.5389464</v>
      </c>
      <c r="D87" s="52">
        <f t="shared" ref="D87:AF92" si="21">D60</f>
        <v>30.942868200000007</v>
      </c>
      <c r="E87" s="52">
        <f t="shared" si="21"/>
        <v>36.359201199999987</v>
      </c>
      <c r="F87" s="52">
        <f t="shared" si="21"/>
        <v>38.227634599999988</v>
      </c>
      <c r="G87" s="52">
        <f t="shared" si="21"/>
        <v>40.067278699999989</v>
      </c>
      <c r="H87" s="52">
        <f t="shared" si="21"/>
        <v>40.679721699999988</v>
      </c>
      <c r="I87" s="52">
        <f t="shared" si="21"/>
        <v>40.313347800000003</v>
      </c>
      <c r="J87" s="52">
        <f t="shared" si="21"/>
        <v>39.551480900000001</v>
      </c>
      <c r="K87" s="52">
        <f t="shared" si="21"/>
        <v>38.695758900000016</v>
      </c>
      <c r="L87" s="52">
        <f t="shared" si="21"/>
        <v>34.342240600000011</v>
      </c>
      <c r="M87" s="52">
        <f t="shared" si="21"/>
        <v>28.407664600000004</v>
      </c>
      <c r="N87" s="52">
        <f t="shared" si="21"/>
        <v>25.289507000000015</v>
      </c>
      <c r="O87" s="52">
        <f t="shared" si="21"/>
        <v>23.753069799999992</v>
      </c>
      <c r="P87" s="52">
        <f t="shared" si="21"/>
        <v>23.05016169999999</v>
      </c>
      <c r="Q87" s="52">
        <f t="shared" si="21"/>
        <v>18.147373500000015</v>
      </c>
      <c r="R87" s="52">
        <f t="shared" si="21"/>
        <v>13.487539099999992</v>
      </c>
      <c r="S87" s="52">
        <f t="shared" si="21"/>
        <v>11.291510599999995</v>
      </c>
      <c r="T87" s="52">
        <f t="shared" si="21"/>
        <v>10.403253899999996</v>
      </c>
      <c r="U87" s="52">
        <f t="shared" si="21"/>
        <v>10.153722099999996</v>
      </c>
      <c r="V87" s="52">
        <f t="shared" si="21"/>
        <v>4.9467257999999958</v>
      </c>
      <c r="W87" s="52">
        <f t="shared" si="21"/>
        <v>0.6703617999999949</v>
      </c>
      <c r="X87" s="52">
        <f t="shared" si="21"/>
        <v>-1.2586281000000099</v>
      </c>
      <c r="Y87" s="52">
        <f t="shared" si="21"/>
        <v>-1.9541571999999974</v>
      </c>
      <c r="Z87" s="52">
        <f t="shared" si="21"/>
        <v>-2.0439436999999998</v>
      </c>
      <c r="AA87" s="52">
        <f t="shared" si="21"/>
        <v>-1.879992499999986</v>
      </c>
      <c r="AB87" s="52">
        <f t="shared" si="21"/>
        <v>-1.6428611999999987</v>
      </c>
      <c r="AC87" s="52">
        <f t="shared" si="21"/>
        <v>-1.4160277000000008</v>
      </c>
      <c r="AD87" s="52">
        <f t="shared" si="21"/>
        <v>-1.230985899999979</v>
      </c>
      <c r="AE87" s="52">
        <f t="shared" si="21"/>
        <v>-1.0934910000000002</v>
      </c>
      <c r="AF87" s="52">
        <f t="shared" si="21"/>
        <v>-0.99810130000000186</v>
      </c>
      <c r="AH87" s="65">
        <f t="shared" ref="AH87:AH93" si="22">AVERAGE(C87:G87)</f>
        <v>33.027185819999993</v>
      </c>
      <c r="AI87" s="65">
        <f t="shared" ref="AI87:AI93" si="23">AVERAGE(H87:L87)</f>
        <v>38.716509979999998</v>
      </c>
      <c r="AJ87" s="65">
        <f t="shared" ref="AJ87:AJ93" si="24">AVERAGE(M87:Q87)</f>
        <v>23.729555320000003</v>
      </c>
      <c r="AK87" s="65">
        <f t="shared" ref="AK87:AK93" si="25">AVERAGE(R87:V87)</f>
        <v>10.056550299999994</v>
      </c>
      <c r="AL87" s="65">
        <f t="shared" ref="AL87:AL93" si="26">AVERAGE(W87:AA87)</f>
        <v>-1.2932719399999997</v>
      </c>
      <c r="AM87" s="65">
        <f t="shared" ref="AM87:AM93" si="27">AVERAGE(AB87:AF87)</f>
        <v>-1.276293419999996</v>
      </c>
      <c r="AN87" s="66"/>
      <c r="AO87" s="65">
        <f t="shared" ref="AO87:AO93" si="28">AVERAGE(AH87:AI87)</f>
        <v>35.871847899999992</v>
      </c>
      <c r="AP87" s="65">
        <f t="shared" ref="AP87:AP93" si="29">AVERAGE(AJ87:AK87)</f>
        <v>16.89305281</v>
      </c>
      <c r="AQ87" s="65">
        <f t="shared" ref="AQ87:AQ93" si="30">AVERAGE(AL87:AM87)</f>
        <v>-1.284782679999998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4.7054045800000006</v>
      </c>
      <c r="D88" s="52">
        <f t="shared" ref="D88:R88" si="31">D61</f>
        <v>8.9579151489999997</v>
      </c>
      <c r="E88" s="52">
        <f t="shared" si="31"/>
        <v>11.505063106000001</v>
      </c>
      <c r="F88" s="52">
        <f t="shared" si="31"/>
        <v>12.516028017</v>
      </c>
      <c r="G88" s="52">
        <f t="shared" si="31"/>
        <v>12.615046231000001</v>
      </c>
      <c r="H88" s="52">
        <f t="shared" si="31"/>
        <v>12.30476584</v>
      </c>
      <c r="I88" s="52">
        <f t="shared" si="31"/>
        <v>11.382210828</v>
      </c>
      <c r="J88" s="52">
        <f t="shared" si="31"/>
        <v>10.724210367000001</v>
      </c>
      <c r="K88" s="52">
        <f t="shared" si="31"/>
        <v>9.2547028600000019</v>
      </c>
      <c r="L88" s="52">
        <f t="shared" si="31"/>
        <v>8.4575309559999994</v>
      </c>
      <c r="M88" s="52">
        <f t="shared" si="31"/>
        <v>4.5151227020000002</v>
      </c>
      <c r="N88" s="52">
        <f t="shared" si="31"/>
        <v>1.7082010000000007</v>
      </c>
      <c r="O88" s="52">
        <f t="shared" si="31"/>
        <v>0.65924715600000017</v>
      </c>
      <c r="P88" s="52">
        <f t="shared" si="31"/>
        <v>0.26918352099999954</v>
      </c>
      <c r="Q88" s="52">
        <f t="shared" si="31"/>
        <v>0.15702510399999969</v>
      </c>
      <c r="R88" s="52">
        <f t="shared" si="31"/>
        <v>0.16444896700000022</v>
      </c>
      <c r="S88" s="52">
        <f t="shared" si="21"/>
        <v>0.74944124599999995</v>
      </c>
      <c r="T88" s="52">
        <f t="shared" si="21"/>
        <v>1.1237228760000004</v>
      </c>
      <c r="U88" s="52">
        <f t="shared" si="21"/>
        <v>1.3341661260000004</v>
      </c>
      <c r="V88" s="52">
        <f t="shared" si="21"/>
        <v>1.4371603300000002</v>
      </c>
      <c r="W88" s="52">
        <f t="shared" si="21"/>
        <v>1.4767697140000005</v>
      </c>
      <c r="X88" s="52">
        <f t="shared" si="21"/>
        <v>2.057462117</v>
      </c>
      <c r="Y88" s="52">
        <f t="shared" si="21"/>
        <v>2.3649624359999999</v>
      </c>
      <c r="Z88" s="52">
        <f t="shared" si="21"/>
        <v>2.4923819110000007</v>
      </c>
      <c r="AA88" s="52">
        <f t="shared" si="21"/>
        <v>2.5197637420000003</v>
      </c>
      <c r="AB88" s="52">
        <f t="shared" si="21"/>
        <v>2.4985294229999999</v>
      </c>
      <c r="AC88" s="52">
        <f t="shared" si="21"/>
        <v>2.4576251239999998</v>
      </c>
      <c r="AD88" s="52">
        <f t="shared" si="21"/>
        <v>2.4118048129999998</v>
      </c>
      <c r="AE88" s="52">
        <f t="shared" si="21"/>
        <v>2.3677540400000003</v>
      </c>
      <c r="AF88" s="52">
        <f t="shared" si="21"/>
        <v>2.3279127580000001</v>
      </c>
      <c r="AH88" s="65">
        <f t="shared" si="22"/>
        <v>10.059891416599999</v>
      </c>
      <c r="AI88" s="65">
        <f t="shared" si="23"/>
        <v>10.424684170199999</v>
      </c>
      <c r="AJ88" s="65">
        <f t="shared" si="24"/>
        <v>1.4617558966000002</v>
      </c>
      <c r="AK88" s="65">
        <f t="shared" si="25"/>
        <v>0.96178790900000022</v>
      </c>
      <c r="AL88" s="65">
        <f t="shared" si="26"/>
        <v>2.1822679840000001</v>
      </c>
      <c r="AM88" s="65">
        <f t="shared" si="27"/>
        <v>2.4127252316000001</v>
      </c>
      <c r="AN88" s="66"/>
      <c r="AO88" s="65">
        <f t="shared" si="28"/>
        <v>10.242287793399999</v>
      </c>
      <c r="AP88" s="65">
        <f t="shared" si="29"/>
        <v>1.2117719028000002</v>
      </c>
      <c r="AQ88" s="65">
        <f t="shared" si="30"/>
        <v>2.2974966078000003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5.1073390000002661E-3</v>
      </c>
      <c r="D89" s="52">
        <f t="shared" si="21"/>
        <v>1.1360639000000283E-2</v>
      </c>
      <c r="E89" s="52">
        <f t="shared" si="21"/>
        <v>1.6116722999999666E-2</v>
      </c>
      <c r="F89" s="52">
        <f t="shared" si="21"/>
        <v>1.8699536999999822E-2</v>
      </c>
      <c r="G89" s="52">
        <f t="shared" si="21"/>
        <v>1.9838125999999789E-2</v>
      </c>
      <c r="H89" s="52">
        <f t="shared" si="21"/>
        <v>1.9951810999999431E-2</v>
      </c>
      <c r="I89" s="52">
        <f t="shared" si="21"/>
        <v>1.9344224000000132E-2</v>
      </c>
      <c r="J89" s="52">
        <f t="shared" si="21"/>
        <v>1.8469473000000569E-2</v>
      </c>
      <c r="K89" s="52">
        <f t="shared" si="21"/>
        <v>1.7446879999999609E-2</v>
      </c>
      <c r="L89" s="52">
        <f t="shared" si="21"/>
        <v>1.6103135999999907E-2</v>
      </c>
      <c r="M89" s="52">
        <f t="shared" si="21"/>
        <v>1.3501141000000771E-2</v>
      </c>
      <c r="N89" s="52">
        <f t="shared" si="21"/>
        <v>1.0888700999998946E-2</v>
      </c>
      <c r="O89" s="52">
        <f t="shared" si="21"/>
        <v>9.1588379999993919E-3</v>
      </c>
      <c r="P89" s="52">
        <f t="shared" si="21"/>
        <v>8.4366449999997428E-3</v>
      </c>
      <c r="Q89" s="52">
        <f t="shared" si="21"/>
        <v>8.0718109999988741E-3</v>
      </c>
      <c r="R89" s="52">
        <f t="shared" si="21"/>
        <v>7.7600889999995815E-3</v>
      </c>
      <c r="S89" s="52">
        <f t="shared" si="21"/>
        <v>7.7668890000008872E-3</v>
      </c>
      <c r="T89" s="52">
        <f t="shared" si="21"/>
        <v>7.9790880000008002E-3</v>
      </c>
      <c r="U89" s="52">
        <f t="shared" si="21"/>
        <v>8.2280759999999731E-3</v>
      </c>
      <c r="V89" s="52">
        <f t="shared" si="21"/>
        <v>7.1899489999989186E-3</v>
      </c>
      <c r="W89" s="52">
        <f t="shared" si="21"/>
        <v>5.5557789999998164E-3</v>
      </c>
      <c r="X89" s="52">
        <f t="shared" si="21"/>
        <v>4.2094650000006339E-3</v>
      </c>
      <c r="Y89" s="52">
        <f t="shared" si="21"/>
        <v>3.2987609999999279E-3</v>
      </c>
      <c r="Z89" s="52">
        <f t="shared" si="21"/>
        <v>3.3533669999989968E-3</v>
      </c>
      <c r="AA89" s="52">
        <f t="shared" si="21"/>
        <v>3.6953309999994133E-3</v>
      </c>
      <c r="AB89" s="52">
        <f t="shared" si="21"/>
        <v>3.8933760000006146E-3</v>
      </c>
      <c r="AC89" s="52">
        <f t="shared" si="21"/>
        <v>3.7952200000006542E-3</v>
      </c>
      <c r="AD89" s="52">
        <f t="shared" si="21"/>
        <v>3.4139920000004764E-3</v>
      </c>
      <c r="AE89" s="52">
        <f t="shared" si="21"/>
        <v>2.8294669999997524E-3</v>
      </c>
      <c r="AF89" s="52">
        <f t="shared" si="21"/>
        <v>2.1317400000011588E-3</v>
      </c>
      <c r="AH89" s="65">
        <f t="shared" si="22"/>
        <v>1.4224472799999966E-2</v>
      </c>
      <c r="AI89" s="65">
        <f t="shared" si="23"/>
        <v>1.826310479999993E-2</v>
      </c>
      <c r="AJ89" s="65">
        <f t="shared" si="24"/>
        <v>1.0011427199999545E-2</v>
      </c>
      <c r="AK89" s="65">
        <f t="shared" si="25"/>
        <v>7.7848182000000319E-3</v>
      </c>
      <c r="AL89" s="65">
        <f t="shared" si="26"/>
        <v>4.022540599999758E-3</v>
      </c>
      <c r="AM89" s="65">
        <f t="shared" si="27"/>
        <v>3.2127590000005312E-3</v>
      </c>
      <c r="AN89" s="66"/>
      <c r="AO89" s="65">
        <f t="shared" si="28"/>
        <v>1.6243788799999947E-2</v>
      </c>
      <c r="AP89" s="65">
        <f t="shared" si="29"/>
        <v>8.8981226999997887E-3</v>
      </c>
      <c r="AQ89" s="65">
        <f t="shared" si="30"/>
        <v>3.6176498000001448E-3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2.8849825829999993</v>
      </c>
      <c r="D90" s="52">
        <f t="shared" si="21"/>
        <v>4.8413389269999998</v>
      </c>
      <c r="E90" s="52">
        <f t="shared" si="21"/>
        <v>5.848466041</v>
      </c>
      <c r="F90" s="52">
        <f t="shared" si="21"/>
        <v>6.2159003469999989</v>
      </c>
      <c r="G90" s="52">
        <f t="shared" si="21"/>
        <v>6.631233505</v>
      </c>
      <c r="H90" s="52">
        <f t="shared" si="21"/>
        <v>6.7083901459999993</v>
      </c>
      <c r="I90" s="52">
        <f t="shared" si="21"/>
        <v>6.5858542920000005</v>
      </c>
      <c r="J90" s="52">
        <f t="shared" si="21"/>
        <v>6.4196076099999999</v>
      </c>
      <c r="K90" s="52">
        <f t="shared" si="21"/>
        <v>6.1904215449999995</v>
      </c>
      <c r="L90" s="52">
        <f t="shared" si="21"/>
        <v>5.497674936000001</v>
      </c>
      <c r="M90" s="52">
        <f t="shared" si="21"/>
        <v>4.596662524000001</v>
      </c>
      <c r="N90" s="52">
        <f t="shared" si="21"/>
        <v>4.0488269240000001</v>
      </c>
      <c r="O90" s="52">
        <f t="shared" si="21"/>
        <v>3.7788931590000008</v>
      </c>
      <c r="P90" s="52">
        <f t="shared" si="21"/>
        <v>3.6530954819999994</v>
      </c>
      <c r="Q90" s="52">
        <f t="shared" si="21"/>
        <v>2.8823049090000001</v>
      </c>
      <c r="R90" s="52">
        <f t="shared" si="21"/>
        <v>2.5040645459999995</v>
      </c>
      <c r="S90" s="52">
        <f t="shared" si="21"/>
        <v>2.3795289670000006</v>
      </c>
      <c r="T90" s="52">
        <f t="shared" si="21"/>
        <v>2.3375483500000005</v>
      </c>
      <c r="U90" s="52">
        <f t="shared" si="21"/>
        <v>2.3304472049999996</v>
      </c>
      <c r="V90" s="52">
        <f t="shared" si="21"/>
        <v>1.7745462160000001</v>
      </c>
      <c r="W90" s="52">
        <f t="shared" si="21"/>
        <v>1.4975649129999997</v>
      </c>
      <c r="X90" s="52">
        <f t="shared" si="21"/>
        <v>1.4177853489999999</v>
      </c>
      <c r="Y90" s="52">
        <f t="shared" si="21"/>
        <v>1.3933156960000002</v>
      </c>
      <c r="Z90" s="52">
        <f t="shared" si="21"/>
        <v>1.392192036</v>
      </c>
      <c r="AA90" s="52">
        <f t="shared" si="21"/>
        <v>1.3980179249999996</v>
      </c>
      <c r="AB90" s="52">
        <f t="shared" si="21"/>
        <v>1.4031879160000003</v>
      </c>
      <c r="AC90" s="52">
        <f t="shared" si="21"/>
        <v>1.4048009850000005</v>
      </c>
      <c r="AD90" s="52">
        <f t="shared" si="21"/>
        <v>1.4023038189999992</v>
      </c>
      <c r="AE90" s="52">
        <f t="shared" si="21"/>
        <v>1.3961734490000008</v>
      </c>
      <c r="AF90" s="52">
        <f t="shared" si="21"/>
        <v>1.3872258950000003</v>
      </c>
      <c r="AH90" s="65">
        <f t="shared" si="22"/>
        <v>5.2843842805999994</v>
      </c>
      <c r="AI90" s="65">
        <f t="shared" si="23"/>
        <v>6.2803897058000002</v>
      </c>
      <c r="AJ90" s="65">
        <f t="shared" si="24"/>
        <v>3.7919565996000002</v>
      </c>
      <c r="AK90" s="65">
        <f t="shared" si="25"/>
        <v>2.2652270567999997</v>
      </c>
      <c r="AL90" s="65">
        <f t="shared" si="26"/>
        <v>1.4197751837999999</v>
      </c>
      <c r="AM90" s="65">
        <f t="shared" si="27"/>
        <v>1.3987384128000002</v>
      </c>
      <c r="AN90" s="66"/>
      <c r="AO90" s="65">
        <f t="shared" si="28"/>
        <v>5.7823869931999994</v>
      </c>
      <c r="AP90" s="65">
        <f t="shared" si="29"/>
        <v>3.0285918281999997</v>
      </c>
      <c r="AQ90" s="65">
        <f t="shared" si="30"/>
        <v>1.4092567982999999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-1.2530618999999987</v>
      </c>
      <c r="D91" s="52">
        <f t="shared" si="21"/>
        <v>-1.7945434700000007</v>
      </c>
      <c r="E91" s="52">
        <f t="shared" si="21"/>
        <v>-1.9413042199999992</v>
      </c>
      <c r="F91" s="52">
        <f t="shared" si="21"/>
        <v>-1.8874246499999998</v>
      </c>
      <c r="G91" s="52">
        <f t="shared" si="21"/>
        <v>-0.93266549000000154</v>
      </c>
      <c r="H91" s="52">
        <f t="shared" si="21"/>
        <v>-0.31082624000000081</v>
      </c>
      <c r="I91" s="52">
        <f t="shared" si="21"/>
        <v>8.5527830000000193E-2</v>
      </c>
      <c r="J91" s="52">
        <f t="shared" si="21"/>
        <v>0.34753220999999712</v>
      </c>
      <c r="K91" s="52">
        <f t="shared" si="21"/>
        <v>0.19244109999999992</v>
      </c>
      <c r="L91" s="52">
        <f t="shared" si="21"/>
        <v>1.1809968099999999</v>
      </c>
      <c r="M91" s="52">
        <f t="shared" si="21"/>
        <v>-9.407861999999767E-2</v>
      </c>
      <c r="N91" s="52">
        <f t="shared" si="21"/>
        <v>-0.79267284999999887</v>
      </c>
      <c r="O91" s="52">
        <f t="shared" si="21"/>
        <v>-1.1351924600000025</v>
      </c>
      <c r="P91" s="52">
        <f t="shared" si="21"/>
        <v>-1.2786883499999995</v>
      </c>
      <c r="Q91" s="52">
        <f t="shared" si="21"/>
        <v>-0.939042299999997</v>
      </c>
      <c r="R91" s="52">
        <f t="shared" si="21"/>
        <v>-0.72906841999999727</v>
      </c>
      <c r="S91" s="52">
        <f t="shared" si="21"/>
        <v>-0.6073039700000038</v>
      </c>
      <c r="T91" s="52">
        <f t="shared" si="21"/>
        <v>-0.5388523900000024</v>
      </c>
      <c r="U91" s="52">
        <f t="shared" si="21"/>
        <v>-0.50173915000000591</v>
      </c>
      <c r="V91" s="52">
        <f t="shared" si="21"/>
        <v>0.21191817999999785</v>
      </c>
      <c r="W91" s="52">
        <f t="shared" si="21"/>
        <v>0.58359554000000458</v>
      </c>
      <c r="X91" s="52">
        <f t="shared" si="21"/>
        <v>0.75083757999999534</v>
      </c>
      <c r="Y91" s="52">
        <f t="shared" si="21"/>
        <v>0.8078505799999931</v>
      </c>
      <c r="Z91" s="52">
        <f t="shared" si="21"/>
        <v>0.81287581000000131</v>
      </c>
      <c r="AA91" s="52">
        <f t="shared" si="21"/>
        <v>0.91390102000000439</v>
      </c>
      <c r="AB91" s="52">
        <f t="shared" si="21"/>
        <v>0.55468719000000277</v>
      </c>
      <c r="AC91" s="52">
        <f t="shared" si="21"/>
        <v>0.34157142000000107</v>
      </c>
      <c r="AD91" s="52">
        <f t="shared" si="21"/>
        <v>0.22119366999999812</v>
      </c>
      <c r="AE91" s="52">
        <f t="shared" si="21"/>
        <v>0.1539203799999953</v>
      </c>
      <c r="AF91" s="52">
        <f t="shared" si="21"/>
        <v>0.11460885000000332</v>
      </c>
      <c r="AH91" s="65">
        <f t="shared" si="22"/>
        <v>-1.5617999460000001</v>
      </c>
      <c r="AI91" s="65">
        <f t="shared" si="23"/>
        <v>0.29913434199999928</v>
      </c>
      <c r="AJ91" s="65">
        <f t="shared" si="24"/>
        <v>-0.84793491599999915</v>
      </c>
      <c r="AK91" s="65">
        <f t="shared" si="25"/>
        <v>-0.43300915000000229</v>
      </c>
      <c r="AL91" s="65">
        <f t="shared" si="26"/>
        <v>0.77381210599999972</v>
      </c>
      <c r="AM91" s="65">
        <f t="shared" si="27"/>
        <v>0.27719630200000012</v>
      </c>
      <c r="AN91" s="66"/>
      <c r="AO91" s="65">
        <f t="shared" si="28"/>
        <v>-0.63133280200000041</v>
      </c>
      <c r="AP91" s="65">
        <f t="shared" si="29"/>
        <v>-0.64047203300000066</v>
      </c>
      <c r="AQ91" s="65">
        <f t="shared" si="30"/>
        <v>0.52550420399999997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2.3486693800000005</v>
      </c>
      <c r="D92" s="52">
        <f t="shared" si="21"/>
        <v>3.5794404100000037</v>
      </c>
      <c r="E92" s="52">
        <f t="shared" si="21"/>
        <v>4.0380338299999963</v>
      </c>
      <c r="F92" s="52">
        <f t="shared" si="21"/>
        <v>4.1044819599999975</v>
      </c>
      <c r="G92" s="52">
        <f t="shared" si="21"/>
        <v>4.6129073699999985</v>
      </c>
      <c r="H92" s="52">
        <f t="shared" si="21"/>
        <v>4.7368620000000021</v>
      </c>
      <c r="I92" s="52">
        <f t="shared" si="21"/>
        <v>4.5191957900000013</v>
      </c>
      <c r="J92" s="52">
        <f t="shared" si="21"/>
        <v>4.2154920900000015</v>
      </c>
      <c r="K92" s="52">
        <f t="shared" si="21"/>
        <v>3.8625126299999977</v>
      </c>
      <c r="L92" s="52">
        <f t="shared" si="21"/>
        <v>4.1817006599999971</v>
      </c>
      <c r="M92" s="52">
        <f t="shared" si="21"/>
        <v>4.4813616599999975</v>
      </c>
      <c r="N92" s="52">
        <f t="shared" si="21"/>
        <v>4.220788369999994</v>
      </c>
      <c r="O92" s="52">
        <f t="shared" si="21"/>
        <v>4.0044665499999965</v>
      </c>
      <c r="P92" s="52">
        <f t="shared" si="21"/>
        <v>3.8287057599999983</v>
      </c>
      <c r="Q92" s="52">
        <f t="shared" si="21"/>
        <v>5.9450632399999961</v>
      </c>
      <c r="R92" s="52">
        <f t="shared" si="21"/>
        <v>7.0321981199999968</v>
      </c>
      <c r="S92" s="52">
        <f t="shared" si="21"/>
        <v>7.6450025599999947</v>
      </c>
      <c r="T92" s="52">
        <f t="shared" si="21"/>
        <v>7.812796640000002</v>
      </c>
      <c r="U92" s="52">
        <f t="shared" si="21"/>
        <v>7.7514195299999997</v>
      </c>
      <c r="V92" s="52">
        <f t="shared" si="21"/>
        <v>4.4278288000000003</v>
      </c>
      <c r="W92" s="52">
        <f t="shared" si="21"/>
        <v>2.7062071499999973</v>
      </c>
      <c r="X92" s="52">
        <f t="shared" si="21"/>
        <v>2.0387327500000012</v>
      </c>
      <c r="Y92" s="52">
        <f t="shared" si="21"/>
        <v>1.7370815700000009</v>
      </c>
      <c r="Z92" s="52">
        <f t="shared" si="21"/>
        <v>2.6702243400000043</v>
      </c>
      <c r="AA92" s="52">
        <f t="shared" si="21"/>
        <v>3.180388090000001</v>
      </c>
      <c r="AB92" s="52">
        <f t="shared" si="21"/>
        <v>3.4103202400000043</v>
      </c>
      <c r="AC92" s="52">
        <f t="shared" si="21"/>
        <v>3.4742234500000038</v>
      </c>
      <c r="AD92" s="52">
        <f t="shared" si="21"/>
        <v>3.4466437700000014</v>
      </c>
      <c r="AE92" s="52">
        <f t="shared" si="21"/>
        <v>3.3722846100000012</v>
      </c>
      <c r="AF92" s="52">
        <f t="shared" si="21"/>
        <v>3.2765565199999998</v>
      </c>
      <c r="AH92" s="65">
        <f t="shared" si="22"/>
        <v>3.7367065899999994</v>
      </c>
      <c r="AI92" s="65">
        <f t="shared" si="23"/>
        <v>4.3031526339999999</v>
      </c>
      <c r="AJ92" s="65">
        <f t="shared" si="24"/>
        <v>4.4960771159999968</v>
      </c>
      <c r="AK92" s="65">
        <f t="shared" si="25"/>
        <v>6.9338491299999987</v>
      </c>
      <c r="AL92" s="65">
        <f t="shared" si="26"/>
        <v>2.466526780000001</v>
      </c>
      <c r="AM92" s="65">
        <f t="shared" si="27"/>
        <v>3.3960057180000023</v>
      </c>
      <c r="AN92" s="66"/>
      <c r="AO92" s="65">
        <f t="shared" si="28"/>
        <v>4.0199296119999994</v>
      </c>
      <c r="AP92" s="65">
        <f t="shared" si="29"/>
        <v>5.7149631229999978</v>
      </c>
      <c r="AQ92" s="65">
        <f t="shared" si="30"/>
        <v>2.9312662490000019</v>
      </c>
    </row>
    <row r="93" spans="1:43" s="9" customFormat="1" x14ac:dyDescent="0.25">
      <c r="A93" s="71" t="s">
        <v>442</v>
      </c>
      <c r="B93" s="13"/>
      <c r="C93" s="52">
        <f>SUM(C66:C69)</f>
        <v>10.522150948999997</v>
      </c>
      <c r="D93" s="52">
        <f t="shared" ref="D93:AF93" si="32">SUM(D66:D69)</f>
        <v>16.519407172999991</v>
      </c>
      <c r="E93" s="52">
        <f t="shared" si="32"/>
        <v>19.336028900000006</v>
      </c>
      <c r="F93" s="52">
        <f t="shared" si="32"/>
        <v>20.306082559</v>
      </c>
      <c r="G93" s="52">
        <f t="shared" si="32"/>
        <v>20.963096297000007</v>
      </c>
      <c r="H93" s="52">
        <f t="shared" si="32"/>
        <v>21.017972839000009</v>
      </c>
      <c r="I93" s="52">
        <f t="shared" si="32"/>
        <v>20.599737780000005</v>
      </c>
      <c r="J93" s="52">
        <f t="shared" si="32"/>
        <v>20.075081329999996</v>
      </c>
      <c r="K93" s="52">
        <f t="shared" si="32"/>
        <v>19.390806646999994</v>
      </c>
      <c r="L93" s="52">
        <f t="shared" si="32"/>
        <v>17.479221550000002</v>
      </c>
      <c r="M93" s="52">
        <f t="shared" si="32"/>
        <v>13.240946270000002</v>
      </c>
      <c r="N93" s="52">
        <f t="shared" si="32"/>
        <v>10.763714367999992</v>
      </c>
      <c r="O93" s="52">
        <f t="shared" si="32"/>
        <v>9.5591798499999907</v>
      </c>
      <c r="P93" s="52">
        <f t="shared" si="32"/>
        <v>9.0364744190000028</v>
      </c>
      <c r="Q93" s="52">
        <f t="shared" si="32"/>
        <v>8.6420212589999945</v>
      </c>
      <c r="R93" s="52">
        <f t="shared" si="32"/>
        <v>7.9066572579999956</v>
      </c>
      <c r="S93" s="52">
        <f t="shared" si="32"/>
        <v>7.6903360980000057</v>
      </c>
      <c r="T93" s="52">
        <f t="shared" si="32"/>
        <v>7.6192460280000001</v>
      </c>
      <c r="U93" s="52">
        <f t="shared" si="32"/>
        <v>7.6036605680000138</v>
      </c>
      <c r="V93" s="52">
        <f t="shared" si="32"/>
        <v>4.7573460939999919</v>
      </c>
      <c r="W93" s="52">
        <f t="shared" si="32"/>
        <v>2.8100982620000106</v>
      </c>
      <c r="X93" s="52">
        <f t="shared" si="32"/>
        <v>2.010897104000005</v>
      </c>
      <c r="Y93" s="52">
        <f t="shared" si="32"/>
        <v>1.7006236670000034</v>
      </c>
      <c r="Z93" s="52">
        <f t="shared" si="32"/>
        <v>3.4308671859999937</v>
      </c>
      <c r="AA93" s="52">
        <f t="shared" si="32"/>
        <v>4.4372146909999977</v>
      </c>
      <c r="AB93" s="52">
        <f t="shared" si="32"/>
        <v>5.0386949039999962</v>
      </c>
      <c r="AC93" s="52">
        <f t="shared" si="32"/>
        <v>5.3043928580000017</v>
      </c>
      <c r="AD93" s="52">
        <f t="shared" si="32"/>
        <v>5.3779102880000007</v>
      </c>
      <c r="AE93" s="52">
        <f t="shared" si="32"/>
        <v>5.3521668739999901</v>
      </c>
      <c r="AF93" s="52">
        <f t="shared" si="32"/>
        <v>5.2811020449999964</v>
      </c>
      <c r="AH93" s="65">
        <f t="shared" si="22"/>
        <v>17.529353175600001</v>
      </c>
      <c r="AI93" s="65">
        <f t="shared" si="23"/>
        <v>19.712564029200003</v>
      </c>
      <c r="AJ93" s="65">
        <f t="shared" si="24"/>
        <v>10.248467233199996</v>
      </c>
      <c r="AK93" s="65">
        <f t="shared" si="25"/>
        <v>7.1154492092000012</v>
      </c>
      <c r="AL93" s="65">
        <f t="shared" si="26"/>
        <v>2.8779401820000023</v>
      </c>
      <c r="AM93" s="65">
        <f t="shared" si="27"/>
        <v>5.2708533937999977</v>
      </c>
      <c r="AN93" s="66"/>
      <c r="AO93" s="65">
        <f t="shared" si="28"/>
        <v>18.620958602400002</v>
      </c>
      <c r="AP93" s="65">
        <f t="shared" si="29"/>
        <v>8.6819582211999986</v>
      </c>
      <c r="AQ93" s="65">
        <f t="shared" si="30"/>
        <v>4.0743967878999996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K33" sqref="K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19950.879999999888</v>
      </c>
      <c r="D50" s="52">
        <f>VLOOKUP($B50,Shock_dev!$A$1:$CI$300,MATCH(DATE(D$1,1,1),Shock_dev!$A$1:$CI$1,0),FALSE)</f>
        <v>23947.093999999575</v>
      </c>
      <c r="E50" s="52">
        <f>VLOOKUP($B50,Shock_dev!$A$1:$CI$300,MATCH(DATE(E$1,1,1),Shock_dev!$A$1:$CI$1,0),FALSE)</f>
        <v>25700.957999999635</v>
      </c>
      <c r="F50" s="52">
        <f>VLOOKUP($B50,Shock_dev!$A$1:$CI$300,MATCH(DATE(F$1,1,1),Shock_dev!$A$1:$CI$1,0),FALSE)</f>
        <v>26347.205000000075</v>
      </c>
      <c r="G50" s="52">
        <f>VLOOKUP($B50,Shock_dev!$A$1:$CI$300,MATCH(DATE(G$1,1,1),Shock_dev!$A$1:$CI$1,0),FALSE)</f>
        <v>27901.906000000425</v>
      </c>
      <c r="H50" s="52">
        <f>VLOOKUP($B50,Shock_dev!$A$1:$CI$300,MATCH(DATE(H$1,1,1),Shock_dev!$A$1:$CI$1,0),FALSE)</f>
        <v>28033.018000000156</v>
      </c>
      <c r="I50" s="52">
        <f>VLOOKUP($B50,Shock_dev!$A$1:$CI$300,MATCH(DATE(I$1,1,1),Shock_dev!$A$1:$CI$1,0),FALSE)</f>
        <v>27253.299999999814</v>
      </c>
      <c r="J50" s="52">
        <f>VLOOKUP($B50,Shock_dev!$A$1:$CI$300,MATCH(DATE(J$1,1,1),Shock_dev!$A$1:$CI$1,0),FALSE)</f>
        <v>26597.578999999911</v>
      </c>
      <c r="K50" s="52">
        <f>VLOOKUP($B50,Shock_dev!$A$1:$CI$300,MATCH(DATE(K$1,1,1),Shock_dev!$A$1:$CI$1,0),FALSE)</f>
        <v>25072.714000000618</v>
      </c>
      <c r="L50" s="52">
        <f>VLOOKUP($B50,Shock_dev!$A$1:$CI$300,MATCH(DATE(L$1,1,1),Shock_dev!$A$1:$CI$1,0),FALSE)</f>
        <v>22192.328999999911</v>
      </c>
      <c r="M50" s="52">
        <f>VLOOKUP($B50,Shock_dev!$A$1:$CI$300,MATCH(DATE(M$1,1,1),Shock_dev!$A$1:$CI$1,0),FALSE)</f>
        <v>14892.785000000149</v>
      </c>
      <c r="N50" s="52">
        <f>VLOOKUP($B50,Shock_dev!$A$1:$CI$300,MATCH(DATE(N$1,1,1),Shock_dev!$A$1:$CI$1,0),FALSE)</f>
        <v>12056.279000000097</v>
      </c>
      <c r="O50" s="52">
        <f>VLOOKUP($B50,Shock_dev!$A$1:$CI$300,MATCH(DATE(O$1,1,1),Shock_dev!$A$1:$CI$1,0),FALSE)</f>
        <v>10893.453999999911</v>
      </c>
      <c r="P50" s="52">
        <f>VLOOKUP($B50,Shock_dev!$A$1:$CI$300,MATCH(DATE(P$1,1,1),Shock_dev!$A$1:$CI$1,0),FALSE)</f>
        <v>10283.666000000201</v>
      </c>
      <c r="Q50" s="52">
        <f>VLOOKUP($B50,Shock_dev!$A$1:$CI$300,MATCH(DATE(Q$1,1,1),Shock_dev!$A$1:$CI$1,0),FALSE)</f>
        <v>8320.625</v>
      </c>
      <c r="R50" s="52">
        <f>VLOOKUP($B50,Shock_dev!$A$1:$CI$300,MATCH(DATE(R$1,1,1),Shock_dev!$A$1:$CI$1,0),FALSE)</f>
        <v>6634.8950000004843</v>
      </c>
      <c r="S50" s="52">
        <f>VLOOKUP($B50,Shock_dev!$A$1:$CI$300,MATCH(DATE(S$1,1,1),Shock_dev!$A$1:$CI$1,0),FALSE)</f>
        <v>6855.0679999999702</v>
      </c>
      <c r="T50" s="52">
        <f>VLOOKUP($B50,Shock_dev!$A$1:$CI$300,MATCH(DATE(T$1,1,1),Shock_dev!$A$1:$CI$1,0),FALSE)</f>
        <v>6892.578000000678</v>
      </c>
      <c r="U50" s="52">
        <f>VLOOKUP($B50,Shock_dev!$A$1:$CI$300,MATCH(DATE(U$1,1,1),Shock_dev!$A$1:$CI$1,0),FALSE)</f>
        <v>7011.3169999998063</v>
      </c>
      <c r="V50" s="52">
        <f>VLOOKUP($B50,Shock_dev!$A$1:$CI$300,MATCH(DATE(V$1,1,1),Shock_dev!$A$1:$CI$1,0),FALSE)</f>
        <v>1691.5599999995902</v>
      </c>
      <c r="W50" s="52">
        <f>VLOOKUP($B50,Shock_dev!$A$1:$CI$300,MATCH(DATE(W$1,1,1),Shock_dev!$A$1:$CI$1,0),FALSE)</f>
        <v>-199.34400000050664</v>
      </c>
      <c r="X50" s="52">
        <f>VLOOKUP($B50,Shock_dev!$A$1:$CI$300,MATCH(DATE(X$1,1,1),Shock_dev!$A$1:$CI$1,0),FALSE)</f>
        <v>-71.214999999850988</v>
      </c>
      <c r="Y50" s="52">
        <f>VLOOKUP($B50,Shock_dev!$A$1:$CI$300,MATCH(DATE(Y$1,1,1),Shock_dev!$A$1:$CI$1,0),FALSE)</f>
        <v>-48.026999999769032</v>
      </c>
      <c r="Z50" s="52">
        <f>VLOOKUP($B50,Shock_dev!$A$1:$CI$300,MATCH(DATE(Z$1,1,1),Shock_dev!$A$1:$CI$1,0),FALSE)</f>
        <v>2981.2520000003278</v>
      </c>
      <c r="AA50" s="52">
        <f>VLOOKUP($B50,Shock_dev!$A$1:$CI$300,MATCH(DATE(AA$1,1,1),Shock_dev!$A$1:$CI$1,0),FALSE)</f>
        <v>3746.9539999999106</v>
      </c>
      <c r="AB50" s="52">
        <f>VLOOKUP($B50,Shock_dev!$A$1:$CI$300,MATCH(DATE(AB$1,1,1),Shock_dev!$A$1:$CI$1,0),FALSE)</f>
        <v>4240.1669999994338</v>
      </c>
      <c r="AC50" s="52">
        <f>VLOOKUP($B50,Shock_dev!$A$1:$CI$300,MATCH(DATE(AC$1,1,1),Shock_dev!$A$1:$CI$1,0),FALSE)</f>
        <v>4563.3509999997914</v>
      </c>
      <c r="AD50" s="52">
        <f>VLOOKUP($B50,Shock_dev!$A$1:$CI$300,MATCH(DATE(AD$1,1,1),Shock_dev!$A$1:$CI$1,0),FALSE)</f>
        <v>4776.9579999996349</v>
      </c>
      <c r="AE50" s="52">
        <f>VLOOKUP($B50,Shock_dev!$A$1:$CI$300,MATCH(DATE(AE$1,1,1),Shock_dev!$A$1:$CI$1,0),FALSE)</f>
        <v>4914.2630000002682</v>
      </c>
      <c r="AF50" s="52">
        <f>VLOOKUP($B50,Shock_dev!$A$1:$CI$300,MATCH(DATE(AF$1,1,1),Shock_dev!$A$1:$CI$1,0),FALSE)</f>
        <v>4996.9539999999106</v>
      </c>
      <c r="AG50" s="52"/>
      <c r="AH50" s="65">
        <f>AVERAGE(C50:G50)</f>
        <v>24769.60859999992</v>
      </c>
      <c r="AI50" s="65">
        <f>AVERAGE(H50:L50)</f>
        <v>25829.788000000081</v>
      </c>
      <c r="AJ50" s="65">
        <f>AVERAGE(M50:Q50)</f>
        <v>11289.361800000072</v>
      </c>
      <c r="AK50" s="65">
        <f>AVERAGE(R50:V50)</f>
        <v>5817.0836000001054</v>
      </c>
      <c r="AL50" s="65">
        <f>AVERAGE(W50:AA50)</f>
        <v>1281.9240000000223</v>
      </c>
      <c r="AM50" s="65">
        <f>AVERAGE(AB50:AF50)</f>
        <v>4698.3385999998081</v>
      </c>
      <c r="AN50" s="66"/>
      <c r="AO50" s="65">
        <f>AVERAGE(AH50:AI50)</f>
        <v>25299.6983</v>
      </c>
      <c r="AP50" s="65">
        <f>AVERAGE(AJ50:AK50)</f>
        <v>8553.2227000000894</v>
      </c>
      <c r="AQ50" s="65">
        <f>AVERAGE(AL50:AM50)</f>
        <v>2990.1312999999154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76.187700000009499</v>
      </c>
      <c r="D51" s="52">
        <f>VLOOKUP($B51,Shock_dev!$A$1:$CI$300,MATCH(DATE(D$1,1,1),Shock_dev!$A$1:$CI$1,0),FALSE)</f>
        <v>132.95549000000756</v>
      </c>
      <c r="E51" s="52">
        <f>VLOOKUP($B51,Shock_dev!$A$1:$CI$300,MATCH(DATE(E$1,1,1),Shock_dev!$A$1:$CI$1,0),FALSE)</f>
        <v>163.79687000000558</v>
      </c>
      <c r="F51" s="52">
        <f>VLOOKUP($B51,Shock_dev!$A$1:$CI$300,MATCH(DATE(F$1,1,1),Shock_dev!$A$1:$CI$1,0),FALSE)</f>
        <v>172.15500999998767</v>
      </c>
      <c r="G51" s="52">
        <f>VLOOKUP($B51,Shock_dev!$A$1:$CI$300,MATCH(DATE(G$1,1,1),Shock_dev!$A$1:$CI$1,0),FALSE)</f>
        <v>170.51148000000103</v>
      </c>
      <c r="H51" s="52">
        <f>VLOOKUP($B51,Shock_dev!$A$1:$CI$300,MATCH(DATE(H$1,1,1),Shock_dev!$A$1:$CI$1,0),FALSE)</f>
        <v>158.04480000000331</v>
      </c>
      <c r="I51" s="52">
        <f>VLOOKUP($B51,Shock_dev!$A$1:$CI$300,MATCH(DATE(I$1,1,1),Shock_dev!$A$1:$CI$1,0),FALSE)</f>
        <v>136.75521999999182</v>
      </c>
      <c r="J51" s="52">
        <f>VLOOKUP($B51,Shock_dev!$A$1:$CI$300,MATCH(DATE(J$1,1,1),Shock_dev!$A$1:$CI$1,0),FALSE)</f>
        <v>112.32334000000264</v>
      </c>
      <c r="K51" s="52">
        <f>VLOOKUP($B51,Shock_dev!$A$1:$CI$300,MATCH(DATE(K$1,1,1),Shock_dev!$A$1:$CI$1,0),FALSE)</f>
        <v>84.186920000007376</v>
      </c>
      <c r="L51" s="52">
        <f>VLOOKUP($B51,Shock_dev!$A$1:$CI$300,MATCH(DATE(L$1,1,1),Shock_dev!$A$1:$CI$1,0),FALSE)</f>
        <v>50.431039999995846</v>
      </c>
      <c r="M51" s="52">
        <f>VLOOKUP($B51,Shock_dev!$A$1:$CI$300,MATCH(DATE(M$1,1,1),Shock_dev!$A$1:$CI$1,0),FALSE)</f>
        <v>-1.9630299999989802</v>
      </c>
      <c r="N51" s="52">
        <f>VLOOKUP($B51,Shock_dev!$A$1:$CI$300,MATCH(DATE(N$1,1,1),Shock_dev!$A$1:$CI$1,0),FALSE)</f>
        <v>-44.138449999998556</v>
      </c>
      <c r="O51" s="52">
        <f>VLOOKUP($B51,Shock_dev!$A$1:$CI$300,MATCH(DATE(O$1,1,1),Shock_dev!$A$1:$CI$1,0),FALSE)</f>
        <v>-71.314500000007683</v>
      </c>
      <c r="P51" s="52">
        <f>VLOOKUP($B51,Shock_dev!$A$1:$CI$300,MATCH(DATE(P$1,1,1),Shock_dev!$A$1:$CI$1,0),FALSE)</f>
        <v>-86.226900000008754</v>
      </c>
      <c r="Q51" s="52">
        <f>VLOOKUP($B51,Shock_dev!$A$1:$CI$300,MATCH(DATE(Q$1,1,1),Shock_dev!$A$1:$CI$1,0),FALSE)</f>
        <v>-98.693299999998999</v>
      </c>
      <c r="R51" s="52">
        <f>VLOOKUP($B51,Shock_dev!$A$1:$CI$300,MATCH(DATE(R$1,1,1),Shock_dev!$A$1:$CI$1,0),FALSE)</f>
        <v>-108.09590000000026</v>
      </c>
      <c r="S51" s="52">
        <f>VLOOKUP($B51,Shock_dev!$A$1:$CI$300,MATCH(DATE(S$1,1,1),Shock_dev!$A$1:$CI$1,0),FALSE)</f>
        <v>-107.9320999999909</v>
      </c>
      <c r="T51" s="52">
        <f>VLOOKUP($B51,Shock_dev!$A$1:$CI$300,MATCH(DATE(T$1,1,1),Shock_dev!$A$1:$CI$1,0),FALSE)</f>
        <v>-102.84619999999995</v>
      </c>
      <c r="U51" s="52">
        <f>VLOOKUP($B51,Shock_dev!$A$1:$CI$300,MATCH(DATE(U$1,1,1),Shock_dev!$A$1:$CI$1,0),FALSE)</f>
        <v>-94.86600000000908</v>
      </c>
      <c r="V51" s="52">
        <f>VLOOKUP($B51,Shock_dev!$A$1:$CI$300,MATCH(DATE(V$1,1,1),Shock_dev!$A$1:$CI$1,0),FALSE)</f>
        <v>-106.93379999999888</v>
      </c>
      <c r="W51" s="52">
        <f>VLOOKUP($B51,Shock_dev!$A$1:$CI$300,MATCH(DATE(W$1,1,1),Shock_dev!$A$1:$CI$1,0),FALSE)</f>
        <v>-116.15149999999267</v>
      </c>
      <c r="X51" s="52">
        <f>VLOOKUP($B51,Shock_dev!$A$1:$CI$300,MATCH(DATE(X$1,1,1),Shock_dev!$A$1:$CI$1,0),FALSE)</f>
        <v>-114.74020000000019</v>
      </c>
      <c r="Y51" s="52">
        <f>VLOOKUP($B51,Shock_dev!$A$1:$CI$300,MATCH(DATE(Y$1,1,1),Shock_dev!$A$1:$CI$1,0),FALSE)</f>
        <v>-107.24670000000333</v>
      </c>
      <c r="Z51" s="52">
        <f>VLOOKUP($B51,Shock_dev!$A$1:$CI$300,MATCH(DATE(Z$1,1,1),Shock_dev!$A$1:$CI$1,0),FALSE)</f>
        <v>-85.309999999997672</v>
      </c>
      <c r="AA51" s="52">
        <f>VLOOKUP($B51,Shock_dev!$A$1:$CI$300,MATCH(DATE(AA$1,1,1),Shock_dev!$A$1:$CI$1,0),FALSE)</f>
        <v>-65.031100000007427</v>
      </c>
      <c r="AB51" s="52">
        <f>VLOOKUP($B51,Shock_dev!$A$1:$CI$300,MATCH(DATE(AB$1,1,1),Shock_dev!$A$1:$CI$1,0),FALSE)</f>
        <v>-47.935899999996764</v>
      </c>
      <c r="AC51" s="52">
        <f>VLOOKUP($B51,Shock_dev!$A$1:$CI$300,MATCH(DATE(AC$1,1,1),Shock_dev!$A$1:$CI$1,0),FALSE)</f>
        <v>-34.274699999994482</v>
      </c>
      <c r="AD51" s="52">
        <f>VLOOKUP($B51,Shock_dev!$A$1:$CI$300,MATCH(DATE(AD$1,1,1),Shock_dev!$A$1:$CI$1,0),FALSE)</f>
        <v>-23.65120000000752</v>
      </c>
      <c r="AE51" s="52">
        <f>VLOOKUP($B51,Shock_dev!$A$1:$CI$300,MATCH(DATE(AE$1,1,1),Shock_dev!$A$1:$CI$1,0),FALSE)</f>
        <v>-15.524099999995087</v>
      </c>
      <c r="AF51" s="52">
        <f>VLOOKUP($B51,Shock_dev!$A$1:$CI$300,MATCH(DATE(AF$1,1,1),Shock_dev!$A$1:$CI$1,0),FALSE)</f>
        <v>-9.385599999994156</v>
      </c>
      <c r="AG51" s="52"/>
      <c r="AH51" s="65">
        <f t="shared" ref="AH51:AH80" si="1">AVERAGE(C51:G51)</f>
        <v>143.12131000000227</v>
      </c>
      <c r="AI51" s="65">
        <f t="shared" ref="AI51:AI80" si="2">AVERAGE(H51:L51)</f>
        <v>108.3482640000002</v>
      </c>
      <c r="AJ51" s="65">
        <f t="shared" ref="AJ51:AJ80" si="3">AVERAGE(M51:Q51)</f>
        <v>-60.467236000002593</v>
      </c>
      <c r="AK51" s="65">
        <f t="shared" ref="AK51:AK80" si="4">AVERAGE(R51:V51)</f>
        <v>-104.13479999999981</v>
      </c>
      <c r="AL51" s="65">
        <f t="shared" ref="AL51:AL80" si="5">AVERAGE(W51:AA51)</f>
        <v>-97.69590000000025</v>
      </c>
      <c r="AM51" s="65">
        <f t="shared" ref="AM51:AM80" si="6">AVERAGE(AB51:AF51)</f>
        <v>-26.154299999997601</v>
      </c>
      <c r="AN51" s="66"/>
      <c r="AO51" s="65">
        <f t="shared" ref="AO51:AO80" si="7">AVERAGE(AH51:AI51)</f>
        <v>125.73478700000123</v>
      </c>
      <c r="AP51" s="65">
        <f t="shared" ref="AP51:AP80" si="8">AVERAGE(AJ51:AK51)</f>
        <v>-82.301018000001207</v>
      </c>
      <c r="AQ51" s="65">
        <f t="shared" ref="AQ51:AQ80" si="9">AVERAGE(AL51:AM51)</f>
        <v>-61.925099999998928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183.06924000000072</v>
      </c>
      <c r="D52" s="52">
        <f>VLOOKUP($B52,Shock_dev!$A$1:$CI$300,MATCH(DATE(D$1,1,1),Shock_dev!$A$1:$CI$1,0),FALSE)</f>
        <v>227.52216000000044</v>
      </c>
      <c r="E52" s="52">
        <f>VLOOKUP($B52,Shock_dev!$A$1:$CI$300,MATCH(DATE(E$1,1,1),Shock_dev!$A$1:$CI$1,0),FALSE)</f>
        <v>236.24729999999909</v>
      </c>
      <c r="F52" s="52">
        <f>VLOOKUP($B52,Shock_dev!$A$1:$CI$300,MATCH(DATE(F$1,1,1),Shock_dev!$A$1:$CI$1,0),FALSE)</f>
        <v>235.97272999999768</v>
      </c>
      <c r="G52" s="52">
        <f>VLOOKUP($B52,Shock_dev!$A$1:$CI$300,MATCH(DATE(G$1,1,1),Shock_dev!$A$1:$CI$1,0),FALSE)</f>
        <v>246.54310999999871</v>
      </c>
      <c r="H52" s="52">
        <f>VLOOKUP($B52,Shock_dev!$A$1:$CI$300,MATCH(DATE(H$1,1,1),Shock_dev!$A$1:$CI$1,0),FALSE)</f>
        <v>246.99048000000039</v>
      </c>
      <c r="I52" s="52">
        <f>VLOOKUP($B52,Shock_dev!$A$1:$CI$300,MATCH(DATE(I$1,1,1),Shock_dev!$A$1:$CI$1,0),FALSE)</f>
        <v>239.53855999999723</v>
      </c>
      <c r="J52" s="52">
        <f>VLOOKUP($B52,Shock_dev!$A$1:$CI$300,MATCH(DATE(J$1,1,1),Shock_dev!$A$1:$CI$1,0),FALSE)</f>
        <v>233.79003000000012</v>
      </c>
      <c r="K52" s="52">
        <f>VLOOKUP($B52,Shock_dev!$A$1:$CI$300,MATCH(DATE(K$1,1,1),Shock_dev!$A$1:$CI$1,0),FALSE)</f>
        <v>220.82996000000276</v>
      </c>
      <c r="L52" s="52">
        <f>VLOOKUP($B52,Shock_dev!$A$1:$CI$300,MATCH(DATE(L$1,1,1),Shock_dev!$A$1:$CI$1,0),FALSE)</f>
        <v>194.69317999999839</v>
      </c>
      <c r="M52" s="52">
        <f>VLOOKUP($B52,Shock_dev!$A$1:$CI$300,MATCH(DATE(M$1,1,1),Shock_dev!$A$1:$CI$1,0),FALSE)</f>
        <v>128.05465000000186</v>
      </c>
      <c r="N52" s="52">
        <f>VLOOKUP($B52,Shock_dev!$A$1:$CI$300,MATCH(DATE(N$1,1,1),Shock_dev!$A$1:$CI$1,0),FALSE)</f>
        <v>103.20661000000109</v>
      </c>
      <c r="O52" s="52">
        <f>VLOOKUP($B52,Shock_dev!$A$1:$CI$300,MATCH(DATE(O$1,1,1),Shock_dev!$A$1:$CI$1,0),FALSE)</f>
        <v>96.611039999999775</v>
      </c>
      <c r="P52" s="52">
        <f>VLOOKUP($B52,Shock_dev!$A$1:$CI$300,MATCH(DATE(P$1,1,1),Shock_dev!$A$1:$CI$1,0),FALSE)</f>
        <v>94.711880000002566</v>
      </c>
      <c r="Q52" s="52">
        <f>VLOOKUP($B52,Shock_dev!$A$1:$CI$300,MATCH(DATE(Q$1,1,1),Shock_dev!$A$1:$CI$1,0),FALSE)</f>
        <v>78.374410000000353</v>
      </c>
      <c r="R52" s="52">
        <f>VLOOKUP($B52,Shock_dev!$A$1:$CI$300,MATCH(DATE(R$1,1,1),Shock_dev!$A$1:$CI$1,0),FALSE)</f>
        <v>64.081229999999778</v>
      </c>
      <c r="S52" s="52">
        <f>VLOOKUP($B52,Shock_dev!$A$1:$CI$300,MATCH(DATE(S$1,1,1),Shock_dev!$A$1:$CI$1,0),FALSE)</f>
        <v>67.380329999999958</v>
      </c>
      <c r="T52" s="52">
        <f>VLOOKUP($B52,Shock_dev!$A$1:$CI$300,MATCH(DATE(T$1,1,1),Shock_dev!$A$1:$CI$1,0),FALSE)</f>
        <v>69.538739999999962</v>
      </c>
      <c r="U52" s="52">
        <f>VLOOKUP($B52,Shock_dev!$A$1:$CI$300,MATCH(DATE(U$1,1,1),Shock_dev!$A$1:$CI$1,0),FALSE)</f>
        <v>71.581940000000031</v>
      </c>
      <c r="V52" s="52">
        <f>VLOOKUP($B52,Shock_dev!$A$1:$CI$300,MATCH(DATE(V$1,1,1),Shock_dev!$A$1:$CI$1,0),FALSE)</f>
        <v>23.424689999999828</v>
      </c>
      <c r="W52" s="52">
        <f>VLOOKUP($B52,Shock_dev!$A$1:$CI$300,MATCH(DATE(W$1,1,1),Shock_dev!$A$1:$CI$1,0),FALSE)</f>
        <v>5.319180000002234</v>
      </c>
      <c r="X52" s="52">
        <f>VLOOKUP($B52,Shock_dev!$A$1:$CI$300,MATCH(DATE(X$1,1,1),Shock_dev!$A$1:$CI$1,0),FALSE)</f>
        <v>8.3609699999979057</v>
      </c>
      <c r="Y52" s="52">
        <f>VLOOKUP($B52,Shock_dev!$A$1:$CI$300,MATCH(DATE(Y$1,1,1),Shock_dev!$A$1:$CI$1,0),FALSE)</f>
        <v>10.718919999999343</v>
      </c>
      <c r="Z52" s="52">
        <f>VLOOKUP($B52,Shock_dev!$A$1:$CI$300,MATCH(DATE(Z$1,1,1),Shock_dev!$A$1:$CI$1,0),FALSE)</f>
        <v>41.415850000001228</v>
      </c>
      <c r="AA52" s="52">
        <f>VLOOKUP($B52,Shock_dev!$A$1:$CI$300,MATCH(DATE(AA$1,1,1),Shock_dev!$A$1:$CI$1,0),FALSE)</f>
        <v>49.783480000001873</v>
      </c>
      <c r="AB52" s="52">
        <f>VLOOKUP($B52,Shock_dev!$A$1:$CI$300,MATCH(DATE(AB$1,1,1),Shock_dev!$A$1:$CI$1,0),FALSE)</f>
        <v>53.541699999997945</v>
      </c>
      <c r="AC52" s="52">
        <f>VLOOKUP($B52,Shock_dev!$A$1:$CI$300,MATCH(DATE(AC$1,1,1),Shock_dev!$A$1:$CI$1,0),FALSE)</f>
        <v>55.443010000002687</v>
      </c>
      <c r="AD52" s="52">
        <f>VLOOKUP($B52,Shock_dev!$A$1:$CI$300,MATCH(DATE(AD$1,1,1),Shock_dev!$A$1:$CI$1,0),FALSE)</f>
        <v>56.555140000000392</v>
      </c>
      <c r="AE52" s="52">
        <f>VLOOKUP($B52,Shock_dev!$A$1:$CI$300,MATCH(DATE(AE$1,1,1),Shock_dev!$A$1:$CI$1,0),FALSE)</f>
        <v>57.183880000000499</v>
      </c>
      <c r="AF52" s="52">
        <f>VLOOKUP($B52,Shock_dev!$A$1:$CI$300,MATCH(DATE(AF$1,1,1),Shock_dev!$A$1:$CI$1,0),FALSE)</f>
        <v>57.452900000000227</v>
      </c>
      <c r="AG52" s="52"/>
      <c r="AH52" s="65">
        <f t="shared" si="1"/>
        <v>225.87090799999933</v>
      </c>
      <c r="AI52" s="65">
        <f t="shared" si="2"/>
        <v>227.16844199999977</v>
      </c>
      <c r="AJ52" s="65">
        <f t="shared" si="3"/>
        <v>100.19171800000113</v>
      </c>
      <c r="AK52" s="65">
        <f t="shared" si="4"/>
        <v>59.201385999999914</v>
      </c>
      <c r="AL52" s="65">
        <f t="shared" si="5"/>
        <v>23.119680000000518</v>
      </c>
      <c r="AM52" s="65">
        <f t="shared" si="6"/>
        <v>56.035326000000353</v>
      </c>
      <c r="AN52" s="66"/>
      <c r="AO52" s="65">
        <f t="shared" si="7"/>
        <v>226.51967499999955</v>
      </c>
      <c r="AP52" s="65">
        <f t="shared" si="8"/>
        <v>79.696552000000523</v>
      </c>
      <c r="AQ52" s="65">
        <f t="shared" si="9"/>
        <v>39.577503000000434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44.805400000012014</v>
      </c>
      <c r="D53" s="52">
        <f>VLOOKUP($B53,Shock_dev!$A$1:$CI$300,MATCH(DATE(D$1,1,1),Shock_dev!$A$1:$CI$1,0),FALSE)</f>
        <v>69.389399999985471</v>
      </c>
      <c r="E53" s="52">
        <f>VLOOKUP($B53,Shock_dev!$A$1:$CI$300,MATCH(DATE(E$1,1,1),Shock_dev!$A$1:$CI$1,0),FALSE)</f>
        <v>68.019000000000233</v>
      </c>
      <c r="F53" s="52">
        <f>VLOOKUP($B53,Shock_dev!$A$1:$CI$300,MATCH(DATE(F$1,1,1),Shock_dev!$A$1:$CI$1,0),FALSE)</f>
        <v>45.34419999999227</v>
      </c>
      <c r="G53" s="52">
        <f>VLOOKUP($B53,Shock_dev!$A$1:$CI$300,MATCH(DATE(G$1,1,1),Shock_dev!$A$1:$CI$1,0),FALSE)</f>
        <v>11.829800000006799</v>
      </c>
      <c r="H53" s="52">
        <f>VLOOKUP($B53,Shock_dev!$A$1:$CI$300,MATCH(DATE(H$1,1,1),Shock_dev!$A$1:$CI$1,0),FALSE)</f>
        <v>-30.929100000008475</v>
      </c>
      <c r="I53" s="52">
        <f>VLOOKUP($B53,Shock_dev!$A$1:$CI$300,MATCH(DATE(I$1,1,1),Shock_dev!$A$1:$CI$1,0),FALSE)</f>
        <v>-79.717199999984587</v>
      </c>
      <c r="J53" s="52">
        <f>VLOOKUP($B53,Shock_dev!$A$1:$CI$300,MATCH(DATE(J$1,1,1),Shock_dev!$A$1:$CI$1,0),FALSE)</f>
        <v>-128.91029999998864</v>
      </c>
      <c r="K53" s="52">
        <f>VLOOKUP($B53,Shock_dev!$A$1:$CI$300,MATCH(DATE(K$1,1,1),Shock_dev!$A$1:$CI$1,0),FALSE)</f>
        <v>-177.83939999999711</v>
      </c>
      <c r="L53" s="52">
        <f>VLOOKUP($B53,Shock_dev!$A$1:$CI$300,MATCH(DATE(L$1,1,1),Shock_dev!$A$1:$CI$1,0),FALSE)</f>
        <v>-225.78140000000712</v>
      </c>
      <c r="M53" s="52">
        <f>VLOOKUP($B53,Shock_dev!$A$1:$CI$300,MATCH(DATE(M$1,1,1),Shock_dev!$A$1:$CI$1,0),FALSE)</f>
        <v>-280.6541000000143</v>
      </c>
      <c r="N53" s="52">
        <f>VLOOKUP($B53,Shock_dev!$A$1:$CI$300,MATCH(DATE(N$1,1,1),Shock_dev!$A$1:$CI$1,0),FALSE)</f>
        <v>-320.36819999999716</v>
      </c>
      <c r="O53" s="52">
        <f>VLOOKUP($B53,Shock_dev!$A$1:$CI$300,MATCH(DATE(O$1,1,1),Shock_dev!$A$1:$CI$1,0),FALSE)</f>
        <v>-342.07999999998719</v>
      </c>
      <c r="P53" s="52">
        <f>VLOOKUP($B53,Shock_dev!$A$1:$CI$300,MATCH(DATE(P$1,1,1),Shock_dev!$A$1:$CI$1,0),FALSE)</f>
        <v>-349.37609999999404</v>
      </c>
      <c r="Q53" s="52">
        <f>VLOOKUP($B53,Shock_dev!$A$1:$CI$300,MATCH(DATE(Q$1,1,1),Shock_dev!$A$1:$CI$1,0),FALSE)</f>
        <v>-349.98470000000088</v>
      </c>
      <c r="R53" s="52">
        <f>VLOOKUP($B53,Shock_dev!$A$1:$CI$300,MATCH(DATE(R$1,1,1),Shock_dev!$A$1:$CI$1,0),FALSE)</f>
        <v>-344.19020000001183</v>
      </c>
      <c r="S53" s="52">
        <f>VLOOKUP($B53,Shock_dev!$A$1:$CI$300,MATCH(DATE(S$1,1,1),Shock_dev!$A$1:$CI$1,0),FALSE)</f>
        <v>-328.90760000000591</v>
      </c>
      <c r="T53" s="52">
        <f>VLOOKUP($B53,Shock_dev!$A$1:$CI$300,MATCH(DATE(T$1,1,1),Shock_dev!$A$1:$CI$1,0),FALSE)</f>
        <v>-308.64000000001397</v>
      </c>
      <c r="U53" s="52">
        <f>VLOOKUP($B53,Shock_dev!$A$1:$CI$300,MATCH(DATE(U$1,1,1),Shock_dev!$A$1:$CI$1,0),FALSE)</f>
        <v>-285.80760000000009</v>
      </c>
      <c r="V53" s="52">
        <f>VLOOKUP($B53,Shock_dev!$A$1:$CI$300,MATCH(DATE(V$1,1,1),Shock_dev!$A$1:$CI$1,0),FALSE)</f>
        <v>-274.37309999999707</v>
      </c>
      <c r="W53" s="52">
        <f>VLOOKUP($B53,Shock_dev!$A$1:$CI$300,MATCH(DATE(W$1,1,1),Shock_dev!$A$1:$CI$1,0),FALSE)</f>
        <v>-259.33479999998235</v>
      </c>
      <c r="X53" s="52">
        <f>VLOOKUP($B53,Shock_dev!$A$1:$CI$300,MATCH(DATE(X$1,1,1),Shock_dev!$A$1:$CI$1,0),FALSE)</f>
        <v>-235.83520000000135</v>
      </c>
      <c r="Y53" s="52">
        <f>VLOOKUP($B53,Shock_dev!$A$1:$CI$300,MATCH(DATE(Y$1,1,1),Shock_dev!$A$1:$CI$1,0),FALSE)</f>
        <v>-207.98509999999078</v>
      </c>
      <c r="Z53" s="52">
        <f>VLOOKUP($B53,Shock_dev!$A$1:$CI$300,MATCH(DATE(Z$1,1,1),Shock_dev!$A$1:$CI$1,0),FALSE)</f>
        <v>-171.72860000000219</v>
      </c>
      <c r="AA53" s="52">
        <f>VLOOKUP($B53,Shock_dev!$A$1:$CI$300,MATCH(DATE(AA$1,1,1),Shock_dev!$A$1:$CI$1,0),FALSE)</f>
        <v>-138.91310000000522</v>
      </c>
      <c r="AB53" s="52">
        <f>VLOOKUP($B53,Shock_dev!$A$1:$CI$300,MATCH(DATE(AB$1,1,1),Shock_dev!$A$1:$CI$1,0),FALSE)</f>
        <v>-111.23989999998594</v>
      </c>
      <c r="AC53" s="52">
        <f>VLOOKUP($B53,Shock_dev!$A$1:$CI$300,MATCH(DATE(AC$1,1,1),Shock_dev!$A$1:$CI$1,0),FALSE)</f>
        <v>-88.82139999998617</v>
      </c>
      <c r="AD53" s="52">
        <f>VLOOKUP($B53,Shock_dev!$A$1:$CI$300,MATCH(DATE(AD$1,1,1),Shock_dev!$A$1:$CI$1,0),FALSE)</f>
        <v>-71.228800000011688</v>
      </c>
      <c r="AE53" s="52">
        <f>VLOOKUP($B53,Shock_dev!$A$1:$CI$300,MATCH(DATE(AE$1,1,1),Shock_dev!$A$1:$CI$1,0),FALSE)</f>
        <v>-57.829999999987194</v>
      </c>
      <c r="AF53" s="52">
        <f>VLOOKUP($B53,Shock_dev!$A$1:$CI$300,MATCH(DATE(AF$1,1,1),Shock_dev!$A$1:$CI$1,0),FALSE)</f>
        <v>-47.970000000001164</v>
      </c>
      <c r="AG53" s="52"/>
      <c r="AH53" s="65">
        <f t="shared" si="1"/>
        <v>47.877559999999356</v>
      </c>
      <c r="AI53" s="65">
        <f t="shared" si="2"/>
        <v>-128.63547999999719</v>
      </c>
      <c r="AJ53" s="65">
        <f t="shared" si="3"/>
        <v>-328.49261999999874</v>
      </c>
      <c r="AK53" s="65">
        <f t="shared" si="4"/>
        <v>-308.38370000000577</v>
      </c>
      <c r="AL53" s="65">
        <f t="shared" si="5"/>
        <v>-202.75935999999638</v>
      </c>
      <c r="AM53" s="65">
        <f t="shared" si="6"/>
        <v>-75.418019999994428</v>
      </c>
      <c r="AN53" s="66"/>
      <c r="AO53" s="65">
        <f t="shared" si="7"/>
        <v>-40.378959999998912</v>
      </c>
      <c r="AP53" s="65">
        <f t="shared" si="8"/>
        <v>-318.43816000000226</v>
      </c>
      <c r="AQ53" s="65">
        <f t="shared" si="9"/>
        <v>-139.08868999999541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463.42134000000078</v>
      </c>
      <c r="D54" s="52">
        <f>VLOOKUP($B54,Shock_dev!$A$1:$CI$300,MATCH(DATE(D$1,1,1),Shock_dev!$A$1:$CI$1,0),FALSE)</f>
        <v>555.33653000000049</v>
      </c>
      <c r="E54" s="52">
        <f>VLOOKUP($B54,Shock_dev!$A$1:$CI$300,MATCH(DATE(E$1,1,1),Shock_dev!$A$1:$CI$1,0),FALSE)</f>
        <v>568.87365000000136</v>
      </c>
      <c r="F54" s="52">
        <f>VLOOKUP($B54,Shock_dev!$A$1:$CI$300,MATCH(DATE(F$1,1,1),Shock_dev!$A$1:$CI$1,0),FALSE)</f>
        <v>567.17341999999917</v>
      </c>
      <c r="G54" s="52">
        <f>VLOOKUP($B54,Shock_dev!$A$1:$CI$300,MATCH(DATE(G$1,1,1),Shock_dev!$A$1:$CI$1,0),FALSE)</f>
        <v>596.66516000000047</v>
      </c>
      <c r="H54" s="52">
        <f>VLOOKUP($B54,Shock_dev!$A$1:$CI$300,MATCH(DATE(H$1,1,1),Shock_dev!$A$1:$CI$1,0),FALSE)</f>
        <v>600.99866000000111</v>
      </c>
      <c r="I54" s="52">
        <f>VLOOKUP($B54,Shock_dev!$A$1:$CI$300,MATCH(DATE(I$1,1,1),Shock_dev!$A$1:$CI$1,0),FALSE)</f>
        <v>587.05605999999898</v>
      </c>
      <c r="J54" s="52">
        <f>VLOOKUP($B54,Shock_dev!$A$1:$CI$300,MATCH(DATE(J$1,1,1),Shock_dev!$A$1:$CI$1,0),FALSE)</f>
        <v>578.76303000000189</v>
      </c>
      <c r="K54" s="52">
        <f>VLOOKUP($B54,Shock_dev!$A$1:$CI$300,MATCH(DATE(K$1,1,1),Shock_dev!$A$1:$CI$1,0),FALSE)</f>
        <v>552.1785200000013</v>
      </c>
      <c r="L54" s="52">
        <f>VLOOKUP($B54,Shock_dev!$A$1:$CI$300,MATCH(DATE(L$1,1,1),Shock_dev!$A$1:$CI$1,0),FALSE)</f>
        <v>492.61768999999913</v>
      </c>
      <c r="M54" s="52">
        <f>VLOOKUP($B54,Shock_dev!$A$1:$CI$300,MATCH(DATE(M$1,1,1),Shock_dev!$A$1:$CI$1,0),FALSE)</f>
        <v>331.62860999999975</v>
      </c>
      <c r="N54" s="52">
        <f>VLOOKUP($B54,Shock_dev!$A$1:$CI$300,MATCH(DATE(N$1,1,1),Shock_dev!$A$1:$CI$1,0),FALSE)</f>
        <v>280.47993999999744</v>
      </c>
      <c r="O54" s="52">
        <f>VLOOKUP($B54,Shock_dev!$A$1:$CI$300,MATCH(DATE(O$1,1,1),Shock_dev!$A$1:$CI$1,0),FALSE)</f>
        <v>270.7858899999992</v>
      </c>
      <c r="P54" s="52">
        <f>VLOOKUP($B54,Shock_dev!$A$1:$CI$300,MATCH(DATE(P$1,1,1),Shock_dev!$A$1:$CI$1,0),FALSE)</f>
        <v>269.06458000000202</v>
      </c>
      <c r="Q54" s="52">
        <f>VLOOKUP($B54,Shock_dev!$A$1:$CI$300,MATCH(DATE(Q$1,1,1),Shock_dev!$A$1:$CI$1,0),FALSE)</f>
        <v>228.50294999999824</v>
      </c>
      <c r="R54" s="52">
        <f>VLOOKUP($B54,Shock_dev!$A$1:$CI$300,MATCH(DATE(R$1,1,1),Shock_dev!$A$1:$CI$1,0),FALSE)</f>
        <v>193.57974000000104</v>
      </c>
      <c r="S54" s="52">
        <f>VLOOKUP($B54,Shock_dev!$A$1:$CI$300,MATCH(DATE(S$1,1,1),Shock_dev!$A$1:$CI$1,0),FALSE)</f>
        <v>202.51356999999916</v>
      </c>
      <c r="T54" s="52">
        <f>VLOOKUP($B54,Shock_dev!$A$1:$CI$300,MATCH(DATE(T$1,1,1),Shock_dev!$A$1:$CI$1,0),FALSE)</f>
        <v>206.04449000000022</v>
      </c>
      <c r="U54" s="52">
        <f>VLOOKUP($B54,Shock_dev!$A$1:$CI$300,MATCH(DATE(U$1,1,1),Shock_dev!$A$1:$CI$1,0),FALSE)</f>
        <v>208.6258799999996</v>
      </c>
      <c r="V54" s="52">
        <f>VLOOKUP($B54,Shock_dev!$A$1:$CI$300,MATCH(DATE(V$1,1,1),Shock_dev!$A$1:$CI$1,0),FALSE)</f>
        <v>83.931919999999081</v>
      </c>
      <c r="W54" s="52">
        <f>VLOOKUP($B54,Shock_dev!$A$1:$CI$300,MATCH(DATE(W$1,1,1),Shock_dev!$A$1:$CI$1,0),FALSE)</f>
        <v>40.811799999999494</v>
      </c>
      <c r="X54" s="52">
        <f>VLOOKUP($B54,Shock_dev!$A$1:$CI$300,MATCH(DATE(X$1,1,1),Shock_dev!$A$1:$CI$1,0),FALSE)</f>
        <v>48.777750000001106</v>
      </c>
      <c r="Y54" s="52">
        <f>VLOOKUP($B54,Shock_dev!$A$1:$CI$300,MATCH(DATE(Y$1,1,1),Shock_dev!$A$1:$CI$1,0),FALSE)</f>
        <v>51.971999999997934</v>
      </c>
      <c r="Z54" s="52">
        <f>VLOOKUP($B54,Shock_dev!$A$1:$CI$300,MATCH(DATE(Z$1,1,1),Shock_dev!$A$1:$CI$1,0),FALSE)</f>
        <v>126.48963000000003</v>
      </c>
      <c r="AA54" s="52">
        <f>VLOOKUP($B54,Shock_dev!$A$1:$CI$300,MATCH(DATE(AA$1,1,1),Shock_dev!$A$1:$CI$1,0),FALSE)</f>
        <v>141.08511999999973</v>
      </c>
      <c r="AB54" s="52">
        <f>VLOOKUP($B54,Shock_dev!$A$1:$CI$300,MATCH(DATE(AB$1,1,1),Shock_dev!$A$1:$CI$1,0),FALSE)</f>
        <v>145.97108999999909</v>
      </c>
      <c r="AC54" s="52">
        <f>VLOOKUP($B54,Shock_dev!$A$1:$CI$300,MATCH(DATE(AC$1,1,1),Shock_dev!$A$1:$CI$1,0),FALSE)</f>
        <v>147.29752999999982</v>
      </c>
      <c r="AD54" s="52">
        <f>VLOOKUP($B54,Shock_dev!$A$1:$CI$300,MATCH(DATE(AD$1,1,1),Shock_dev!$A$1:$CI$1,0),FALSE)</f>
        <v>147.41006999999809</v>
      </c>
      <c r="AE54" s="52">
        <f>VLOOKUP($B54,Shock_dev!$A$1:$CI$300,MATCH(DATE(AE$1,1,1),Shock_dev!$A$1:$CI$1,0),FALSE)</f>
        <v>146.89052000000083</v>
      </c>
      <c r="AF54" s="52">
        <f>VLOOKUP($B54,Shock_dev!$A$1:$CI$300,MATCH(DATE(AF$1,1,1),Shock_dev!$A$1:$CI$1,0),FALSE)</f>
        <v>145.94528999999602</v>
      </c>
      <c r="AG54" s="52"/>
      <c r="AH54" s="65">
        <f t="shared" si="1"/>
        <v>550.2940200000005</v>
      </c>
      <c r="AI54" s="65">
        <f t="shared" si="2"/>
        <v>562.3227920000005</v>
      </c>
      <c r="AJ54" s="65">
        <f t="shared" si="3"/>
        <v>276.09239399999933</v>
      </c>
      <c r="AK54" s="65">
        <f t="shared" si="4"/>
        <v>178.93911999999983</v>
      </c>
      <c r="AL54" s="65">
        <f t="shared" si="5"/>
        <v>81.827259999999654</v>
      </c>
      <c r="AM54" s="65">
        <f t="shared" si="6"/>
        <v>146.70289999999878</v>
      </c>
      <c r="AN54" s="66"/>
      <c r="AO54" s="65">
        <f t="shared" si="7"/>
        <v>556.30840600000056</v>
      </c>
      <c r="AP54" s="65">
        <f t="shared" si="8"/>
        <v>227.51575699999958</v>
      </c>
      <c r="AQ54" s="65">
        <f t="shared" si="9"/>
        <v>114.26507999999922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26.22903000000224</v>
      </c>
      <c r="D55" s="52">
        <f>VLOOKUP($B55,Shock_dev!$A$1:$CI$300,MATCH(DATE(D$1,1,1),Shock_dev!$A$1:$CI$1,0),FALSE)</f>
        <v>38.165750000000116</v>
      </c>
      <c r="E55" s="52">
        <f>VLOOKUP($B55,Shock_dev!$A$1:$CI$300,MATCH(DATE(E$1,1,1),Shock_dev!$A$1:$CI$1,0),FALSE)</f>
        <v>42.518650000001799</v>
      </c>
      <c r="F55" s="52">
        <f>VLOOKUP($B55,Shock_dev!$A$1:$CI$300,MATCH(DATE(F$1,1,1),Shock_dev!$A$1:$CI$1,0),FALSE)</f>
        <v>42.244170000001759</v>
      </c>
      <c r="G55" s="52">
        <f>VLOOKUP($B55,Shock_dev!$A$1:$CI$300,MATCH(DATE(G$1,1,1),Shock_dev!$A$1:$CI$1,0),FALSE)</f>
        <v>40.982680000000983</v>
      </c>
      <c r="H55" s="52">
        <f>VLOOKUP($B55,Shock_dev!$A$1:$CI$300,MATCH(DATE(H$1,1,1),Shock_dev!$A$1:$CI$1,0),FALSE)</f>
        <v>37.024870000001101</v>
      </c>
      <c r="I55" s="52">
        <f>VLOOKUP($B55,Shock_dev!$A$1:$CI$300,MATCH(DATE(I$1,1,1),Shock_dev!$A$1:$CI$1,0),FALSE)</f>
        <v>30.9210299999977</v>
      </c>
      <c r="J55" s="52">
        <f>VLOOKUP($B55,Shock_dev!$A$1:$CI$300,MATCH(DATE(J$1,1,1),Shock_dev!$A$1:$CI$1,0),FALSE)</f>
        <v>24.433390000001964</v>
      </c>
      <c r="K55" s="52">
        <f>VLOOKUP($B55,Shock_dev!$A$1:$CI$300,MATCH(DATE(K$1,1,1),Shock_dev!$A$1:$CI$1,0),FALSE)</f>
        <v>16.892210000001796</v>
      </c>
      <c r="L55" s="52">
        <f>VLOOKUP($B55,Shock_dev!$A$1:$CI$300,MATCH(DATE(L$1,1,1),Shock_dev!$A$1:$CI$1,0),FALSE)</f>
        <v>7.6169499999996333</v>
      </c>
      <c r="M55" s="52">
        <f>VLOOKUP($B55,Shock_dev!$A$1:$CI$300,MATCH(DATE(M$1,1,1),Shock_dev!$A$1:$CI$1,0),FALSE)</f>
        <v>-7.4348899999968125</v>
      </c>
      <c r="N55" s="52">
        <f>VLOOKUP($B55,Shock_dev!$A$1:$CI$300,MATCH(DATE(N$1,1,1),Shock_dev!$A$1:$CI$1,0),FALSE)</f>
        <v>-17.138019999998505</v>
      </c>
      <c r="O55" s="52">
        <f>VLOOKUP($B55,Shock_dev!$A$1:$CI$300,MATCH(DATE(O$1,1,1),Shock_dev!$A$1:$CI$1,0),FALSE)</f>
        <v>-22.493780000000697</v>
      </c>
      <c r="P55" s="52">
        <f>VLOOKUP($B55,Shock_dev!$A$1:$CI$300,MATCH(DATE(P$1,1,1),Shock_dev!$A$1:$CI$1,0),FALSE)</f>
        <v>-25.094679999998334</v>
      </c>
      <c r="Q55" s="52">
        <f>VLOOKUP($B55,Shock_dev!$A$1:$CI$300,MATCH(DATE(Q$1,1,1),Shock_dev!$A$1:$CI$1,0),FALSE)</f>
        <v>-28.059559999997873</v>
      </c>
      <c r="R55" s="52">
        <f>VLOOKUP($B55,Shock_dev!$A$1:$CI$300,MATCH(DATE(R$1,1,1),Shock_dev!$A$1:$CI$1,0),FALSE)</f>
        <v>-30.033319999998639</v>
      </c>
      <c r="S55" s="52">
        <f>VLOOKUP($B55,Shock_dev!$A$1:$CI$300,MATCH(DATE(S$1,1,1),Shock_dev!$A$1:$CI$1,0),FALSE)</f>
        <v>-28.804309999999532</v>
      </c>
      <c r="T55" s="52">
        <f>VLOOKUP($B55,Shock_dev!$A$1:$CI$300,MATCH(DATE(T$1,1,1),Shock_dev!$A$1:$CI$1,0),FALSE)</f>
        <v>-26.658699999999953</v>
      </c>
      <c r="U55" s="52">
        <f>VLOOKUP($B55,Shock_dev!$A$1:$CI$300,MATCH(DATE(U$1,1,1),Shock_dev!$A$1:$CI$1,0),FALSE)</f>
        <v>-23.947929999998451</v>
      </c>
      <c r="V55" s="52">
        <f>VLOOKUP($B55,Shock_dev!$A$1:$CI$300,MATCH(DATE(V$1,1,1),Shock_dev!$A$1:$CI$1,0),FALSE)</f>
        <v>-28.237349999999424</v>
      </c>
      <c r="W55" s="52">
        <f>VLOOKUP($B55,Shock_dev!$A$1:$CI$300,MATCH(DATE(W$1,1,1),Shock_dev!$A$1:$CI$1,0),FALSE)</f>
        <v>-29.620879999998579</v>
      </c>
      <c r="X55" s="52">
        <f>VLOOKUP($B55,Shock_dev!$A$1:$CI$300,MATCH(DATE(X$1,1,1),Shock_dev!$A$1:$CI$1,0),FALSE)</f>
        <v>-27.524389999998675</v>
      </c>
      <c r="Y55" s="52">
        <f>VLOOKUP($B55,Shock_dev!$A$1:$CI$300,MATCH(DATE(Y$1,1,1),Shock_dev!$A$1:$CI$1,0),FALSE)</f>
        <v>-24.486880000000383</v>
      </c>
      <c r="Z55" s="52">
        <f>VLOOKUP($B55,Shock_dev!$A$1:$CI$300,MATCH(DATE(Z$1,1,1),Shock_dev!$A$1:$CI$1,0),FALSE)</f>
        <v>-16.995679999999993</v>
      </c>
      <c r="AA55" s="52">
        <f>VLOOKUP($B55,Shock_dev!$A$1:$CI$300,MATCH(DATE(AA$1,1,1),Shock_dev!$A$1:$CI$1,0),FALSE)</f>
        <v>-11.64948000000004</v>
      </c>
      <c r="AB55" s="52">
        <f>VLOOKUP($B55,Shock_dev!$A$1:$CI$300,MATCH(DATE(AB$1,1,1),Shock_dev!$A$1:$CI$1,0),FALSE)</f>
        <v>-7.3785100000022794</v>
      </c>
      <c r="AC55" s="52">
        <f>VLOOKUP($B55,Shock_dev!$A$1:$CI$300,MATCH(DATE(AC$1,1,1),Shock_dev!$A$1:$CI$1,0),FALSE)</f>
        <v>-3.985049999999319</v>
      </c>
      <c r="AD55" s="52">
        <f>VLOOKUP($B55,Shock_dev!$A$1:$CI$300,MATCH(DATE(AD$1,1,1),Shock_dev!$A$1:$CI$1,0),FALSE)</f>
        <v>-1.3237900000021909</v>
      </c>
      <c r="AE55" s="52">
        <f>VLOOKUP($B55,Shock_dev!$A$1:$CI$300,MATCH(DATE(AE$1,1,1),Shock_dev!$A$1:$CI$1,0),FALSE)</f>
        <v>0.71476999999867985</v>
      </c>
      <c r="AF55" s="52">
        <f>VLOOKUP($B55,Shock_dev!$A$1:$CI$300,MATCH(DATE(AF$1,1,1),Shock_dev!$A$1:$CI$1,0),FALSE)</f>
        <v>2.2282099999974889</v>
      </c>
      <c r="AG55" s="52"/>
      <c r="AH55" s="65">
        <f t="shared" si="1"/>
        <v>38.028056000001378</v>
      </c>
      <c r="AI55" s="65">
        <f t="shared" si="2"/>
        <v>23.377690000000438</v>
      </c>
      <c r="AJ55" s="65">
        <f t="shared" si="3"/>
        <v>-20.044185999998444</v>
      </c>
      <c r="AK55" s="65">
        <f t="shared" si="4"/>
        <v>-27.536321999999199</v>
      </c>
      <c r="AL55" s="65">
        <f t="shared" si="5"/>
        <v>-22.055461999999533</v>
      </c>
      <c r="AM55" s="65">
        <f t="shared" si="6"/>
        <v>-1.9488740000015241</v>
      </c>
      <c r="AN55" s="66"/>
      <c r="AO55" s="65">
        <f t="shared" si="7"/>
        <v>30.702873000000906</v>
      </c>
      <c r="AP55" s="65">
        <f t="shared" si="8"/>
        <v>-23.790253999998821</v>
      </c>
      <c r="AQ55" s="65">
        <f t="shared" si="9"/>
        <v>-12.002168000000529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143.24684999999954</v>
      </c>
      <c r="D56" s="52">
        <f>VLOOKUP($B56,Shock_dev!$A$1:$CI$300,MATCH(DATE(D$1,1,1),Shock_dev!$A$1:$CI$1,0),FALSE)</f>
        <v>176.43371000000116</v>
      </c>
      <c r="E56" s="52">
        <f>VLOOKUP($B56,Shock_dev!$A$1:$CI$300,MATCH(DATE(E$1,1,1),Shock_dev!$A$1:$CI$1,0),FALSE)</f>
        <v>181.33306000000084</v>
      </c>
      <c r="F56" s="52">
        <f>VLOOKUP($B56,Shock_dev!$A$1:$CI$300,MATCH(DATE(F$1,1,1),Shock_dev!$A$1:$CI$1,0),FALSE)</f>
        <v>177.03041999999914</v>
      </c>
      <c r="G56" s="52">
        <f>VLOOKUP($B56,Shock_dev!$A$1:$CI$300,MATCH(DATE(G$1,1,1),Shock_dev!$A$1:$CI$1,0),FALSE)</f>
        <v>179.0929199999955</v>
      </c>
      <c r="H56" s="52">
        <f>VLOOKUP($B56,Shock_dev!$A$1:$CI$300,MATCH(DATE(H$1,1,1),Shock_dev!$A$1:$CI$1,0),FALSE)</f>
        <v>171.66330999999627</v>
      </c>
      <c r="I56" s="52">
        <f>VLOOKUP($B56,Shock_dev!$A$1:$CI$300,MATCH(DATE(I$1,1,1),Shock_dev!$A$1:$CI$1,0),FALSE)</f>
        <v>157.31091000000015</v>
      </c>
      <c r="J56" s="52">
        <f>VLOOKUP($B56,Shock_dev!$A$1:$CI$300,MATCH(DATE(J$1,1,1),Shock_dev!$A$1:$CI$1,0),FALSE)</f>
        <v>144.09401999999682</v>
      </c>
      <c r="K56" s="52">
        <f>VLOOKUP($B56,Shock_dev!$A$1:$CI$300,MATCH(DATE(K$1,1,1),Shock_dev!$A$1:$CI$1,0),FALSE)</f>
        <v>125.44873999999982</v>
      </c>
      <c r="L56" s="52">
        <f>VLOOKUP($B56,Shock_dev!$A$1:$CI$300,MATCH(DATE(L$1,1,1),Shock_dev!$A$1:$CI$1,0),FALSE)</f>
        <v>97.206080000003567</v>
      </c>
      <c r="M56" s="52">
        <f>VLOOKUP($B56,Shock_dev!$A$1:$CI$300,MATCH(DATE(M$1,1,1),Shock_dev!$A$1:$CI$1,0),FALSE)</f>
        <v>38.274600000004284</v>
      </c>
      <c r="N56" s="52">
        <f>VLOOKUP($B56,Shock_dev!$A$1:$CI$300,MATCH(DATE(N$1,1,1),Shock_dev!$A$1:$CI$1,0),FALSE)</f>
        <v>13.687119999995048</v>
      </c>
      <c r="O56" s="52">
        <f>VLOOKUP($B56,Shock_dev!$A$1:$CI$300,MATCH(DATE(O$1,1,1),Shock_dev!$A$1:$CI$1,0),FALSE)</f>
        <v>4.9025000000037835</v>
      </c>
      <c r="P56" s="52">
        <f>VLOOKUP($B56,Shock_dev!$A$1:$CI$300,MATCH(DATE(P$1,1,1),Shock_dev!$A$1:$CI$1,0),FALSE)</f>
        <v>1.7250300000014249</v>
      </c>
      <c r="Q56" s="52">
        <f>VLOOKUP($B56,Shock_dev!$A$1:$CI$300,MATCH(DATE(Q$1,1,1),Shock_dev!$A$1:$CI$1,0),FALSE)</f>
        <v>-10.91251999999804</v>
      </c>
      <c r="R56" s="52">
        <f>VLOOKUP($B56,Shock_dev!$A$1:$CI$300,MATCH(DATE(R$1,1,1),Shock_dev!$A$1:$CI$1,0),FALSE)</f>
        <v>-20.408859999995911</v>
      </c>
      <c r="S56" s="52">
        <f>VLOOKUP($B56,Shock_dev!$A$1:$CI$300,MATCH(DATE(S$1,1,1),Shock_dev!$A$1:$CI$1,0),FALSE)</f>
        <v>-15.023079999999027</v>
      </c>
      <c r="T56" s="52">
        <f>VLOOKUP($B56,Shock_dev!$A$1:$CI$300,MATCH(DATE(T$1,1,1),Shock_dev!$A$1:$CI$1,0),FALSE)</f>
        <v>-9.7526700000016717</v>
      </c>
      <c r="U56" s="52">
        <f>VLOOKUP($B56,Shock_dev!$A$1:$CI$300,MATCH(DATE(U$1,1,1),Shock_dev!$A$1:$CI$1,0),FALSE)</f>
        <v>-3.9426900000034948</v>
      </c>
      <c r="V56" s="52">
        <f>VLOOKUP($B56,Shock_dev!$A$1:$CI$300,MATCH(DATE(V$1,1,1),Shock_dev!$A$1:$CI$1,0),FALSE)</f>
        <v>-37.155870000002324</v>
      </c>
      <c r="W56" s="52">
        <f>VLOOKUP($B56,Shock_dev!$A$1:$CI$300,MATCH(DATE(W$1,1,1),Shock_dev!$A$1:$CI$1,0),FALSE)</f>
        <v>-46.33578999999736</v>
      </c>
      <c r="X56" s="52">
        <f>VLOOKUP($B56,Shock_dev!$A$1:$CI$300,MATCH(DATE(X$1,1,1),Shock_dev!$A$1:$CI$1,0),FALSE)</f>
        <v>-38.893539999997301</v>
      </c>
      <c r="Y56" s="52">
        <f>VLOOKUP($B56,Shock_dev!$A$1:$CI$300,MATCH(DATE(Y$1,1,1),Shock_dev!$A$1:$CI$1,0),FALSE)</f>
        <v>-31.693279999999504</v>
      </c>
      <c r="Z56" s="52">
        <f>VLOOKUP($B56,Shock_dev!$A$1:$CI$300,MATCH(DATE(Z$1,1,1),Shock_dev!$A$1:$CI$1,0),FALSE)</f>
        <v>-2.0665699999954086</v>
      </c>
      <c r="AA56" s="52">
        <f>VLOOKUP($B56,Shock_dev!$A$1:$CI$300,MATCH(DATE(AA$1,1,1),Shock_dev!$A$1:$CI$1,0),FALSE)</f>
        <v>9.8547800000014831</v>
      </c>
      <c r="AB56" s="52">
        <f>VLOOKUP($B56,Shock_dev!$A$1:$CI$300,MATCH(DATE(AB$1,1,1),Shock_dev!$A$1:$CI$1,0),FALSE)</f>
        <v>17.917760000003909</v>
      </c>
      <c r="AC56" s="52">
        <f>VLOOKUP($B56,Shock_dev!$A$1:$CI$300,MATCH(DATE(AC$1,1,1),Shock_dev!$A$1:$CI$1,0),FALSE)</f>
        <v>23.838289999999688</v>
      </c>
      <c r="AD56" s="52">
        <f>VLOOKUP($B56,Shock_dev!$A$1:$CI$300,MATCH(DATE(AD$1,1,1),Shock_dev!$A$1:$CI$1,0),FALSE)</f>
        <v>28.348500000000058</v>
      </c>
      <c r="AE56" s="52">
        <f>VLOOKUP($B56,Shock_dev!$A$1:$CI$300,MATCH(DATE(AE$1,1,1),Shock_dev!$A$1:$CI$1,0),FALSE)</f>
        <v>31.714639999998326</v>
      </c>
      <c r="AF56" s="52">
        <f>VLOOKUP($B56,Shock_dev!$A$1:$CI$300,MATCH(DATE(AF$1,1,1),Shock_dev!$A$1:$CI$1,0),FALSE)</f>
        <v>34.109079999994719</v>
      </c>
      <c r="AG56" s="52"/>
      <c r="AH56" s="65">
        <f t="shared" si="1"/>
        <v>171.42739199999923</v>
      </c>
      <c r="AI56" s="65">
        <f t="shared" si="2"/>
        <v>139.14461199999931</v>
      </c>
      <c r="AJ56" s="65">
        <f t="shared" si="3"/>
        <v>9.5353460000013008</v>
      </c>
      <c r="AK56" s="65">
        <f t="shared" si="4"/>
        <v>-17.256634000000485</v>
      </c>
      <c r="AL56" s="65">
        <f t="shared" si="5"/>
        <v>-21.826879999997619</v>
      </c>
      <c r="AM56" s="65">
        <f t="shared" si="6"/>
        <v>27.185653999999339</v>
      </c>
      <c r="AN56" s="66"/>
      <c r="AO56" s="65">
        <f t="shared" si="7"/>
        <v>155.28600199999926</v>
      </c>
      <c r="AP56" s="65">
        <f t="shared" si="8"/>
        <v>-3.8606439999995921</v>
      </c>
      <c r="AQ56" s="65">
        <f t="shared" si="9"/>
        <v>2.6793870000008599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618.38203999999678</v>
      </c>
      <c r="D57" s="52">
        <f>VLOOKUP($B57,Shock_dev!$A$1:$CI$300,MATCH(DATE(D$1,1,1),Shock_dev!$A$1:$CI$1,0),FALSE)</f>
        <v>750.51310999999987</v>
      </c>
      <c r="E57" s="52">
        <f>VLOOKUP($B57,Shock_dev!$A$1:$CI$300,MATCH(DATE(E$1,1,1),Shock_dev!$A$1:$CI$1,0),FALSE)</f>
        <v>764.96649999999499</v>
      </c>
      <c r="F57" s="52">
        <f>VLOOKUP($B57,Shock_dev!$A$1:$CI$300,MATCH(DATE(F$1,1,1),Shock_dev!$A$1:$CI$1,0),FALSE)</f>
        <v>748.59880000000703</v>
      </c>
      <c r="G57" s="52">
        <f>VLOOKUP($B57,Shock_dev!$A$1:$CI$300,MATCH(DATE(G$1,1,1),Shock_dev!$A$1:$CI$1,0),FALSE)</f>
        <v>767.19137000000046</v>
      </c>
      <c r="H57" s="52">
        <f>VLOOKUP($B57,Shock_dev!$A$1:$CI$300,MATCH(DATE(H$1,1,1),Shock_dev!$A$1:$CI$1,0),FALSE)</f>
        <v>749.11540999999852</v>
      </c>
      <c r="I57" s="52">
        <f>VLOOKUP($B57,Shock_dev!$A$1:$CI$300,MATCH(DATE(I$1,1,1),Shock_dev!$A$1:$CI$1,0),FALSE)</f>
        <v>704.22509000000719</v>
      </c>
      <c r="J57" s="52">
        <f>VLOOKUP($B57,Shock_dev!$A$1:$CI$300,MATCH(DATE(J$1,1,1),Shock_dev!$A$1:$CI$1,0),FALSE)</f>
        <v>666.0977899999998</v>
      </c>
      <c r="K57" s="52">
        <f>VLOOKUP($B57,Shock_dev!$A$1:$CI$300,MATCH(DATE(K$1,1,1),Shock_dev!$A$1:$CI$1,0),FALSE)</f>
        <v>604.72172000000137</v>
      </c>
      <c r="L57" s="52">
        <f>VLOOKUP($B57,Shock_dev!$A$1:$CI$300,MATCH(DATE(L$1,1,1),Shock_dev!$A$1:$CI$1,0),FALSE)</f>
        <v>501.30940999998711</v>
      </c>
      <c r="M57" s="52">
        <f>VLOOKUP($B57,Shock_dev!$A$1:$CI$300,MATCH(DATE(M$1,1,1),Shock_dev!$A$1:$CI$1,0),FALSE)</f>
        <v>264.74250000000757</v>
      </c>
      <c r="N57" s="52">
        <f>VLOOKUP($B57,Shock_dev!$A$1:$CI$300,MATCH(DATE(N$1,1,1),Shock_dev!$A$1:$CI$1,0),FALSE)</f>
        <v>176.95540999999503</v>
      </c>
      <c r="O57" s="52">
        <f>VLOOKUP($B57,Shock_dev!$A$1:$CI$300,MATCH(DATE(O$1,1,1),Shock_dev!$A$1:$CI$1,0),FALSE)</f>
        <v>152.93500000001222</v>
      </c>
      <c r="P57" s="52">
        <f>VLOOKUP($B57,Shock_dev!$A$1:$CI$300,MATCH(DATE(P$1,1,1),Shock_dev!$A$1:$CI$1,0),FALSE)</f>
        <v>147.15570000000298</v>
      </c>
      <c r="Q57" s="52">
        <f>VLOOKUP($B57,Shock_dev!$A$1:$CI$300,MATCH(DATE(Q$1,1,1),Shock_dev!$A$1:$CI$1,0),FALSE)</f>
        <v>95.220900000000256</v>
      </c>
      <c r="R57" s="52">
        <f>VLOOKUP($B57,Shock_dev!$A$1:$CI$300,MATCH(DATE(R$1,1,1),Shock_dev!$A$1:$CI$1,0),FALSE)</f>
        <v>53.974499999996624</v>
      </c>
      <c r="S57" s="52">
        <f>VLOOKUP($B57,Shock_dev!$A$1:$CI$300,MATCH(DATE(S$1,1,1),Shock_dev!$A$1:$CI$1,0),FALSE)</f>
        <v>74.526199999992969</v>
      </c>
      <c r="T57" s="52">
        <f>VLOOKUP($B57,Shock_dev!$A$1:$CI$300,MATCH(DATE(T$1,1,1),Shock_dev!$A$1:$CI$1,0),FALSE)</f>
        <v>91.450600000011036</v>
      </c>
      <c r="U57" s="52">
        <f>VLOOKUP($B57,Shock_dev!$A$1:$CI$300,MATCH(DATE(U$1,1,1),Shock_dev!$A$1:$CI$1,0),FALSE)</f>
        <v>108.66769999999087</v>
      </c>
      <c r="V57" s="52">
        <f>VLOOKUP($B57,Shock_dev!$A$1:$CI$300,MATCH(DATE(V$1,1,1),Shock_dev!$A$1:$CI$1,0),FALSE)</f>
        <v>-43.39790000001085</v>
      </c>
      <c r="W57" s="52">
        <f>VLOOKUP($B57,Shock_dev!$A$1:$CI$300,MATCH(DATE(W$1,1,1),Shock_dev!$A$1:$CI$1,0),FALSE)</f>
        <v>-89.21820000000298</v>
      </c>
      <c r="X57" s="52">
        <f>VLOOKUP($B57,Shock_dev!$A$1:$CI$300,MATCH(DATE(X$1,1,1),Shock_dev!$A$1:$CI$1,0),FALSE)</f>
        <v>-64.19100000000617</v>
      </c>
      <c r="Y57" s="52">
        <f>VLOOKUP($B57,Shock_dev!$A$1:$CI$300,MATCH(DATE(Y$1,1,1),Shock_dev!$A$1:$CI$1,0),FALSE)</f>
        <v>-42.821500000005472</v>
      </c>
      <c r="Z57" s="52">
        <f>VLOOKUP($B57,Shock_dev!$A$1:$CI$300,MATCH(DATE(Z$1,1,1),Shock_dev!$A$1:$CI$1,0),FALSE)</f>
        <v>74.157700000010664</v>
      </c>
      <c r="AA57" s="52">
        <f>VLOOKUP($B57,Shock_dev!$A$1:$CI$300,MATCH(DATE(AA$1,1,1),Shock_dev!$A$1:$CI$1,0),FALSE)</f>
        <v>112.30789999999979</v>
      </c>
      <c r="AB57" s="52">
        <f>VLOOKUP($B57,Shock_dev!$A$1:$CI$300,MATCH(DATE(AB$1,1,1),Shock_dev!$A$1:$CI$1,0),FALSE)</f>
        <v>134.52549999998882</v>
      </c>
      <c r="AC57" s="52">
        <f>VLOOKUP($B57,Shock_dev!$A$1:$CI$300,MATCH(DATE(AC$1,1,1),Shock_dev!$A$1:$CI$1,0),FALSE)</f>
        <v>149.19099999999162</v>
      </c>
      <c r="AD57" s="52">
        <f>VLOOKUP($B57,Shock_dev!$A$1:$CI$300,MATCH(DATE(AD$1,1,1),Shock_dev!$A$1:$CI$1,0),FALSE)</f>
        <v>159.64699999999721</v>
      </c>
      <c r="AE57" s="52">
        <f>VLOOKUP($B57,Shock_dev!$A$1:$CI$300,MATCH(DATE(AE$1,1,1),Shock_dev!$A$1:$CI$1,0),FALSE)</f>
        <v>166.92819999999483</v>
      </c>
      <c r="AF57" s="52">
        <f>VLOOKUP($B57,Shock_dev!$A$1:$CI$300,MATCH(DATE(AF$1,1,1),Shock_dev!$A$1:$CI$1,0),FALSE)</f>
        <v>171.57889999999315</v>
      </c>
      <c r="AG57" s="52"/>
      <c r="AH57" s="65">
        <f t="shared" si="1"/>
        <v>729.93036399999983</v>
      </c>
      <c r="AI57" s="65">
        <f t="shared" si="2"/>
        <v>645.09388399999875</v>
      </c>
      <c r="AJ57" s="65">
        <f t="shared" si="3"/>
        <v>167.40190200000362</v>
      </c>
      <c r="AK57" s="65">
        <f t="shared" si="4"/>
        <v>57.04421999999613</v>
      </c>
      <c r="AL57" s="65">
        <f t="shared" si="5"/>
        <v>-1.9530200000008335</v>
      </c>
      <c r="AM57" s="65">
        <f t="shared" si="6"/>
        <v>156.37411999999313</v>
      </c>
      <c r="AN57" s="66"/>
      <c r="AO57" s="65">
        <f t="shared" si="7"/>
        <v>687.51212399999929</v>
      </c>
      <c r="AP57" s="65">
        <f t="shared" si="8"/>
        <v>112.22306099999987</v>
      </c>
      <c r="AQ57" s="65">
        <f t="shared" si="9"/>
        <v>77.210549999996147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419.03159999998752</v>
      </c>
      <c r="D58" s="52">
        <f>VLOOKUP($B58,Shock_dev!$A$1:$CI$300,MATCH(DATE(D$1,1,1),Shock_dev!$A$1:$CI$1,0),FALSE)</f>
        <v>675.4193999999552</v>
      </c>
      <c r="E58" s="52">
        <f>VLOOKUP($B58,Shock_dev!$A$1:$CI$300,MATCH(DATE(E$1,1,1),Shock_dev!$A$1:$CI$1,0),FALSE)</f>
        <v>806.53709999995772</v>
      </c>
      <c r="F58" s="52">
        <f>VLOOKUP($B58,Shock_dev!$A$1:$CI$300,MATCH(DATE(F$1,1,1),Shock_dev!$A$1:$CI$1,0),FALSE)</f>
        <v>838.66240000003017</v>
      </c>
      <c r="G58" s="52">
        <f>VLOOKUP($B58,Shock_dev!$A$1:$CI$300,MATCH(DATE(G$1,1,1),Shock_dev!$A$1:$CI$1,0),FALSE)</f>
        <v>832.8458999999566</v>
      </c>
      <c r="H58" s="52">
        <f>VLOOKUP($B58,Shock_dev!$A$1:$CI$300,MATCH(DATE(H$1,1,1),Shock_dev!$A$1:$CI$1,0),FALSE)</f>
        <v>772.47119999997085</v>
      </c>
      <c r="I58" s="52">
        <f>VLOOKUP($B58,Shock_dev!$A$1:$CI$300,MATCH(DATE(I$1,1,1),Shock_dev!$A$1:$CI$1,0),FALSE)</f>
        <v>667.60399999999208</v>
      </c>
      <c r="J58" s="52">
        <f>VLOOKUP($B58,Shock_dev!$A$1:$CI$300,MATCH(DATE(J$1,1,1),Shock_dev!$A$1:$CI$1,0),FALSE)</f>
        <v>548.03479999996489</v>
      </c>
      <c r="K58" s="52">
        <f>VLOOKUP($B58,Shock_dev!$A$1:$CI$300,MATCH(DATE(K$1,1,1),Shock_dev!$A$1:$CI$1,0),FALSE)</f>
        <v>407.01329999999143</v>
      </c>
      <c r="L58" s="52">
        <f>VLOOKUP($B58,Shock_dev!$A$1:$CI$300,MATCH(DATE(L$1,1,1),Shock_dev!$A$1:$CI$1,0),FALSE)</f>
        <v>235.00990000000456</v>
      </c>
      <c r="M58" s="52">
        <f>VLOOKUP($B58,Shock_dev!$A$1:$CI$300,MATCH(DATE(M$1,1,1),Shock_dev!$A$1:$CI$1,0),FALSE)</f>
        <v>-37.012300000002142</v>
      </c>
      <c r="N58" s="52">
        <f>VLOOKUP($B58,Shock_dev!$A$1:$CI$300,MATCH(DATE(N$1,1,1),Shock_dev!$A$1:$CI$1,0),FALSE)</f>
        <v>-240.2954000000027</v>
      </c>
      <c r="O58" s="52">
        <f>VLOOKUP($B58,Shock_dev!$A$1:$CI$300,MATCH(DATE(O$1,1,1),Shock_dev!$A$1:$CI$1,0),FALSE)</f>
        <v>-369.33890000003157</v>
      </c>
      <c r="P58" s="52">
        <f>VLOOKUP($B58,Shock_dev!$A$1:$CI$300,MATCH(DATE(P$1,1,1),Shock_dev!$A$1:$CI$1,0),FALSE)</f>
        <v>-442.09470000001602</v>
      </c>
      <c r="Q58" s="52">
        <f>VLOOKUP($B58,Shock_dev!$A$1:$CI$300,MATCH(DATE(Q$1,1,1),Shock_dev!$A$1:$CI$1,0),FALSE)</f>
        <v>-508.9894000000204</v>
      </c>
      <c r="R58" s="52">
        <f>VLOOKUP($B58,Shock_dev!$A$1:$CI$300,MATCH(DATE(R$1,1,1),Shock_dev!$A$1:$CI$1,0),FALSE)</f>
        <v>-557.62340000004042</v>
      </c>
      <c r="S58" s="52">
        <f>VLOOKUP($B58,Shock_dev!$A$1:$CI$300,MATCH(DATE(S$1,1,1),Shock_dev!$A$1:$CI$1,0),FALSE)</f>
        <v>-552.82150000002002</v>
      </c>
      <c r="T58" s="52">
        <f>VLOOKUP($B58,Shock_dev!$A$1:$CI$300,MATCH(DATE(T$1,1,1),Shock_dev!$A$1:$CI$1,0),FALSE)</f>
        <v>-525.4433999999892</v>
      </c>
      <c r="U58" s="52">
        <f>VLOOKUP($B58,Shock_dev!$A$1:$CI$300,MATCH(DATE(U$1,1,1),Shock_dev!$A$1:$CI$1,0),FALSE)</f>
        <v>-483.52079999999842</v>
      </c>
      <c r="V58" s="52">
        <f>VLOOKUP($B58,Shock_dev!$A$1:$CI$300,MATCH(DATE(V$1,1,1),Shock_dev!$A$1:$CI$1,0),FALSE)</f>
        <v>-551.13879999995697</v>
      </c>
      <c r="W58" s="52">
        <f>VLOOKUP($B58,Shock_dev!$A$1:$CI$300,MATCH(DATE(W$1,1,1),Shock_dev!$A$1:$CI$1,0),FALSE)</f>
        <v>-587.57509999995818</v>
      </c>
      <c r="X58" s="52">
        <f>VLOOKUP($B58,Shock_dev!$A$1:$CI$300,MATCH(DATE(X$1,1,1),Shock_dev!$A$1:$CI$1,0),FALSE)</f>
        <v>-567.92520000005607</v>
      </c>
      <c r="Y58" s="52">
        <f>VLOOKUP($B58,Shock_dev!$A$1:$CI$300,MATCH(DATE(Y$1,1,1),Shock_dev!$A$1:$CI$1,0),FALSE)</f>
        <v>-523.66529999999329</v>
      </c>
      <c r="Z58" s="52">
        <f>VLOOKUP($B58,Shock_dev!$A$1:$CI$300,MATCH(DATE(Z$1,1,1),Shock_dev!$A$1:$CI$1,0),FALSE)</f>
        <v>-403.5285000000149</v>
      </c>
      <c r="AA58" s="52">
        <f>VLOOKUP($B58,Shock_dev!$A$1:$CI$300,MATCH(DATE(AA$1,1,1),Shock_dev!$A$1:$CI$1,0),FALSE)</f>
        <v>-303.10169999999925</v>
      </c>
      <c r="AB58" s="52">
        <f>VLOOKUP($B58,Shock_dev!$A$1:$CI$300,MATCH(DATE(AB$1,1,1),Shock_dev!$A$1:$CI$1,0),FALSE)</f>
        <v>-218.06389999995008</v>
      </c>
      <c r="AC58" s="52">
        <f>VLOOKUP($B58,Shock_dev!$A$1:$CI$300,MATCH(DATE(AC$1,1,1),Shock_dev!$A$1:$CI$1,0),FALSE)</f>
        <v>-148.67160000000149</v>
      </c>
      <c r="AD58" s="52">
        <f>VLOOKUP($B58,Shock_dev!$A$1:$CI$300,MATCH(DATE(AD$1,1,1),Shock_dev!$A$1:$CI$1,0),FALSE)</f>
        <v>-93.359399999957532</v>
      </c>
      <c r="AE58" s="52">
        <f>VLOOKUP($B58,Shock_dev!$A$1:$CI$300,MATCH(DATE(AE$1,1,1),Shock_dev!$A$1:$CI$1,0),FALSE)</f>
        <v>-50.169799999915995</v>
      </c>
      <c r="AF58" s="52">
        <f>VLOOKUP($B58,Shock_dev!$A$1:$CI$300,MATCH(DATE(AF$1,1,1),Shock_dev!$A$1:$CI$1,0),FALSE)</f>
        <v>-17.156499999924563</v>
      </c>
      <c r="AG58" s="52"/>
      <c r="AH58" s="65">
        <f t="shared" si="1"/>
        <v>714.49927999997749</v>
      </c>
      <c r="AI58" s="65">
        <f t="shared" si="2"/>
        <v>526.02663999998481</v>
      </c>
      <c r="AJ58" s="65">
        <f t="shared" si="3"/>
        <v>-319.54614000001459</v>
      </c>
      <c r="AK58" s="65">
        <f t="shared" si="4"/>
        <v>-534.10958000000096</v>
      </c>
      <c r="AL58" s="65">
        <f t="shared" si="5"/>
        <v>-477.15916000000436</v>
      </c>
      <c r="AM58" s="65">
        <f t="shared" si="6"/>
        <v>-105.48423999994993</v>
      </c>
      <c r="AN58" s="66"/>
      <c r="AO58" s="65">
        <f t="shared" si="7"/>
        <v>620.26295999998115</v>
      </c>
      <c r="AP58" s="65">
        <f t="shared" si="8"/>
        <v>-426.82786000000777</v>
      </c>
      <c r="AQ58" s="65">
        <f t="shared" si="9"/>
        <v>-291.32169999997717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297.04510000001756</v>
      </c>
      <c r="D59" s="52">
        <f>VLOOKUP($B59,Shock_dev!$A$1:$CI$300,MATCH(DATE(D$1,1,1),Shock_dev!$A$1:$CI$1,0),FALSE)</f>
        <v>515.94550000000163</v>
      </c>
      <c r="E59" s="52">
        <f>VLOOKUP($B59,Shock_dev!$A$1:$CI$300,MATCH(DATE(E$1,1,1),Shock_dev!$A$1:$CI$1,0),FALSE)</f>
        <v>630.63839999999618</v>
      </c>
      <c r="F59" s="52">
        <f>VLOOKUP($B59,Shock_dev!$A$1:$CI$300,MATCH(DATE(F$1,1,1),Shock_dev!$A$1:$CI$1,0),FALSE)</f>
        <v>674.79480000000331</v>
      </c>
      <c r="G59" s="52">
        <f>VLOOKUP($B59,Shock_dev!$A$1:$CI$300,MATCH(DATE(G$1,1,1),Shock_dev!$A$1:$CI$1,0),FALSE)</f>
        <v>703.54280000002473</v>
      </c>
      <c r="H59" s="52">
        <f>VLOOKUP($B59,Shock_dev!$A$1:$CI$300,MATCH(DATE(H$1,1,1),Shock_dev!$A$1:$CI$1,0),FALSE)</f>
        <v>712.73440000001574</v>
      </c>
      <c r="I59" s="52">
        <f>VLOOKUP($B59,Shock_dev!$A$1:$CI$300,MATCH(DATE(I$1,1,1),Shock_dev!$A$1:$CI$1,0),FALSE)</f>
        <v>704.62979999999516</v>
      </c>
      <c r="J59" s="52">
        <f>VLOOKUP($B59,Shock_dev!$A$1:$CI$300,MATCH(DATE(J$1,1,1),Shock_dev!$A$1:$CI$1,0),FALSE)</f>
        <v>695.9543999999878</v>
      </c>
      <c r="K59" s="52">
        <f>VLOOKUP($B59,Shock_dev!$A$1:$CI$300,MATCH(DATE(K$1,1,1),Shock_dev!$A$1:$CI$1,0),FALSE)</f>
        <v>679.39039999997476</v>
      </c>
      <c r="L59" s="52">
        <f>VLOOKUP($B59,Shock_dev!$A$1:$CI$300,MATCH(DATE(L$1,1,1),Shock_dev!$A$1:$CI$1,0),FALSE)</f>
        <v>641.03000000002794</v>
      </c>
      <c r="M59" s="52">
        <f>VLOOKUP($B59,Shock_dev!$A$1:$CI$300,MATCH(DATE(M$1,1,1),Shock_dev!$A$1:$CI$1,0),FALSE)</f>
        <v>526.98639999999432</v>
      </c>
      <c r="N59" s="52">
        <f>VLOOKUP($B59,Shock_dev!$A$1:$CI$300,MATCH(DATE(N$1,1,1),Shock_dev!$A$1:$CI$1,0),FALSE)</f>
        <v>445.59029999998165</v>
      </c>
      <c r="O59" s="52">
        <f>VLOOKUP($B59,Shock_dev!$A$1:$CI$300,MATCH(DATE(O$1,1,1),Shock_dev!$A$1:$CI$1,0),FALSE)</f>
        <v>412.06400000001304</v>
      </c>
      <c r="P59" s="52">
        <f>VLOOKUP($B59,Shock_dev!$A$1:$CI$300,MATCH(DATE(P$1,1,1),Shock_dev!$A$1:$CI$1,0),FALSE)</f>
        <v>408.8131000000285</v>
      </c>
      <c r="Q59" s="52">
        <f>VLOOKUP($B59,Shock_dev!$A$1:$CI$300,MATCH(DATE(Q$1,1,1),Shock_dev!$A$1:$CI$1,0),FALSE)</f>
        <v>393.96490000002086</v>
      </c>
      <c r="R59" s="52">
        <f>VLOOKUP($B59,Shock_dev!$A$1:$CI$300,MATCH(DATE(R$1,1,1),Shock_dev!$A$1:$CI$1,0),FALSE)</f>
        <v>371.68890000000829</v>
      </c>
      <c r="S59" s="52">
        <f>VLOOKUP($B59,Shock_dev!$A$1:$CI$300,MATCH(DATE(S$1,1,1),Shock_dev!$A$1:$CI$1,0),FALSE)</f>
        <v>370.35380000004079</v>
      </c>
      <c r="T59" s="52">
        <f>VLOOKUP($B59,Shock_dev!$A$1:$CI$300,MATCH(DATE(T$1,1,1),Shock_dev!$A$1:$CI$1,0),FALSE)</f>
        <v>373.71100000001024</v>
      </c>
      <c r="U59" s="52">
        <f>VLOOKUP($B59,Shock_dev!$A$1:$CI$300,MATCH(DATE(U$1,1,1),Shock_dev!$A$1:$CI$1,0),FALSE)</f>
        <v>375.24270000000251</v>
      </c>
      <c r="V59" s="52">
        <f>VLOOKUP($B59,Shock_dev!$A$1:$CI$300,MATCH(DATE(V$1,1,1),Shock_dev!$A$1:$CI$1,0),FALSE)</f>
        <v>289.54509999998845</v>
      </c>
      <c r="W59" s="52">
        <f>VLOOKUP($B59,Shock_dev!$A$1:$CI$300,MATCH(DATE(W$1,1,1),Shock_dev!$A$1:$CI$1,0),FALSE)</f>
        <v>208.43949999997858</v>
      </c>
      <c r="X59" s="52">
        <f>VLOOKUP($B59,Shock_dev!$A$1:$CI$300,MATCH(DATE(X$1,1,1),Shock_dev!$A$1:$CI$1,0),FALSE)</f>
        <v>165.05389999999898</v>
      </c>
      <c r="Y59" s="52">
        <f>VLOOKUP($B59,Shock_dev!$A$1:$CI$300,MATCH(DATE(Y$1,1,1),Shock_dev!$A$1:$CI$1,0),FALSE)</f>
        <v>138.93809999997029</v>
      </c>
      <c r="Z59" s="52">
        <f>VLOOKUP($B59,Shock_dev!$A$1:$CI$300,MATCH(DATE(Z$1,1,1),Shock_dev!$A$1:$CI$1,0),FALSE)</f>
        <v>164.61230000003707</v>
      </c>
      <c r="AA59" s="52">
        <f>VLOOKUP($B59,Shock_dev!$A$1:$CI$300,MATCH(DATE(AA$1,1,1),Shock_dev!$A$1:$CI$1,0),FALSE)</f>
        <v>177.88370000000577</v>
      </c>
      <c r="AB59" s="52">
        <f>VLOOKUP($B59,Shock_dev!$A$1:$CI$300,MATCH(DATE(AB$1,1,1),Shock_dev!$A$1:$CI$1,0),FALSE)</f>
        <v>174.89850000001024</v>
      </c>
      <c r="AC59" s="52">
        <f>VLOOKUP($B59,Shock_dev!$A$1:$CI$300,MATCH(DATE(AC$1,1,1),Shock_dev!$A$1:$CI$1,0),FALSE)</f>
        <v>159.68599999998696</v>
      </c>
      <c r="AD59" s="52">
        <f>VLOOKUP($B59,Shock_dev!$A$1:$CI$300,MATCH(DATE(AD$1,1,1),Shock_dev!$A$1:$CI$1,0),FALSE)</f>
        <v>137.09380000003148</v>
      </c>
      <c r="AE59" s="52">
        <f>VLOOKUP($B59,Shock_dev!$A$1:$CI$300,MATCH(DATE(AE$1,1,1),Shock_dev!$A$1:$CI$1,0),FALSE)</f>
        <v>110.89220000000205</v>
      </c>
      <c r="AF59" s="52">
        <f>VLOOKUP($B59,Shock_dev!$A$1:$CI$300,MATCH(DATE(AF$1,1,1),Shock_dev!$A$1:$CI$1,0),FALSE)</f>
        <v>83.652899999986403</v>
      </c>
      <c r="AG59" s="52"/>
      <c r="AH59" s="65">
        <f t="shared" si="1"/>
        <v>564.39332000000866</v>
      </c>
      <c r="AI59" s="65">
        <f t="shared" si="2"/>
        <v>686.74780000000032</v>
      </c>
      <c r="AJ59" s="65">
        <f t="shared" si="3"/>
        <v>437.48374000000769</v>
      </c>
      <c r="AK59" s="65">
        <f t="shared" si="4"/>
        <v>356.10830000001005</v>
      </c>
      <c r="AL59" s="65">
        <f t="shared" si="5"/>
        <v>170.98549999999813</v>
      </c>
      <c r="AM59" s="65">
        <f t="shared" si="6"/>
        <v>133.24468000000343</v>
      </c>
      <c r="AN59" s="66"/>
      <c r="AO59" s="65">
        <f t="shared" si="7"/>
        <v>625.57056000000443</v>
      </c>
      <c r="AP59" s="65">
        <f t="shared" si="8"/>
        <v>396.79602000000887</v>
      </c>
      <c r="AQ59" s="65">
        <f t="shared" si="9"/>
        <v>152.11509000000078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5094.7625599999992</v>
      </c>
      <c r="D60" s="52">
        <f>VLOOKUP($B60,Shock_dev!$A$1:$CI$300,MATCH(DATE(D$1,1,1),Shock_dev!$A$1:$CI$1,0),FALSE)</f>
        <v>5243.5845000000008</v>
      </c>
      <c r="E60" s="52">
        <f>VLOOKUP($B60,Shock_dev!$A$1:$CI$300,MATCH(DATE(E$1,1,1),Shock_dev!$A$1:$CI$1,0),FALSE)</f>
        <v>5272.5098700000017</v>
      </c>
      <c r="F60" s="52">
        <f>VLOOKUP($B60,Shock_dev!$A$1:$CI$300,MATCH(DATE(F$1,1,1),Shock_dev!$A$1:$CI$1,0),FALSE)</f>
        <v>5278.3660799999998</v>
      </c>
      <c r="G60" s="52">
        <f>VLOOKUP($B60,Shock_dev!$A$1:$CI$300,MATCH(DATE(G$1,1,1),Shock_dev!$A$1:$CI$1,0),FALSE)</f>
        <v>5727.8818700000011</v>
      </c>
      <c r="H60" s="52">
        <f>VLOOKUP($B60,Shock_dev!$A$1:$CI$300,MATCH(DATE(H$1,1,1),Shock_dev!$A$1:$CI$1,0),FALSE)</f>
        <v>5847.4024299999983</v>
      </c>
      <c r="I60" s="52">
        <f>VLOOKUP($B60,Shock_dev!$A$1:$CI$300,MATCH(DATE(I$1,1,1),Shock_dev!$A$1:$CI$1,0),FALSE)</f>
        <v>5852.3449199999995</v>
      </c>
      <c r="J60" s="52">
        <f>VLOOKUP($B60,Shock_dev!$A$1:$CI$300,MATCH(DATE(J$1,1,1),Shock_dev!$A$1:$CI$1,0),FALSE)</f>
        <v>5854.0756899999978</v>
      </c>
      <c r="K60" s="52">
        <f>VLOOKUP($B60,Shock_dev!$A$1:$CI$300,MATCH(DATE(K$1,1,1),Shock_dev!$A$1:$CI$1,0),FALSE)</f>
        <v>5855.0185000000019</v>
      </c>
      <c r="L60" s="52">
        <f>VLOOKUP($B60,Shock_dev!$A$1:$CI$300,MATCH(DATE(L$1,1,1),Shock_dev!$A$1:$CI$1,0),FALSE)</f>
        <v>4922.4628100000009</v>
      </c>
      <c r="M60" s="52">
        <f>VLOOKUP($B60,Shock_dev!$A$1:$CI$300,MATCH(DATE(M$1,1,1),Shock_dev!$A$1:$CI$1,0),FALSE)</f>
        <v>3990.0356600000014</v>
      </c>
      <c r="N60" s="52">
        <f>VLOOKUP($B60,Shock_dev!$A$1:$CI$300,MATCH(DATE(N$1,1,1),Shock_dev!$A$1:$CI$1,0),FALSE)</f>
        <v>3961.4375099999997</v>
      </c>
      <c r="O60" s="52">
        <f>VLOOKUP($B60,Shock_dev!$A$1:$CI$300,MATCH(DATE(O$1,1,1),Shock_dev!$A$1:$CI$1,0),FALSE)</f>
        <v>3956.8944899999988</v>
      </c>
      <c r="P60" s="52">
        <f>VLOOKUP($B60,Shock_dev!$A$1:$CI$300,MATCH(DATE(P$1,1,1),Shock_dev!$A$1:$CI$1,0),FALSE)</f>
        <v>3957.4967900000011</v>
      </c>
      <c r="Q60" s="52">
        <f>VLOOKUP($B60,Shock_dev!$A$1:$CI$300,MATCH(DATE(Q$1,1,1),Shock_dev!$A$1:$CI$1,0),FALSE)</f>
        <v>2673.9688400000014</v>
      </c>
      <c r="R60" s="52">
        <f>VLOOKUP($B60,Shock_dev!$A$1:$CI$300,MATCH(DATE(R$1,1,1),Shock_dev!$A$1:$CI$1,0),FALSE)</f>
        <v>2022.0063699999992</v>
      </c>
      <c r="S60" s="52">
        <f>VLOOKUP($B60,Shock_dev!$A$1:$CI$300,MATCH(DATE(S$1,1,1),Shock_dev!$A$1:$CI$1,0),FALSE)</f>
        <v>2002.1410699999979</v>
      </c>
      <c r="T60" s="52">
        <f>VLOOKUP($B60,Shock_dev!$A$1:$CI$300,MATCH(DATE(T$1,1,1),Shock_dev!$A$1:$CI$1,0),FALSE)</f>
        <v>1998.6171799999975</v>
      </c>
      <c r="U60" s="52">
        <f>VLOOKUP($B60,Shock_dev!$A$1:$CI$300,MATCH(DATE(U$1,1,1),Shock_dev!$A$1:$CI$1,0),FALSE)</f>
        <v>1997.2053100000012</v>
      </c>
      <c r="V60" s="52">
        <f>VLOOKUP($B60,Shock_dev!$A$1:$CI$300,MATCH(DATE(V$1,1,1),Shock_dev!$A$1:$CI$1,0),FALSE)</f>
        <v>468.53477000000203</v>
      </c>
      <c r="W60" s="52">
        <f>VLOOKUP($B60,Shock_dev!$A$1:$CI$300,MATCH(DATE(W$1,1,1),Shock_dev!$A$1:$CI$1,0),FALSE)</f>
        <v>-85.957720000002155</v>
      </c>
      <c r="X60" s="52">
        <f>VLOOKUP($B60,Shock_dev!$A$1:$CI$300,MATCH(DATE(X$1,1,1),Shock_dev!$A$1:$CI$1,0),FALSE)</f>
        <v>-108.46693999999843</v>
      </c>
      <c r="Y60" s="52">
        <f>VLOOKUP($B60,Shock_dev!$A$1:$CI$300,MATCH(DATE(Y$1,1,1),Shock_dev!$A$1:$CI$1,0),FALSE)</f>
        <v>-115.0367499999993</v>
      </c>
      <c r="Z60" s="52">
        <f>VLOOKUP($B60,Shock_dev!$A$1:$CI$300,MATCH(DATE(Z$1,1,1),Shock_dev!$A$1:$CI$1,0),FALSE)</f>
        <v>-115.97917999999845</v>
      </c>
      <c r="AA60" s="52">
        <f>VLOOKUP($B60,Shock_dev!$A$1:$CI$300,MATCH(DATE(AA$1,1,1),Shock_dev!$A$1:$CI$1,0),FALSE)</f>
        <v>-117.60060999999769</v>
      </c>
      <c r="AB60" s="52">
        <f>VLOOKUP($B60,Shock_dev!$A$1:$CI$300,MATCH(DATE(AB$1,1,1),Shock_dev!$A$1:$CI$1,0),FALSE)</f>
        <v>-120.50180000000182</v>
      </c>
      <c r="AC60" s="52">
        <f>VLOOKUP($B60,Shock_dev!$A$1:$CI$300,MATCH(DATE(AC$1,1,1),Shock_dev!$A$1:$CI$1,0),FALSE)</f>
        <v>-124.35927000000083</v>
      </c>
      <c r="AD60" s="52">
        <f>VLOOKUP($B60,Shock_dev!$A$1:$CI$300,MATCH(DATE(AD$1,1,1),Shock_dev!$A$1:$CI$1,0),FALSE)</f>
        <v>-128.73296000000119</v>
      </c>
      <c r="AE60" s="52">
        <f>VLOOKUP($B60,Shock_dev!$A$1:$CI$300,MATCH(DATE(AE$1,1,1),Shock_dev!$A$1:$CI$1,0),FALSE)</f>
        <v>-133.27142999999705</v>
      </c>
      <c r="AF60" s="52">
        <f>VLOOKUP($B60,Shock_dev!$A$1:$CI$300,MATCH(DATE(AF$1,1,1),Shock_dev!$A$1:$CI$1,0),FALSE)</f>
        <v>-137.73352000000159</v>
      </c>
      <c r="AG60" s="52"/>
      <c r="AH60" s="65">
        <f t="shared" si="1"/>
        <v>5323.4209760000003</v>
      </c>
      <c r="AI60" s="65">
        <f t="shared" si="2"/>
        <v>5666.2608700000001</v>
      </c>
      <c r="AJ60" s="65">
        <f t="shared" si="3"/>
        <v>3707.9666580000003</v>
      </c>
      <c r="AK60" s="65">
        <f t="shared" si="4"/>
        <v>1697.7009399999995</v>
      </c>
      <c r="AL60" s="65">
        <f t="shared" si="5"/>
        <v>-108.6082399999992</v>
      </c>
      <c r="AM60" s="65">
        <f t="shared" si="6"/>
        <v>-128.9197960000005</v>
      </c>
      <c r="AN60" s="66"/>
      <c r="AO60" s="65">
        <f t="shared" si="7"/>
        <v>5494.8409229999997</v>
      </c>
      <c r="AP60" s="65">
        <f t="shared" si="8"/>
        <v>2702.833799</v>
      </c>
      <c r="AQ60" s="65">
        <f t="shared" si="9"/>
        <v>-118.76401799999985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2197.8314826000001</v>
      </c>
      <c r="D61" s="52">
        <f>VLOOKUP($B61,Shock_dev!$A$1:$CI$300,MATCH(DATE(D$1,1,1),Shock_dev!$A$1:$CI$1,0),FALSE)</f>
        <v>2290.3920539000001</v>
      </c>
      <c r="E61" s="52">
        <f>VLOOKUP($B61,Shock_dev!$A$1:$CI$300,MATCH(DATE(E$1,1,1),Shock_dev!$A$1:$CI$1,0),FALSE)</f>
        <v>2309.8126332000002</v>
      </c>
      <c r="F61" s="52">
        <f>VLOOKUP($B61,Shock_dev!$A$1:$CI$300,MATCH(DATE(F$1,1,1),Shock_dev!$A$1:$CI$1,0),FALSE)</f>
        <v>2314.8791715000002</v>
      </c>
      <c r="G61" s="52">
        <f>VLOOKUP($B61,Shock_dev!$A$1:$CI$300,MATCH(DATE(G$1,1,1),Shock_dev!$A$1:$CI$1,0),FALSE)</f>
        <v>2317.1389433999998</v>
      </c>
      <c r="H61" s="52">
        <f>VLOOKUP($B61,Shock_dev!$A$1:$CI$300,MATCH(DATE(H$1,1,1),Shock_dev!$A$1:$CI$1,0),FALSE)</f>
        <v>2318.8410373999995</v>
      </c>
      <c r="I61" s="52">
        <f>VLOOKUP($B61,Shock_dev!$A$1:$CI$300,MATCH(DATE(I$1,1,1),Shock_dev!$A$1:$CI$1,0),FALSE)</f>
        <v>2157.3025792999997</v>
      </c>
      <c r="J61" s="52">
        <f>VLOOKUP($B61,Shock_dev!$A$1:$CI$300,MATCH(DATE(J$1,1,1),Shock_dev!$A$1:$CI$1,0),FALSE)</f>
        <v>2154.1577201999999</v>
      </c>
      <c r="K61" s="52">
        <f>VLOOKUP($B61,Shock_dev!$A$1:$CI$300,MATCH(DATE(K$1,1,1),Shock_dev!$A$1:$CI$1,0),FALSE)</f>
        <v>1802.4258559</v>
      </c>
      <c r="L61" s="52">
        <f>VLOOKUP($B61,Shock_dev!$A$1:$CI$300,MATCH(DATE(L$1,1,1),Shock_dev!$A$1:$CI$1,0),FALSE)</f>
        <v>1793.3706960000002</v>
      </c>
      <c r="M61" s="52">
        <f>VLOOKUP($B61,Shock_dev!$A$1:$CI$300,MATCH(DATE(M$1,1,1),Shock_dev!$A$1:$CI$1,0),FALSE)</f>
        <v>600.78833999999995</v>
      </c>
      <c r="N61" s="52">
        <f>VLOOKUP($B61,Shock_dev!$A$1:$CI$300,MATCH(DATE(N$1,1,1),Shock_dev!$A$1:$CI$1,0),FALSE)</f>
        <v>153.64122799999996</v>
      </c>
      <c r="O61" s="52">
        <f>VLOOKUP($B61,Shock_dev!$A$1:$CI$300,MATCH(DATE(O$1,1,1),Shock_dev!$A$1:$CI$1,0),FALSE)</f>
        <v>138.5854740000002</v>
      </c>
      <c r="P61" s="52">
        <f>VLOOKUP($B61,Shock_dev!$A$1:$CI$300,MATCH(DATE(P$1,1,1),Shock_dev!$A$1:$CI$1,0),FALSE)</f>
        <v>135.13510900000006</v>
      </c>
      <c r="Q61" s="52">
        <f>VLOOKUP($B61,Shock_dev!$A$1:$CI$300,MATCH(DATE(Q$1,1,1),Shock_dev!$A$1:$CI$1,0),FALSE)</f>
        <v>133.69932099999983</v>
      </c>
      <c r="R61" s="52">
        <f>VLOOKUP($B61,Shock_dev!$A$1:$CI$300,MATCH(DATE(R$1,1,1),Shock_dev!$A$1:$CI$1,0),FALSE)</f>
        <v>132.60600199999999</v>
      </c>
      <c r="S61" s="52">
        <f>VLOOKUP($B61,Shock_dev!$A$1:$CI$300,MATCH(DATE(S$1,1,1),Shock_dev!$A$1:$CI$1,0),FALSE)</f>
        <v>369.47200499999985</v>
      </c>
      <c r="T61" s="52">
        <f>VLOOKUP($B61,Shock_dev!$A$1:$CI$300,MATCH(DATE(T$1,1,1),Shock_dev!$A$1:$CI$1,0),FALSE)</f>
        <v>375.18990099999996</v>
      </c>
      <c r="U61" s="52">
        <f>VLOOKUP($B61,Shock_dev!$A$1:$CI$300,MATCH(DATE(U$1,1,1),Shock_dev!$A$1:$CI$1,0),FALSE)</f>
        <v>375.38219600000002</v>
      </c>
      <c r="V61" s="52">
        <f>VLOOKUP($B61,Shock_dev!$A$1:$CI$300,MATCH(DATE(V$1,1,1),Shock_dev!$A$1:$CI$1,0),FALSE)</f>
        <v>374.33165699999995</v>
      </c>
      <c r="W61" s="52">
        <f>VLOOKUP($B61,Shock_dev!$A$1:$CI$300,MATCH(DATE(W$1,1,1),Shock_dev!$A$1:$CI$1,0),FALSE)</f>
        <v>373.16262399999982</v>
      </c>
      <c r="X61" s="52">
        <f>VLOOKUP($B61,Shock_dev!$A$1:$CI$300,MATCH(DATE(X$1,1,1),Shock_dev!$A$1:$CI$1,0),FALSE)</f>
        <v>621.97257099999979</v>
      </c>
      <c r="Y61" s="52">
        <f>VLOOKUP($B61,Shock_dev!$A$1:$CI$300,MATCH(DATE(Y$1,1,1),Shock_dev!$A$1:$CI$1,0),FALSE)</f>
        <v>627.89469199999985</v>
      </c>
      <c r="Z61" s="52">
        <f>VLOOKUP($B61,Shock_dev!$A$1:$CI$300,MATCH(DATE(Z$1,1,1),Shock_dev!$A$1:$CI$1,0),FALSE)</f>
        <v>628.45688700000005</v>
      </c>
      <c r="AA61" s="52">
        <f>VLOOKUP($B61,Shock_dev!$A$1:$CI$300,MATCH(DATE(AA$1,1,1),Shock_dev!$A$1:$CI$1,0),FALSE)</f>
        <v>628.08131899999989</v>
      </c>
      <c r="AB61" s="52">
        <f>VLOOKUP($B61,Shock_dev!$A$1:$CI$300,MATCH(DATE(AB$1,1,1),Shock_dev!$A$1:$CI$1,0),FALSE)</f>
        <v>627.54870899999992</v>
      </c>
      <c r="AC61" s="52">
        <f>VLOOKUP($B61,Shock_dev!$A$1:$CI$300,MATCH(DATE(AC$1,1,1),Shock_dev!$A$1:$CI$1,0),FALSE)</f>
        <v>627.01722100000006</v>
      </c>
      <c r="AD61" s="52">
        <f>VLOOKUP($B61,Shock_dev!$A$1:$CI$300,MATCH(DATE(AD$1,1,1),Shock_dev!$A$1:$CI$1,0),FALSE)</f>
        <v>626.52498999999989</v>
      </c>
      <c r="AE61" s="52">
        <f>VLOOKUP($B61,Shock_dev!$A$1:$CI$300,MATCH(DATE(AE$1,1,1),Shock_dev!$A$1:$CI$1,0),FALSE)</f>
        <v>626.08144799999991</v>
      </c>
      <c r="AF61" s="52">
        <f>VLOOKUP($B61,Shock_dev!$A$1:$CI$300,MATCH(DATE(AF$1,1,1),Shock_dev!$A$1:$CI$1,0),FALSE)</f>
        <v>625.68760899999984</v>
      </c>
      <c r="AG61" s="52"/>
      <c r="AH61" s="65">
        <f t="shared" si="1"/>
        <v>2286.0108569199997</v>
      </c>
      <c r="AI61" s="65">
        <f t="shared" si="2"/>
        <v>2045.2195777599998</v>
      </c>
      <c r="AJ61" s="65">
        <f t="shared" si="3"/>
        <v>232.36989440000002</v>
      </c>
      <c r="AK61" s="65">
        <f t="shared" si="4"/>
        <v>325.39635219999997</v>
      </c>
      <c r="AL61" s="65">
        <f t="shared" si="5"/>
        <v>575.91361859999984</v>
      </c>
      <c r="AM61" s="65">
        <f t="shared" si="6"/>
        <v>626.57199539999988</v>
      </c>
      <c r="AN61" s="66"/>
      <c r="AO61" s="65">
        <f t="shared" si="7"/>
        <v>2165.6152173399996</v>
      </c>
      <c r="AP61" s="65">
        <f t="shared" si="8"/>
        <v>278.88312329999997</v>
      </c>
      <c r="AQ61" s="65">
        <f t="shared" si="9"/>
        <v>601.24280699999986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1082.1972229999999</v>
      </c>
      <c r="D62" s="52">
        <f>VLOOKUP($B62,Shock_dev!$A$1:$CI$300,MATCH(DATE(D$1,1,1),Shock_dev!$A$1:$CI$1,0),FALSE)</f>
        <v>1120.1015669999999</v>
      </c>
      <c r="E62" s="52">
        <f>VLOOKUP($B62,Shock_dev!$A$1:$CI$300,MATCH(DATE(E$1,1,1),Shock_dev!$A$1:$CI$1,0),FALSE)</f>
        <v>1127.7981449999997</v>
      </c>
      <c r="F62" s="52">
        <f>VLOOKUP($B62,Shock_dev!$A$1:$CI$300,MATCH(DATE(F$1,1,1),Shock_dev!$A$1:$CI$1,0),FALSE)</f>
        <v>1129.7523169999999</v>
      </c>
      <c r="G62" s="52">
        <f>VLOOKUP($B62,Shock_dev!$A$1:$CI$300,MATCH(DATE(G$1,1,1),Shock_dev!$A$1:$CI$1,0),FALSE)</f>
        <v>1258.5036930000001</v>
      </c>
      <c r="H62" s="52">
        <f>VLOOKUP($B62,Shock_dev!$A$1:$CI$300,MATCH(DATE(H$1,1,1),Shock_dev!$A$1:$CI$1,0),FALSE)</f>
        <v>1262.8427690000001</v>
      </c>
      <c r="I62" s="52">
        <f>VLOOKUP($B62,Shock_dev!$A$1:$CI$300,MATCH(DATE(I$1,1,1),Shock_dev!$A$1:$CI$1,0),FALSE)</f>
        <v>1252.510591</v>
      </c>
      <c r="J62" s="52">
        <f>VLOOKUP($B62,Shock_dev!$A$1:$CI$300,MATCH(DATE(J$1,1,1),Shock_dev!$A$1:$CI$1,0),FALSE)</f>
        <v>1253.0095949999998</v>
      </c>
      <c r="K62" s="52">
        <f>VLOOKUP($B62,Shock_dev!$A$1:$CI$300,MATCH(DATE(K$1,1,1),Shock_dev!$A$1:$CI$1,0),FALSE)</f>
        <v>1231.5779519999999</v>
      </c>
      <c r="L62" s="52">
        <f>VLOOKUP($B62,Shock_dev!$A$1:$CI$300,MATCH(DATE(L$1,1,1),Shock_dev!$A$1:$CI$1,0),FALSE)</f>
        <v>1053.9104600000001</v>
      </c>
      <c r="M62" s="52">
        <f>VLOOKUP($B62,Shock_dev!$A$1:$CI$300,MATCH(DATE(M$1,1,1),Shock_dev!$A$1:$CI$1,0),FALSE)</f>
        <v>872.0068990000002</v>
      </c>
      <c r="N62" s="52">
        <f>VLOOKUP($B62,Shock_dev!$A$1:$CI$300,MATCH(DATE(N$1,1,1),Shock_dev!$A$1:$CI$1,0),FALSE)</f>
        <v>836.24337900000023</v>
      </c>
      <c r="O62" s="52">
        <f>VLOOKUP($B62,Shock_dev!$A$1:$CI$300,MATCH(DATE(O$1,1,1),Shock_dev!$A$1:$CI$1,0),FALSE)</f>
        <v>834.37087299999985</v>
      </c>
      <c r="P62" s="52">
        <f>VLOOKUP($B62,Shock_dev!$A$1:$CI$300,MATCH(DATE(P$1,1,1),Shock_dev!$A$1:$CI$1,0),FALSE)</f>
        <v>834.06653400000005</v>
      </c>
      <c r="Q62" s="52">
        <f>VLOOKUP($B62,Shock_dev!$A$1:$CI$300,MATCH(DATE(Q$1,1,1),Shock_dev!$A$1:$CI$1,0),FALSE)</f>
        <v>568.99209200000018</v>
      </c>
      <c r="R62" s="52">
        <f>VLOOKUP($B62,Shock_dev!$A$1:$CI$300,MATCH(DATE(R$1,1,1),Shock_dev!$A$1:$CI$1,0),FALSE)</f>
        <v>561.58637500000009</v>
      </c>
      <c r="S62" s="52">
        <f>VLOOKUP($B62,Shock_dev!$A$1:$CI$300,MATCH(DATE(S$1,1,1),Shock_dev!$A$1:$CI$1,0),FALSE)</f>
        <v>577.13155399999982</v>
      </c>
      <c r="T62" s="52">
        <f>VLOOKUP($B62,Shock_dev!$A$1:$CI$300,MATCH(DATE(T$1,1,1),Shock_dev!$A$1:$CI$1,0),FALSE)</f>
        <v>576.97042799999986</v>
      </c>
      <c r="U62" s="52">
        <f>VLOOKUP($B62,Shock_dev!$A$1:$CI$300,MATCH(DATE(U$1,1,1),Shock_dev!$A$1:$CI$1,0),FALSE)</f>
        <v>576.54438800000003</v>
      </c>
      <c r="V62" s="52">
        <f>VLOOKUP($B62,Shock_dev!$A$1:$CI$300,MATCH(DATE(V$1,1,1),Shock_dev!$A$1:$CI$1,0),FALSE)</f>
        <v>358.16985099999988</v>
      </c>
      <c r="W62" s="52">
        <f>VLOOKUP($B62,Shock_dev!$A$1:$CI$300,MATCH(DATE(W$1,1,1),Shock_dev!$A$1:$CI$1,0),FALSE)</f>
        <v>351.42670199999975</v>
      </c>
      <c r="X62" s="52">
        <f>VLOOKUP($B62,Shock_dev!$A$1:$CI$300,MATCH(DATE(X$1,1,1),Shock_dev!$A$1:$CI$1,0),FALSE)</f>
        <v>367.58274699999993</v>
      </c>
      <c r="Y62" s="52">
        <f>VLOOKUP($B62,Shock_dev!$A$1:$CI$300,MATCH(DATE(Y$1,1,1),Shock_dev!$A$1:$CI$1,0),FALSE)</f>
        <v>367.11800300000004</v>
      </c>
      <c r="Z62" s="52">
        <f>VLOOKUP($B62,Shock_dev!$A$1:$CI$300,MATCH(DATE(Z$1,1,1),Shock_dev!$A$1:$CI$1,0),FALSE)</f>
        <v>366.66224699999975</v>
      </c>
      <c r="AA62" s="52">
        <f>VLOOKUP($B62,Shock_dev!$A$1:$CI$300,MATCH(DATE(AA$1,1,1),Shock_dev!$A$1:$CI$1,0),FALSE)</f>
        <v>366.09443699999997</v>
      </c>
      <c r="AB62" s="52">
        <f>VLOOKUP($B62,Shock_dev!$A$1:$CI$300,MATCH(DATE(AB$1,1,1),Shock_dev!$A$1:$CI$1,0),FALSE)</f>
        <v>365.43005599999992</v>
      </c>
      <c r="AC62" s="52">
        <f>VLOOKUP($B62,Shock_dev!$A$1:$CI$300,MATCH(DATE(AC$1,1,1),Shock_dev!$A$1:$CI$1,0),FALSE)</f>
        <v>364.70709899999997</v>
      </c>
      <c r="AD62" s="52">
        <f>VLOOKUP($B62,Shock_dev!$A$1:$CI$300,MATCH(DATE(AD$1,1,1),Shock_dev!$A$1:$CI$1,0),FALSE)</f>
        <v>363.96325499999989</v>
      </c>
      <c r="AE62" s="52">
        <f>VLOOKUP($B62,Shock_dev!$A$1:$CI$300,MATCH(DATE(AE$1,1,1),Shock_dev!$A$1:$CI$1,0),FALSE)</f>
        <v>363.22698899999978</v>
      </c>
      <c r="AF62" s="52">
        <f>VLOOKUP($B62,Shock_dev!$A$1:$CI$300,MATCH(DATE(AF$1,1,1),Shock_dev!$A$1:$CI$1,0),FALSE)</f>
        <v>362.51736900000014</v>
      </c>
      <c r="AG62" s="52"/>
      <c r="AH62" s="65">
        <f t="shared" si="1"/>
        <v>1143.6705890000001</v>
      </c>
      <c r="AI62" s="65">
        <f t="shared" si="2"/>
        <v>1210.7702734</v>
      </c>
      <c r="AJ62" s="65">
        <f t="shared" si="3"/>
        <v>789.13595540000006</v>
      </c>
      <c r="AK62" s="65">
        <f t="shared" si="4"/>
        <v>530.08051920000003</v>
      </c>
      <c r="AL62" s="65">
        <f t="shared" si="5"/>
        <v>363.7768271999999</v>
      </c>
      <c r="AM62" s="65">
        <f t="shared" si="6"/>
        <v>363.96895359999996</v>
      </c>
      <c r="AN62" s="66"/>
      <c r="AO62" s="65">
        <f t="shared" si="7"/>
        <v>1177.2204311999999</v>
      </c>
      <c r="AP62" s="65">
        <f t="shared" si="8"/>
        <v>659.60823730000004</v>
      </c>
      <c r="AQ62" s="65">
        <f t="shared" si="9"/>
        <v>363.87289039999996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-306.72655599999962</v>
      </c>
      <c r="D63" s="52">
        <f>VLOOKUP($B63,Shock_dev!$A$1:$CI$300,MATCH(DATE(D$1,1,1),Shock_dev!$A$1:$CI$1,0),FALSE)</f>
        <v>-292.47479800000019</v>
      </c>
      <c r="E63" s="52">
        <f>VLOOKUP($B63,Shock_dev!$A$1:$CI$300,MATCH(DATE(E$1,1,1),Shock_dev!$A$1:$CI$1,0),FALSE)</f>
        <v>-271.89591500000006</v>
      </c>
      <c r="F63" s="52">
        <f>VLOOKUP($B63,Shock_dev!$A$1:$CI$300,MATCH(DATE(F$1,1,1),Shock_dev!$A$1:$CI$1,0),FALSE)</f>
        <v>-250.85573899999963</v>
      </c>
      <c r="G63" s="52">
        <f>VLOOKUP($B63,Shock_dev!$A$1:$CI$300,MATCH(DATE(G$1,1,1),Shock_dev!$A$1:$CI$1,0),FALSE)</f>
        <v>-18.693161000000146</v>
      </c>
      <c r="H63" s="52">
        <f>VLOOKUP($B63,Shock_dev!$A$1:$CI$300,MATCH(DATE(H$1,1,1),Shock_dev!$A$1:$CI$1,0),FALSE)</f>
        <v>9.3050550000007206</v>
      </c>
      <c r="I63" s="52">
        <f>VLOOKUP($B63,Shock_dev!$A$1:$CI$300,MATCH(DATE(I$1,1,1),Shock_dev!$A$1:$CI$1,0),FALSE)</f>
        <v>32.1777519999996</v>
      </c>
      <c r="J63" s="52">
        <f>VLOOKUP($B63,Shock_dev!$A$1:$CI$300,MATCH(DATE(J$1,1,1),Shock_dev!$A$1:$CI$1,0),FALSE)</f>
        <v>54.363024000000223</v>
      </c>
      <c r="K63" s="52">
        <f>VLOOKUP($B63,Shock_dev!$A$1:$CI$300,MATCH(DATE(K$1,1,1),Shock_dev!$A$1:$CI$1,0),FALSE)</f>
        <v>-14.110350999999355</v>
      </c>
      <c r="L63" s="52">
        <f>VLOOKUP($B63,Shock_dev!$A$1:$CI$300,MATCH(DATE(L$1,1,1),Shock_dev!$A$1:$CI$1,0),FALSE)</f>
        <v>281.16915200000039</v>
      </c>
      <c r="M63" s="52">
        <f>VLOOKUP($B63,Shock_dev!$A$1:$CI$300,MATCH(DATE(M$1,1,1),Shock_dev!$A$1:$CI$1,0),FALSE)</f>
        <v>-187.62367799999993</v>
      </c>
      <c r="N63" s="52">
        <f>VLOOKUP($B63,Shock_dev!$A$1:$CI$300,MATCH(DATE(N$1,1,1),Shock_dev!$A$1:$CI$1,0),FALSE)</f>
        <v>-200.22633999999925</v>
      </c>
      <c r="O63" s="52">
        <f>VLOOKUP($B63,Shock_dev!$A$1:$CI$300,MATCH(DATE(O$1,1,1),Shock_dev!$A$1:$CI$1,0),FALSE)</f>
        <v>-202.10448899999938</v>
      </c>
      <c r="P63" s="52">
        <f>VLOOKUP($B63,Shock_dev!$A$1:$CI$300,MATCH(DATE(P$1,1,1),Shock_dev!$A$1:$CI$1,0),FALSE)</f>
        <v>-201.65854899999977</v>
      </c>
      <c r="Q63" s="52">
        <f>VLOOKUP($B63,Shock_dev!$A$1:$CI$300,MATCH(DATE(Q$1,1,1),Shock_dev!$A$1:$CI$1,0),FALSE)</f>
        <v>-93.377715999999964</v>
      </c>
      <c r="R63" s="52">
        <f>VLOOKUP($B63,Shock_dev!$A$1:$CI$300,MATCH(DATE(R$1,1,1),Shock_dev!$A$1:$CI$1,0),FALSE)</f>
        <v>-89.47302800000034</v>
      </c>
      <c r="S63" s="52">
        <f>VLOOKUP($B63,Shock_dev!$A$1:$CI$300,MATCH(DATE(S$1,1,1),Shock_dev!$A$1:$CI$1,0),FALSE)</f>
        <v>-87.974446000000171</v>
      </c>
      <c r="T63" s="52">
        <f>VLOOKUP($B63,Shock_dev!$A$1:$CI$300,MATCH(DATE(T$1,1,1),Shock_dev!$A$1:$CI$1,0),FALSE)</f>
        <v>-86.950442999999723</v>
      </c>
      <c r="U63" s="52">
        <f>VLOOKUP($B63,Shock_dev!$A$1:$CI$300,MATCH(DATE(U$1,1,1),Shock_dev!$A$1:$CI$1,0),FALSE)</f>
        <v>-86.332314000000224</v>
      </c>
      <c r="V63" s="52">
        <f>VLOOKUP($B63,Shock_dev!$A$1:$CI$300,MATCH(DATE(V$1,1,1),Shock_dev!$A$1:$CI$1,0),FALSE)</f>
        <v>119.42589000000044</v>
      </c>
      <c r="W63" s="52">
        <f>VLOOKUP($B63,Shock_dev!$A$1:$CI$300,MATCH(DATE(W$1,1,1),Shock_dev!$A$1:$CI$1,0),FALSE)</f>
        <v>123.66212399999949</v>
      </c>
      <c r="X63" s="52">
        <f>VLOOKUP($B63,Shock_dev!$A$1:$CI$300,MATCH(DATE(X$1,1,1),Shock_dev!$A$1:$CI$1,0),FALSE)</f>
        <v>124.63526000000002</v>
      </c>
      <c r="Y63" s="52">
        <f>VLOOKUP($B63,Shock_dev!$A$1:$CI$300,MATCH(DATE(Y$1,1,1),Shock_dev!$A$1:$CI$1,0),FALSE)</f>
        <v>124.9275719999996</v>
      </c>
      <c r="Z63" s="52">
        <f>VLOOKUP($B63,Shock_dev!$A$1:$CI$300,MATCH(DATE(Z$1,1,1),Shock_dev!$A$1:$CI$1,0),FALSE)</f>
        <v>125.63573400000041</v>
      </c>
      <c r="AA63" s="52">
        <f>VLOOKUP($B63,Shock_dev!$A$1:$CI$300,MATCH(DATE(AA$1,1,1),Shock_dev!$A$1:$CI$1,0),FALSE)</f>
        <v>162.43120700000054</v>
      </c>
      <c r="AB63" s="52">
        <f>VLOOKUP($B63,Shock_dev!$A$1:$CI$300,MATCH(DATE(AB$1,1,1),Shock_dev!$A$1:$CI$1,0),FALSE)</f>
        <v>41.634712999999465</v>
      </c>
      <c r="AC63" s="52">
        <f>VLOOKUP($B63,Shock_dev!$A$1:$CI$300,MATCH(DATE(AC$1,1,1),Shock_dev!$A$1:$CI$1,0),FALSE)</f>
        <v>35.102828999999474</v>
      </c>
      <c r="AD63" s="52">
        <f>VLOOKUP($B63,Shock_dev!$A$1:$CI$300,MATCH(DATE(AD$1,1,1),Shock_dev!$A$1:$CI$1,0),FALSE)</f>
        <v>31.089600000000246</v>
      </c>
      <c r="AE63" s="52">
        <f>VLOOKUP($B63,Shock_dev!$A$1:$CI$300,MATCH(DATE(AE$1,1,1),Shock_dev!$A$1:$CI$1,0),FALSE)</f>
        <v>27.509997999999541</v>
      </c>
      <c r="AF63" s="52">
        <f>VLOOKUP($B63,Shock_dev!$A$1:$CI$300,MATCH(DATE(AF$1,1,1),Shock_dev!$A$1:$CI$1,0),FALSE)</f>
        <v>23.785380999999688</v>
      </c>
      <c r="AG63" s="52"/>
      <c r="AH63" s="65">
        <f t="shared" si="1"/>
        <v>-228.12923379999992</v>
      </c>
      <c r="AI63" s="65">
        <f t="shared" si="2"/>
        <v>72.580926400000322</v>
      </c>
      <c r="AJ63" s="65">
        <f t="shared" si="3"/>
        <v>-176.99815439999966</v>
      </c>
      <c r="AK63" s="65">
        <f t="shared" si="4"/>
        <v>-46.260868200000004</v>
      </c>
      <c r="AL63" s="65">
        <f t="shared" si="5"/>
        <v>132.25837940000002</v>
      </c>
      <c r="AM63" s="65">
        <f t="shared" si="6"/>
        <v>31.824504199999684</v>
      </c>
      <c r="AN63" s="66"/>
      <c r="AO63" s="65">
        <f t="shared" si="7"/>
        <v>-77.7741536999998</v>
      </c>
      <c r="AP63" s="65">
        <f t="shared" si="8"/>
        <v>-111.62951129999983</v>
      </c>
      <c r="AQ63" s="65">
        <f t="shared" si="9"/>
        <v>82.041441799999859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587.93242700000064</v>
      </c>
      <c r="D64" s="52">
        <f>VLOOKUP($B64,Shock_dev!$A$1:$CI$300,MATCH(DATE(D$1,1,1),Shock_dev!$A$1:$CI$1,0),FALSE)</f>
        <v>589.11652799999956</v>
      </c>
      <c r="E64" s="52">
        <f>VLOOKUP($B64,Shock_dev!$A$1:$CI$300,MATCH(DATE(E$1,1,1),Shock_dev!$A$1:$CI$1,0),FALSE)</f>
        <v>566.41907599999922</v>
      </c>
      <c r="F64" s="52">
        <f>VLOOKUP($B64,Shock_dev!$A$1:$CI$300,MATCH(DATE(F$1,1,1),Shock_dev!$A$1:$CI$1,0),FALSE)</f>
        <v>550.04842999999983</v>
      </c>
      <c r="G64" s="52">
        <f>VLOOKUP($B64,Shock_dev!$A$1:$CI$300,MATCH(DATE(G$1,1,1),Shock_dev!$A$1:$CI$1,0),FALSE)</f>
        <v>692.30338399999982</v>
      </c>
      <c r="H64" s="52">
        <f>VLOOKUP($B64,Shock_dev!$A$1:$CI$300,MATCH(DATE(H$1,1,1),Shock_dev!$A$1:$CI$1,0),FALSE)</f>
        <v>678.87055399999917</v>
      </c>
      <c r="I64" s="52">
        <f>VLOOKUP($B64,Shock_dev!$A$1:$CI$300,MATCH(DATE(I$1,1,1),Shock_dev!$A$1:$CI$1,0),FALSE)</f>
        <v>627.7385320000003</v>
      </c>
      <c r="J64" s="52">
        <f>VLOOKUP($B64,Shock_dev!$A$1:$CI$300,MATCH(DATE(J$1,1,1),Shock_dev!$A$1:$CI$1,0),FALSE)</f>
        <v>594.69994200000019</v>
      </c>
      <c r="K64" s="52">
        <f>VLOOKUP($B64,Shock_dev!$A$1:$CI$300,MATCH(DATE(K$1,1,1),Shock_dev!$A$1:$CI$1,0),FALSE)</f>
        <v>554.9452710000005</v>
      </c>
      <c r="L64" s="52">
        <f>VLOOKUP($B64,Shock_dev!$A$1:$CI$300,MATCH(DATE(L$1,1,1),Shock_dev!$A$1:$CI$1,0),FALSE)</f>
        <v>694.62292499999967</v>
      </c>
      <c r="M64" s="52">
        <f>VLOOKUP($B64,Shock_dev!$A$1:$CI$300,MATCH(DATE(M$1,1,1),Shock_dev!$A$1:$CI$1,0),FALSE)</f>
        <v>738.36167599999953</v>
      </c>
      <c r="N64" s="52">
        <f>VLOOKUP($B64,Shock_dev!$A$1:$CI$300,MATCH(DATE(N$1,1,1),Shock_dev!$A$1:$CI$1,0),FALSE)</f>
        <v>637.10078200000044</v>
      </c>
      <c r="O64" s="52">
        <f>VLOOKUP($B64,Shock_dev!$A$1:$CI$300,MATCH(DATE(O$1,1,1),Shock_dev!$A$1:$CI$1,0),FALSE)</f>
        <v>623.50371499999983</v>
      </c>
      <c r="P64" s="52">
        <f>VLOOKUP($B64,Shock_dev!$A$1:$CI$300,MATCH(DATE(P$1,1,1),Shock_dev!$A$1:$CI$1,0),FALSE)</f>
        <v>611.88588199999958</v>
      </c>
      <c r="Q64" s="52">
        <f>VLOOKUP($B64,Shock_dev!$A$1:$CI$300,MATCH(DATE(Q$1,1,1),Shock_dev!$A$1:$CI$1,0),FALSE)</f>
        <v>1238.407913</v>
      </c>
      <c r="R64" s="52">
        <f>VLOOKUP($B64,Shock_dev!$A$1:$CI$300,MATCH(DATE(R$1,1,1),Shock_dev!$A$1:$CI$1,0),FALSE)</f>
        <v>1241.8699980000001</v>
      </c>
      <c r="S64" s="52">
        <f>VLOOKUP($B64,Shock_dev!$A$1:$CI$300,MATCH(DATE(S$1,1,1),Shock_dev!$A$1:$CI$1,0),FALSE)</f>
        <v>1283.2634940000007</v>
      </c>
      <c r="T64" s="52">
        <f>VLOOKUP($B64,Shock_dev!$A$1:$CI$300,MATCH(DATE(T$1,1,1),Shock_dev!$A$1:$CI$1,0),FALSE)</f>
        <v>1273.3970100000006</v>
      </c>
      <c r="U64" s="52">
        <f>VLOOKUP($B64,Shock_dev!$A$1:$CI$300,MATCH(DATE(U$1,1,1),Shock_dev!$A$1:$CI$1,0),FALSE)</f>
        <v>1262.1621649999997</v>
      </c>
      <c r="V64" s="52">
        <f>VLOOKUP($B64,Shock_dev!$A$1:$CI$300,MATCH(DATE(V$1,1,1),Shock_dev!$A$1:$CI$1,0),FALSE)</f>
        <v>368.68625299999985</v>
      </c>
      <c r="W64" s="52">
        <f>VLOOKUP($B64,Shock_dev!$A$1:$CI$300,MATCH(DATE(W$1,1,1),Shock_dev!$A$1:$CI$1,0),FALSE)</f>
        <v>336.94504799999959</v>
      </c>
      <c r="X64" s="52">
        <f>VLOOKUP($B64,Shock_dev!$A$1:$CI$300,MATCH(DATE(X$1,1,1),Shock_dev!$A$1:$CI$1,0),FALSE)</f>
        <v>374.6033980000002</v>
      </c>
      <c r="Y64" s="52">
        <f>VLOOKUP($B64,Shock_dev!$A$1:$CI$300,MATCH(DATE(Y$1,1,1),Shock_dev!$A$1:$CI$1,0),FALSE)</f>
        <v>363.26871199999914</v>
      </c>
      <c r="Z64" s="52">
        <f>VLOOKUP($B64,Shock_dev!$A$1:$CI$300,MATCH(DATE(Z$1,1,1),Shock_dev!$A$1:$CI$1,0),FALSE)</f>
        <v>675.16199299999971</v>
      </c>
      <c r="AA64" s="52">
        <f>VLOOKUP($B64,Shock_dev!$A$1:$CI$300,MATCH(DATE(AA$1,1,1),Shock_dev!$A$1:$CI$1,0),FALSE)</f>
        <v>671.06248599999981</v>
      </c>
      <c r="AB64" s="52">
        <f>VLOOKUP($B64,Shock_dev!$A$1:$CI$300,MATCH(DATE(AB$1,1,1),Shock_dev!$A$1:$CI$1,0),FALSE)</f>
        <v>660.3760140000004</v>
      </c>
      <c r="AC64" s="52">
        <f>VLOOKUP($B64,Shock_dev!$A$1:$CI$300,MATCH(DATE(AC$1,1,1),Shock_dev!$A$1:$CI$1,0),FALSE)</f>
        <v>648.28727499999968</v>
      </c>
      <c r="AD64" s="52">
        <f>VLOOKUP($B64,Shock_dev!$A$1:$CI$300,MATCH(DATE(AD$1,1,1),Shock_dev!$A$1:$CI$1,0),FALSE)</f>
        <v>635.87028100000043</v>
      </c>
      <c r="AE64" s="52">
        <f>VLOOKUP($B64,Shock_dev!$A$1:$CI$300,MATCH(DATE(AE$1,1,1),Shock_dev!$A$1:$CI$1,0),FALSE)</f>
        <v>623.36256299999968</v>
      </c>
      <c r="AF64" s="52">
        <f>VLOOKUP($B64,Shock_dev!$A$1:$CI$300,MATCH(DATE(AF$1,1,1),Shock_dev!$A$1:$CI$1,0),FALSE)</f>
        <v>610.84662600000047</v>
      </c>
      <c r="AG64" s="52"/>
      <c r="AH64" s="65">
        <f t="shared" si="1"/>
        <v>597.16396899999984</v>
      </c>
      <c r="AI64" s="65">
        <f t="shared" si="2"/>
        <v>630.17544479999992</v>
      </c>
      <c r="AJ64" s="65">
        <f t="shared" si="3"/>
        <v>769.8519935999999</v>
      </c>
      <c r="AK64" s="65">
        <f t="shared" si="4"/>
        <v>1085.8757840000003</v>
      </c>
      <c r="AL64" s="65">
        <f t="shared" si="5"/>
        <v>484.20832739999969</v>
      </c>
      <c r="AM64" s="65">
        <f t="shared" si="6"/>
        <v>635.74855180000009</v>
      </c>
      <c r="AN64" s="66"/>
      <c r="AO64" s="65">
        <f t="shared" si="7"/>
        <v>613.66970689999994</v>
      </c>
      <c r="AP64" s="65">
        <f t="shared" si="8"/>
        <v>927.86388880000004</v>
      </c>
      <c r="AQ64" s="65">
        <f t="shared" si="9"/>
        <v>559.97843959999989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2.0366109999999935</v>
      </c>
      <c r="D65" s="52">
        <f>VLOOKUP($B65,Shock_dev!$A$1:$CI$300,MATCH(DATE(D$1,1,1),Shock_dev!$A$1:$CI$1,0),FALSE)</f>
        <v>3.5188009999999394</v>
      </c>
      <c r="E65" s="52">
        <f>VLOOKUP($B65,Shock_dev!$A$1:$CI$300,MATCH(DATE(E$1,1,1),Shock_dev!$A$1:$CI$1,0),FALSE)</f>
        <v>4.2287350000001425</v>
      </c>
      <c r="F65" s="52">
        <f>VLOOKUP($B65,Shock_dev!$A$1:$CI$300,MATCH(DATE(F$1,1,1),Shock_dev!$A$1:$CI$1,0),FALSE)</f>
        <v>4.4258660000000418</v>
      </c>
      <c r="G65" s="52">
        <f>VLOOKUP($B65,Shock_dev!$A$1:$CI$300,MATCH(DATE(G$1,1,1),Shock_dev!$A$1:$CI$1,0),FALSE)</f>
        <v>4.5178510000000642</v>
      </c>
      <c r="H65" s="52">
        <f>VLOOKUP($B65,Shock_dev!$A$1:$CI$300,MATCH(DATE(H$1,1,1),Shock_dev!$A$1:$CI$1,0),FALSE)</f>
        <v>4.4963249999998425</v>
      </c>
      <c r="I65" s="52">
        <f>VLOOKUP($B65,Shock_dev!$A$1:$CI$300,MATCH(DATE(I$1,1,1),Shock_dev!$A$1:$CI$1,0),FALSE)</f>
        <v>4.3821800000000621</v>
      </c>
      <c r="J65" s="52">
        <f>VLOOKUP($B65,Shock_dev!$A$1:$CI$300,MATCH(DATE(J$1,1,1),Shock_dev!$A$1:$CI$1,0),FALSE)</f>
        <v>4.2920630000000983</v>
      </c>
      <c r="K65" s="52">
        <f>VLOOKUP($B65,Shock_dev!$A$1:$CI$300,MATCH(DATE(K$1,1,1),Shock_dev!$A$1:$CI$1,0),FALSE)</f>
        <v>4.1744400000002315</v>
      </c>
      <c r="L65" s="52">
        <f>VLOOKUP($B65,Shock_dev!$A$1:$CI$300,MATCH(DATE(L$1,1,1),Shock_dev!$A$1:$CI$1,0),FALSE)</f>
        <v>3.9280289999996967</v>
      </c>
      <c r="M65" s="52">
        <f>VLOOKUP($B65,Shock_dev!$A$1:$CI$300,MATCH(DATE(M$1,1,1),Shock_dev!$A$1:$CI$1,0),FALSE)</f>
        <v>3.1810340000001815</v>
      </c>
      <c r="N65" s="52">
        <f>VLOOKUP($B65,Shock_dev!$A$1:$CI$300,MATCH(DATE(N$1,1,1),Shock_dev!$A$1:$CI$1,0),FALSE)</f>
        <v>2.6778199999998833</v>
      </c>
      <c r="O65" s="52">
        <f>VLOOKUP($B65,Shock_dev!$A$1:$CI$300,MATCH(DATE(O$1,1,1),Shock_dev!$A$1:$CI$1,0),FALSE)</f>
        <v>2.5275870000000396</v>
      </c>
      <c r="P65" s="52">
        <f>VLOOKUP($B65,Shock_dev!$A$1:$CI$300,MATCH(DATE(P$1,1,1),Shock_dev!$A$1:$CI$1,0),FALSE)</f>
        <v>2.5956519999999728</v>
      </c>
      <c r="Q65" s="52">
        <f>VLOOKUP($B65,Shock_dev!$A$1:$CI$300,MATCH(DATE(Q$1,1,1),Shock_dev!$A$1:$CI$1,0),FALSE)</f>
        <v>2.5777510000002621</v>
      </c>
      <c r="R65" s="52">
        <f>VLOOKUP($B65,Shock_dev!$A$1:$CI$300,MATCH(DATE(R$1,1,1),Shock_dev!$A$1:$CI$1,0),FALSE)</f>
        <v>2.4962069999996856</v>
      </c>
      <c r="S65" s="52">
        <f>VLOOKUP($B65,Shock_dev!$A$1:$CI$300,MATCH(DATE(S$1,1,1),Shock_dev!$A$1:$CI$1,0),FALSE)</f>
        <v>2.5460010000001603</v>
      </c>
      <c r="T65" s="52">
        <f>VLOOKUP($B65,Shock_dev!$A$1:$CI$300,MATCH(DATE(T$1,1,1),Shock_dev!$A$1:$CI$1,0),FALSE)</f>
        <v>2.6150559999996403</v>
      </c>
      <c r="U65" s="52">
        <f>VLOOKUP($B65,Shock_dev!$A$1:$CI$300,MATCH(DATE(U$1,1,1),Shock_dev!$A$1:$CI$1,0),FALSE)</f>
        <v>2.6551829999998517</v>
      </c>
      <c r="V65" s="52">
        <f>VLOOKUP($B65,Shock_dev!$A$1:$CI$300,MATCH(DATE(V$1,1,1),Shock_dev!$A$1:$CI$1,0),FALSE)</f>
        <v>2.0833819999998013</v>
      </c>
      <c r="W65" s="52">
        <f>VLOOKUP($B65,Shock_dev!$A$1:$CI$300,MATCH(DATE(W$1,1,1),Shock_dev!$A$1:$CI$1,0),FALSE)</f>
        <v>1.53474099999994</v>
      </c>
      <c r="X65" s="52">
        <f>VLOOKUP($B65,Shock_dev!$A$1:$CI$300,MATCH(DATE(X$1,1,1),Shock_dev!$A$1:$CI$1,0),FALSE)</f>
        <v>1.2505200000000514</v>
      </c>
      <c r="Y65" s="52">
        <f>VLOOKUP($B65,Shock_dev!$A$1:$CI$300,MATCH(DATE(Y$1,1,1),Shock_dev!$A$1:$CI$1,0),FALSE)</f>
        <v>1.086540000000241</v>
      </c>
      <c r="Z65" s="52">
        <f>VLOOKUP($B65,Shock_dev!$A$1:$CI$300,MATCH(DATE(Z$1,1,1),Shock_dev!$A$1:$CI$1,0),FALSE)</f>
        <v>1.2754599999998391</v>
      </c>
      <c r="AA65" s="52">
        <f>VLOOKUP($B65,Shock_dev!$A$1:$CI$300,MATCH(DATE(AA$1,1,1),Shock_dev!$A$1:$CI$1,0),FALSE)</f>
        <v>1.3655490000001009</v>
      </c>
      <c r="AB65" s="52">
        <f>VLOOKUP($B65,Shock_dev!$A$1:$CI$300,MATCH(DATE(AB$1,1,1),Shock_dev!$A$1:$CI$1,0),FALSE)</f>
        <v>1.3235640000002604</v>
      </c>
      <c r="AC65" s="52">
        <f>VLOOKUP($B65,Shock_dev!$A$1:$CI$300,MATCH(DATE(AC$1,1,1),Shock_dev!$A$1:$CI$1,0),FALSE)</f>
        <v>1.1820510000002287</v>
      </c>
      <c r="AD65" s="52">
        <f>VLOOKUP($B65,Shock_dev!$A$1:$CI$300,MATCH(DATE(AD$1,1,1),Shock_dev!$A$1:$CI$1,0),FALSE)</f>
        <v>0.98121899999978268</v>
      </c>
      <c r="AE65" s="52">
        <f>VLOOKUP($B65,Shock_dev!$A$1:$CI$300,MATCH(DATE(AE$1,1,1),Shock_dev!$A$1:$CI$1,0),FALSE)</f>
        <v>0.75260900000012043</v>
      </c>
      <c r="AF65" s="52">
        <f>VLOOKUP($B65,Shock_dev!$A$1:$CI$300,MATCH(DATE(AF$1,1,1),Shock_dev!$A$1:$CI$1,0),FALSE)</f>
        <v>0.51767400000017005</v>
      </c>
      <c r="AG65" s="52"/>
      <c r="AH65" s="65">
        <f t="shared" si="1"/>
        <v>3.7455728000000361</v>
      </c>
      <c r="AI65" s="65">
        <f t="shared" si="2"/>
        <v>4.2546073999999861</v>
      </c>
      <c r="AJ65" s="65">
        <f t="shared" si="3"/>
        <v>2.7119688000000677</v>
      </c>
      <c r="AK65" s="65">
        <f t="shared" si="4"/>
        <v>2.4791657999998278</v>
      </c>
      <c r="AL65" s="65">
        <f t="shared" si="5"/>
        <v>1.3025620000000344</v>
      </c>
      <c r="AM65" s="65">
        <f t="shared" si="6"/>
        <v>0.9514234000001125</v>
      </c>
      <c r="AN65" s="66"/>
      <c r="AO65" s="65">
        <f t="shared" si="7"/>
        <v>4.0000901000000111</v>
      </c>
      <c r="AP65" s="65">
        <f t="shared" si="8"/>
        <v>2.5955672999999475</v>
      </c>
      <c r="AQ65" s="65">
        <f t="shared" si="9"/>
        <v>1.1269927000000735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1219.2769149999995</v>
      </c>
      <c r="D66" s="52">
        <f>VLOOKUP($B66,Shock_dev!$A$1:$CI$300,MATCH(DATE(D$1,1,1),Shock_dev!$A$1:$CI$1,0),FALSE)</f>
        <v>1271.5915109999996</v>
      </c>
      <c r="E66" s="52">
        <f>VLOOKUP($B66,Shock_dev!$A$1:$CI$300,MATCH(DATE(E$1,1,1),Shock_dev!$A$1:$CI$1,0),FALSE)</f>
        <v>1281.9872619999996</v>
      </c>
      <c r="F66" s="52">
        <f>VLOOKUP($B66,Shock_dev!$A$1:$CI$300,MATCH(DATE(F$1,1,1),Shock_dev!$A$1:$CI$1,0),FALSE)</f>
        <v>1284.2078190000002</v>
      </c>
      <c r="G66" s="52">
        <f>VLOOKUP($B66,Shock_dev!$A$1:$CI$300,MATCH(DATE(G$1,1,1),Shock_dev!$A$1:$CI$1,0),FALSE)</f>
        <v>1070.3908719999999</v>
      </c>
      <c r="H66" s="52">
        <f>VLOOKUP($B66,Shock_dev!$A$1:$CI$300,MATCH(DATE(H$1,1,1),Shock_dev!$A$1:$CI$1,0),FALSE)</f>
        <v>1062.8724379999994</v>
      </c>
      <c r="I66" s="52">
        <f>VLOOKUP($B66,Shock_dev!$A$1:$CI$300,MATCH(DATE(I$1,1,1),Shock_dev!$A$1:$CI$1,0),FALSE)</f>
        <v>1060.7897469999998</v>
      </c>
      <c r="J66" s="52">
        <f>VLOOKUP($B66,Shock_dev!$A$1:$CI$300,MATCH(DATE(J$1,1,1),Shock_dev!$A$1:$CI$1,0),FALSE)</f>
        <v>1059.9162630000001</v>
      </c>
      <c r="K66" s="52">
        <f>VLOOKUP($B66,Shock_dev!$A$1:$CI$300,MATCH(DATE(K$1,1,1),Shock_dev!$A$1:$CI$1,0),FALSE)</f>
        <v>1059.0087779999994</v>
      </c>
      <c r="L66" s="52">
        <f>VLOOKUP($B66,Shock_dev!$A$1:$CI$300,MATCH(DATE(L$1,1,1),Shock_dev!$A$1:$CI$1,0),FALSE)</f>
        <v>721.24198299999989</v>
      </c>
      <c r="M66" s="52">
        <f>VLOOKUP($B66,Shock_dev!$A$1:$CI$300,MATCH(DATE(M$1,1,1),Shock_dev!$A$1:$CI$1,0),FALSE)</f>
        <v>332.13177400000041</v>
      </c>
      <c r="N66" s="52">
        <f>VLOOKUP($B66,Shock_dev!$A$1:$CI$300,MATCH(DATE(N$1,1,1),Shock_dev!$A$1:$CI$1,0),FALSE)</f>
        <v>303.85448600000018</v>
      </c>
      <c r="O66" s="52">
        <f>VLOOKUP($B66,Shock_dev!$A$1:$CI$300,MATCH(DATE(O$1,1,1),Shock_dev!$A$1:$CI$1,0),FALSE)</f>
        <v>297.08477000000039</v>
      </c>
      <c r="P66" s="52">
        <f>VLOOKUP($B66,Shock_dev!$A$1:$CI$300,MATCH(DATE(P$1,1,1),Shock_dev!$A$1:$CI$1,0),FALSE)</f>
        <v>293.24985500000003</v>
      </c>
      <c r="Q66" s="52">
        <f>VLOOKUP($B66,Shock_dev!$A$1:$CI$300,MATCH(DATE(Q$1,1,1),Shock_dev!$A$1:$CI$1,0),FALSE)</f>
        <v>100.95132300000023</v>
      </c>
      <c r="R66" s="52">
        <f>VLOOKUP($B66,Shock_dev!$A$1:$CI$300,MATCH(DATE(R$1,1,1),Shock_dev!$A$1:$CI$1,0),FALSE)</f>
        <v>90.806612999999743</v>
      </c>
      <c r="S66" s="52">
        <f>VLOOKUP($B66,Shock_dev!$A$1:$CI$300,MATCH(DATE(S$1,1,1),Shock_dev!$A$1:$CI$1,0),FALSE)</f>
        <v>85.912478999999621</v>
      </c>
      <c r="T66" s="52">
        <f>VLOOKUP($B66,Shock_dev!$A$1:$CI$300,MATCH(DATE(T$1,1,1),Shock_dev!$A$1:$CI$1,0),FALSE)</f>
        <v>81.971114999999372</v>
      </c>
      <c r="U66" s="52">
        <f>VLOOKUP($B66,Shock_dev!$A$1:$CI$300,MATCH(DATE(U$1,1,1),Shock_dev!$A$1:$CI$1,0),FALSE)</f>
        <v>78.11430399999972</v>
      </c>
      <c r="V66" s="52">
        <f>VLOOKUP($B66,Shock_dev!$A$1:$CI$300,MATCH(DATE(V$1,1,1),Shock_dev!$A$1:$CI$1,0),FALSE)</f>
        <v>-48.570169999999962</v>
      </c>
      <c r="W66" s="52">
        <f>VLOOKUP($B66,Shock_dev!$A$1:$CI$300,MATCH(DATE(W$1,1,1),Shock_dev!$A$1:$CI$1,0),FALSE)</f>
        <v>-56.147069000000556</v>
      </c>
      <c r="X66" s="52">
        <f>VLOOKUP($B66,Shock_dev!$A$1:$CI$300,MATCH(DATE(X$1,1,1),Shock_dev!$A$1:$CI$1,0),FALSE)</f>
        <v>-61.505890999999792</v>
      </c>
      <c r="Y66" s="52">
        <f>VLOOKUP($B66,Shock_dev!$A$1:$CI$300,MATCH(DATE(Y$1,1,1),Shock_dev!$A$1:$CI$1,0),FALSE)</f>
        <v>-65.839810000000398</v>
      </c>
      <c r="Z66" s="52">
        <f>VLOOKUP($B66,Shock_dev!$A$1:$CI$300,MATCH(DATE(Z$1,1,1),Shock_dev!$A$1:$CI$1,0),FALSE)</f>
        <v>1121.1783839999998</v>
      </c>
      <c r="AA66" s="52">
        <f>VLOOKUP($B66,Shock_dev!$A$1:$CI$300,MATCH(DATE(AA$1,1,1),Shock_dev!$A$1:$CI$1,0),FALSE)</f>
        <v>1114.9630190000007</v>
      </c>
      <c r="AB66" s="52">
        <f>VLOOKUP($B66,Shock_dev!$A$1:$CI$300,MATCH(DATE(AB$1,1,1),Shock_dev!$A$1:$CI$1,0),FALSE)</f>
        <v>1274.6244510000006</v>
      </c>
      <c r="AC66" s="52">
        <f>VLOOKUP($B66,Shock_dev!$A$1:$CI$300,MATCH(DATE(AC$1,1,1),Shock_dev!$A$1:$CI$1,0),FALSE)</f>
        <v>1281.023588</v>
      </c>
      <c r="AD66" s="52">
        <f>VLOOKUP($B66,Shock_dev!$A$1:$CI$300,MATCH(DATE(AD$1,1,1),Shock_dev!$A$1:$CI$1,0),FALSE)</f>
        <v>1282.097225999999</v>
      </c>
      <c r="AE66" s="52">
        <f>VLOOKUP($B66,Shock_dev!$A$1:$CI$300,MATCH(DATE(AE$1,1,1),Shock_dev!$A$1:$CI$1,0),FALSE)</f>
        <v>1282.1749529999997</v>
      </c>
      <c r="AF66" s="52">
        <f>VLOOKUP($B66,Shock_dev!$A$1:$CI$300,MATCH(DATE(AF$1,1,1),Shock_dev!$A$1:$CI$1,0),FALSE)</f>
        <v>1282.1006780000007</v>
      </c>
      <c r="AG66" s="52"/>
      <c r="AH66" s="65">
        <f t="shared" si="1"/>
        <v>1225.4908757999997</v>
      </c>
      <c r="AI66" s="65">
        <f t="shared" si="2"/>
        <v>992.76584179999975</v>
      </c>
      <c r="AJ66" s="65">
        <f t="shared" si="3"/>
        <v>265.45444160000022</v>
      </c>
      <c r="AK66" s="65">
        <f t="shared" si="4"/>
        <v>57.646868199999702</v>
      </c>
      <c r="AL66" s="65">
        <f t="shared" si="5"/>
        <v>410.52972659999995</v>
      </c>
      <c r="AM66" s="65">
        <f t="shared" si="6"/>
        <v>1280.4041792</v>
      </c>
      <c r="AN66" s="66"/>
      <c r="AO66" s="65">
        <f t="shared" si="7"/>
        <v>1109.1283587999997</v>
      </c>
      <c r="AP66" s="65">
        <f t="shared" si="8"/>
        <v>161.55065489999996</v>
      </c>
      <c r="AQ66" s="65">
        <f t="shared" si="9"/>
        <v>845.46695290000002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0.8889732999999751</v>
      </c>
      <c r="D67" s="52">
        <f>VLOOKUP($B67,Shock_dev!$A$1:$CI$300,MATCH(DATE(D$1,1,1),Shock_dev!$A$1:$CI$1,0),FALSE)</f>
        <v>1.5364649000000554</v>
      </c>
      <c r="E67" s="52">
        <f>VLOOKUP($B67,Shock_dev!$A$1:$CI$300,MATCH(DATE(E$1,1,1),Shock_dev!$A$1:$CI$1,0),FALSE)</f>
        <v>1.8471507000000429</v>
      </c>
      <c r="F67" s="52">
        <f>VLOOKUP($B67,Shock_dev!$A$1:$CI$300,MATCH(DATE(F$1,1,1),Shock_dev!$A$1:$CI$1,0),FALSE)</f>
        <v>1.9338386999999102</v>
      </c>
      <c r="G67" s="52">
        <f>VLOOKUP($B67,Shock_dev!$A$1:$CI$300,MATCH(DATE(G$1,1,1),Shock_dev!$A$1:$CI$1,0),FALSE)</f>
        <v>1.9745967999999721</v>
      </c>
      <c r="H67" s="52">
        <f>VLOOKUP($B67,Shock_dev!$A$1:$CI$300,MATCH(DATE(H$1,1,1),Shock_dev!$A$1:$CI$1,0),FALSE)</f>
        <v>1.9661762000000635</v>
      </c>
      <c r="I67" s="52">
        <f>VLOOKUP($B67,Shock_dev!$A$1:$CI$300,MATCH(DATE(I$1,1,1),Shock_dev!$A$1:$CI$1,0),FALSE)</f>
        <v>1.9179460999999947</v>
      </c>
      <c r="J67" s="52">
        <f>VLOOKUP($B67,Shock_dev!$A$1:$CI$300,MATCH(DATE(J$1,1,1),Shock_dev!$A$1:$CI$1,0),FALSE)</f>
        <v>1.880859600000008</v>
      </c>
      <c r="K67" s="52">
        <f>VLOOKUP($B67,Shock_dev!$A$1:$CI$300,MATCH(DATE(K$1,1,1),Shock_dev!$A$1:$CI$1,0),FALSE)</f>
        <v>1.8323619000000235</v>
      </c>
      <c r="L67" s="52">
        <f>VLOOKUP($B67,Shock_dev!$A$1:$CI$300,MATCH(DATE(L$1,1,1),Shock_dev!$A$1:$CI$1,0),FALSE)</f>
        <v>1.7280866999999489</v>
      </c>
      <c r="M67" s="52">
        <f>VLOOKUP($B67,Shock_dev!$A$1:$CI$300,MATCH(DATE(M$1,1,1),Shock_dev!$A$1:$CI$1,0),FALSE)</f>
        <v>1.4055160999999998</v>
      </c>
      <c r="N67" s="52">
        <f>VLOOKUP($B67,Shock_dev!$A$1:$CI$300,MATCH(DATE(N$1,1,1),Shock_dev!$A$1:$CI$1,0),FALSE)</f>
        <v>1.1892457999999806</v>
      </c>
      <c r="O67" s="52">
        <f>VLOOKUP($B67,Shock_dev!$A$1:$CI$300,MATCH(DATE(O$1,1,1),Shock_dev!$A$1:$CI$1,0),FALSE)</f>
        <v>1.126867700000048</v>
      </c>
      <c r="P67" s="52">
        <f>VLOOKUP($B67,Shock_dev!$A$1:$CI$300,MATCH(DATE(P$1,1,1),Shock_dev!$A$1:$CI$1,0),FALSE)</f>
        <v>1.1595748999999387</v>
      </c>
      <c r="Q67" s="52">
        <f>VLOOKUP($B67,Shock_dev!$A$1:$CI$300,MATCH(DATE(Q$1,1,1),Shock_dev!$A$1:$CI$1,0),FALSE)</f>
        <v>1.1543619000000263</v>
      </c>
      <c r="R67" s="52">
        <f>VLOOKUP($B67,Shock_dev!$A$1:$CI$300,MATCH(DATE(R$1,1,1),Shock_dev!$A$1:$CI$1,0),FALSE)</f>
        <v>1.120710000000031</v>
      </c>
      <c r="S67" s="52">
        <f>VLOOKUP($B67,Shock_dev!$A$1:$CI$300,MATCH(DATE(S$1,1,1),Shock_dev!$A$1:$CI$1,0),FALSE)</f>
        <v>1.1435820000000376</v>
      </c>
      <c r="T67" s="52">
        <f>VLOOKUP($B67,Shock_dev!$A$1:$CI$300,MATCH(DATE(T$1,1,1),Shock_dev!$A$1:$CI$1,0),FALSE)</f>
        <v>1.174082999999996</v>
      </c>
      <c r="U67" s="52">
        <f>VLOOKUP($B67,Shock_dev!$A$1:$CI$300,MATCH(DATE(U$1,1,1),Shock_dev!$A$1:$CI$1,0),FALSE)</f>
        <v>1.1912190000000464</v>
      </c>
      <c r="V67" s="52">
        <f>VLOOKUP($B67,Shock_dev!$A$1:$CI$300,MATCH(DATE(V$1,1,1),Shock_dev!$A$1:$CI$1,0),FALSE)</f>
        <v>0.94055800000001</v>
      </c>
      <c r="W67" s="52">
        <f>VLOOKUP($B67,Shock_dev!$A$1:$CI$300,MATCH(DATE(W$1,1,1),Shock_dev!$A$1:$CI$1,0),FALSE)</f>
        <v>0.69925499999999374</v>
      </c>
      <c r="X67" s="52">
        <f>VLOOKUP($B67,Shock_dev!$A$1:$CI$300,MATCH(DATE(X$1,1,1),Shock_dev!$A$1:$CI$1,0),FALSE)</f>
        <v>0.57277099999987513</v>
      </c>
      <c r="Y67" s="52">
        <f>VLOOKUP($B67,Shock_dev!$A$1:$CI$300,MATCH(DATE(Y$1,1,1),Shock_dev!$A$1:$CI$1,0),FALSE)</f>
        <v>0.49841899999978523</v>
      </c>
      <c r="Z67" s="52">
        <f>VLOOKUP($B67,Shock_dev!$A$1:$CI$300,MATCH(DATE(Z$1,1,1),Shock_dev!$A$1:$CI$1,0),FALSE)</f>
        <v>0.57788500000015119</v>
      </c>
      <c r="AA67" s="52">
        <f>VLOOKUP($B67,Shock_dev!$A$1:$CI$300,MATCH(DATE(AA$1,1,1),Shock_dev!$A$1:$CI$1,0),FALSE)</f>
        <v>0.6140219999999772</v>
      </c>
      <c r="AB67" s="52">
        <f>VLOOKUP($B67,Shock_dev!$A$1:$CI$300,MATCH(DATE(AB$1,1,1),Shock_dev!$A$1:$CI$1,0),FALSE)</f>
        <v>0.59226600000010876</v>
      </c>
      <c r="AC67" s="52">
        <f>VLOOKUP($B67,Shock_dev!$A$1:$CI$300,MATCH(DATE(AC$1,1,1),Shock_dev!$A$1:$CI$1,0),FALSE)</f>
        <v>0.52679399999988163</v>
      </c>
      <c r="AD67" s="52">
        <f>VLOOKUP($B67,Shock_dev!$A$1:$CI$300,MATCH(DATE(AD$1,1,1),Shock_dev!$A$1:$CI$1,0),FALSE)</f>
        <v>0.43525799999997616</v>
      </c>
      <c r="AE67" s="52">
        <f>VLOOKUP($B67,Shock_dev!$A$1:$CI$300,MATCH(DATE(AE$1,1,1),Shock_dev!$A$1:$CI$1,0),FALSE)</f>
        <v>0.33157399999981862</v>
      </c>
      <c r="AF67" s="52">
        <f>VLOOKUP($B67,Shock_dev!$A$1:$CI$300,MATCH(DATE(AF$1,1,1),Shock_dev!$A$1:$CI$1,0),FALSE)</f>
        <v>0.22523999999998523</v>
      </c>
      <c r="AG67" s="52"/>
      <c r="AH67" s="65">
        <f t="shared" si="1"/>
        <v>1.6362048799999911</v>
      </c>
      <c r="AI67" s="65">
        <f t="shared" si="2"/>
        <v>1.8650861000000076</v>
      </c>
      <c r="AJ67" s="65">
        <f t="shared" si="3"/>
        <v>1.2071132799999986</v>
      </c>
      <c r="AK67" s="65">
        <f t="shared" si="4"/>
        <v>1.1140304000000243</v>
      </c>
      <c r="AL67" s="65">
        <f t="shared" si="5"/>
        <v>0.59247039999995654</v>
      </c>
      <c r="AM67" s="65">
        <f t="shared" si="6"/>
        <v>0.42222639999995409</v>
      </c>
      <c r="AN67" s="66"/>
      <c r="AO67" s="65">
        <f t="shared" si="7"/>
        <v>1.7506454899999992</v>
      </c>
      <c r="AP67" s="65">
        <f t="shared" si="8"/>
        <v>1.1605718400000113</v>
      </c>
      <c r="AQ67" s="65">
        <f t="shared" si="9"/>
        <v>0.50734839999995529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2175.2088599999988</v>
      </c>
      <c r="D68" s="52">
        <f>VLOOKUP($B68,Shock_dev!$A$1:$CI$300,MATCH(DATE(D$1,1,1),Shock_dev!$A$1:$CI$1,0),FALSE)</f>
        <v>2242.9879900000014</v>
      </c>
      <c r="E68" s="52">
        <f>VLOOKUP($B68,Shock_dev!$A$1:$CI$300,MATCH(DATE(E$1,1,1),Shock_dev!$A$1:$CI$1,0),FALSE)</f>
        <v>2254.6689399999996</v>
      </c>
      <c r="F68" s="52">
        <f>VLOOKUP($B68,Shock_dev!$A$1:$CI$300,MATCH(DATE(F$1,1,1),Shock_dev!$A$1:$CI$1,0),FALSE)</f>
        <v>2255.5741299999991</v>
      </c>
      <c r="G68" s="52">
        <f>VLOOKUP($B68,Shock_dev!$A$1:$CI$300,MATCH(DATE(G$1,1,1),Shock_dev!$A$1:$CI$1,0),FALSE)</f>
        <v>2471.0303600000007</v>
      </c>
      <c r="H68" s="52">
        <f>VLOOKUP($B68,Shock_dev!$A$1:$CI$300,MATCH(DATE(H$1,1,1),Shock_dev!$A$1:$CI$1,0),FALSE)</f>
        <v>2501.7678200000009</v>
      </c>
      <c r="I68" s="52">
        <f>VLOOKUP($B68,Shock_dev!$A$1:$CI$300,MATCH(DATE(I$1,1,1),Shock_dev!$A$1:$CI$1,0),FALSE)</f>
        <v>2477.0185799999999</v>
      </c>
      <c r="J68" s="52">
        <f>VLOOKUP($B68,Shock_dev!$A$1:$CI$300,MATCH(DATE(J$1,1,1),Shock_dev!$A$1:$CI$1,0),FALSE)</f>
        <v>2469.4575299999997</v>
      </c>
      <c r="K68" s="52">
        <f>VLOOKUP($B68,Shock_dev!$A$1:$CI$300,MATCH(DATE(K$1,1,1),Shock_dev!$A$1:$CI$1,0),FALSE)</f>
        <v>2421.54205</v>
      </c>
      <c r="L68" s="52">
        <f>VLOOKUP($B68,Shock_dev!$A$1:$CI$300,MATCH(DATE(L$1,1,1),Shock_dev!$A$1:$CI$1,0),FALSE)</f>
        <v>2177.9195499999987</v>
      </c>
      <c r="M68" s="52">
        <f>VLOOKUP($B68,Shock_dev!$A$1:$CI$300,MATCH(DATE(M$1,1,1),Shock_dev!$A$1:$CI$1,0),FALSE)</f>
        <v>1491.0574899999992</v>
      </c>
      <c r="N68" s="52">
        <f>VLOOKUP($B68,Shock_dev!$A$1:$CI$300,MATCH(DATE(N$1,1,1),Shock_dev!$A$1:$CI$1,0),FALSE)</f>
        <v>1406.83511</v>
      </c>
      <c r="O68" s="52">
        <f>VLOOKUP($B68,Shock_dev!$A$1:$CI$300,MATCH(DATE(O$1,1,1),Shock_dev!$A$1:$CI$1,0),FALSE)</f>
        <v>1400.2289099999998</v>
      </c>
      <c r="P68" s="52">
        <f>VLOOKUP($B68,Shock_dev!$A$1:$CI$300,MATCH(DATE(P$1,1,1),Shock_dev!$A$1:$CI$1,0),FALSE)</f>
        <v>1399.2989899999993</v>
      </c>
      <c r="Q68" s="52">
        <f>VLOOKUP($B68,Shock_dev!$A$1:$CI$300,MATCH(DATE(Q$1,1,1),Shock_dev!$A$1:$CI$1,0),FALSE)</f>
        <v>1401.7444300000006</v>
      </c>
      <c r="R68" s="52">
        <f>VLOOKUP($B68,Shock_dev!$A$1:$CI$300,MATCH(DATE(R$1,1,1),Shock_dev!$A$1:$CI$1,0),FALSE)</f>
        <v>1243.7385700000013</v>
      </c>
      <c r="S68" s="52">
        <f>VLOOKUP($B68,Shock_dev!$A$1:$CI$300,MATCH(DATE(S$1,1,1),Shock_dev!$A$1:$CI$1,0),FALSE)</f>
        <v>1272.895120000001</v>
      </c>
      <c r="T68" s="52">
        <f>VLOOKUP($B68,Shock_dev!$A$1:$CI$300,MATCH(DATE(T$1,1,1),Shock_dev!$A$1:$CI$1,0),FALSE)</f>
        <v>1272.3546800000004</v>
      </c>
      <c r="U68" s="52">
        <f>VLOOKUP($B68,Shock_dev!$A$1:$CI$300,MATCH(DATE(U$1,1,1),Shock_dev!$A$1:$CI$1,0),FALSE)</f>
        <v>1271.4028399999988</v>
      </c>
      <c r="V68" s="52">
        <f>VLOOKUP($B68,Shock_dev!$A$1:$CI$300,MATCH(DATE(V$1,1,1),Shock_dev!$A$1:$CI$1,0),FALSE)</f>
        <v>526.05499000000054</v>
      </c>
      <c r="W68" s="52">
        <f>VLOOKUP($B68,Shock_dev!$A$1:$CI$300,MATCH(DATE(W$1,1,1),Shock_dev!$A$1:$CI$1,0),FALSE)</f>
        <v>370.33065999999963</v>
      </c>
      <c r="X68" s="52">
        <f>VLOOKUP($B68,Shock_dev!$A$1:$CI$300,MATCH(DATE(X$1,1,1),Shock_dev!$A$1:$CI$1,0),FALSE)</f>
        <v>394.65164000000004</v>
      </c>
      <c r="Y68" s="52">
        <f>VLOOKUP($B68,Shock_dev!$A$1:$CI$300,MATCH(DATE(Y$1,1,1),Shock_dev!$A$1:$CI$1,0),FALSE)</f>
        <v>390.86837000000014</v>
      </c>
      <c r="Z68" s="52">
        <f>VLOOKUP($B68,Shock_dev!$A$1:$CI$300,MATCH(DATE(Z$1,1,1),Shock_dev!$A$1:$CI$1,0),FALSE)</f>
        <v>554.45417999999881</v>
      </c>
      <c r="AA68" s="52">
        <f>VLOOKUP($B68,Shock_dev!$A$1:$CI$300,MATCH(DATE(AA$1,1,1),Shock_dev!$A$1:$CI$1,0),FALSE)</f>
        <v>557.61612000000059</v>
      </c>
      <c r="AB68" s="52">
        <f>VLOOKUP($B68,Shock_dev!$A$1:$CI$300,MATCH(DATE(AB$1,1,1),Shock_dev!$A$1:$CI$1,0),FALSE)</f>
        <v>556.21824000000015</v>
      </c>
      <c r="AC68" s="52">
        <f>VLOOKUP($B68,Shock_dev!$A$1:$CI$300,MATCH(DATE(AC$1,1,1),Shock_dev!$A$1:$CI$1,0),FALSE)</f>
        <v>553.54312000000027</v>
      </c>
      <c r="AD68" s="52">
        <f>VLOOKUP($B68,Shock_dev!$A$1:$CI$300,MATCH(DATE(AD$1,1,1),Shock_dev!$A$1:$CI$1,0),FALSE)</f>
        <v>550.42749000000003</v>
      </c>
      <c r="AE68" s="52">
        <f>VLOOKUP($B68,Shock_dev!$A$1:$CI$300,MATCH(DATE(AE$1,1,1),Shock_dev!$A$1:$CI$1,0),FALSE)</f>
        <v>547.20301000000109</v>
      </c>
      <c r="AF68" s="52">
        <f>VLOOKUP($B68,Shock_dev!$A$1:$CI$300,MATCH(DATE(AF$1,1,1),Shock_dev!$A$1:$CI$1,0),FALSE)</f>
        <v>544.04032999999981</v>
      </c>
      <c r="AG68" s="52"/>
      <c r="AH68" s="65">
        <f t="shared" si="1"/>
        <v>2279.8940560000001</v>
      </c>
      <c r="AI68" s="65">
        <f t="shared" si="2"/>
        <v>2409.5411059999997</v>
      </c>
      <c r="AJ68" s="65">
        <f t="shared" si="3"/>
        <v>1419.8329859999999</v>
      </c>
      <c r="AK68" s="65">
        <f t="shared" si="4"/>
        <v>1117.2892400000005</v>
      </c>
      <c r="AL68" s="65">
        <f t="shared" si="5"/>
        <v>453.58419399999985</v>
      </c>
      <c r="AM68" s="65">
        <f t="shared" si="6"/>
        <v>550.28643800000032</v>
      </c>
      <c r="AN68" s="66"/>
      <c r="AO68" s="65">
        <f t="shared" si="7"/>
        <v>2344.7175809999999</v>
      </c>
      <c r="AP68" s="65">
        <f t="shared" si="8"/>
        <v>1268.5611130000002</v>
      </c>
      <c r="AQ68" s="65">
        <f t="shared" si="9"/>
        <v>501.93531600000006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4.8253090000000043</v>
      </c>
      <c r="D69" s="52">
        <f>VLOOKUP($B69,Shock_dev!$A$1:$CI$300,MATCH(DATE(D$1,1,1),Shock_dev!$A$1:$CI$1,0),FALSE)</f>
        <v>5.3375009999999747</v>
      </c>
      <c r="E69" s="52">
        <f>VLOOKUP($B69,Shock_dev!$A$1:$CI$300,MATCH(DATE(E$1,1,1),Shock_dev!$A$1:$CI$1,0),FALSE)</f>
        <v>5.5497748000000229</v>
      </c>
      <c r="F69" s="52">
        <f>VLOOKUP($B69,Shock_dev!$A$1:$CI$300,MATCH(DATE(F$1,1,1),Shock_dev!$A$1:$CI$1,0),FALSE)</f>
        <v>5.6100811000000022</v>
      </c>
      <c r="G69" s="52">
        <f>VLOOKUP($B69,Shock_dev!$A$1:$CI$300,MATCH(DATE(G$1,1,1),Shock_dev!$A$1:$CI$1,0),FALSE)</f>
        <v>5.6391016000000036</v>
      </c>
      <c r="H69" s="52">
        <f>VLOOKUP($B69,Shock_dev!$A$1:$CI$300,MATCH(DATE(H$1,1,1),Shock_dev!$A$1:$CI$1,0),FALSE)</f>
        <v>5.638120200000003</v>
      </c>
      <c r="I69" s="52">
        <f>VLOOKUP($B69,Shock_dev!$A$1:$CI$300,MATCH(DATE(I$1,1,1),Shock_dev!$A$1:$CI$1,0),FALSE)</f>
        <v>5.6133268000000953</v>
      </c>
      <c r="J69" s="52">
        <f>VLOOKUP($B69,Shock_dev!$A$1:$CI$300,MATCH(DATE(J$1,1,1),Shock_dev!$A$1:$CI$1,0),FALSE)</f>
        <v>5.5950685000000249</v>
      </c>
      <c r="K69" s="52">
        <f>VLOOKUP($B69,Shock_dev!$A$1:$CI$300,MATCH(DATE(K$1,1,1),Shock_dev!$A$1:$CI$1,0),FALSE)</f>
        <v>5.5699073000000681</v>
      </c>
      <c r="L69" s="52">
        <f>VLOOKUP($B69,Shock_dev!$A$1:$CI$300,MATCH(DATE(L$1,1,1),Shock_dev!$A$1:$CI$1,0),FALSE)</f>
        <v>5.5113384999999653</v>
      </c>
      <c r="M69" s="52">
        <f>VLOOKUP($B69,Shock_dev!$A$1:$CI$300,MATCH(DATE(M$1,1,1),Shock_dev!$A$1:$CI$1,0),FALSE)</f>
        <v>22.178779999999961</v>
      </c>
      <c r="N69" s="52">
        <f>VLOOKUP($B69,Shock_dev!$A$1:$CI$300,MATCH(DATE(N$1,1,1),Shock_dev!$A$1:$CI$1,0),FALSE)</f>
        <v>22.552013999999986</v>
      </c>
      <c r="O69" s="52">
        <f>VLOOKUP($B69,Shock_dev!$A$1:$CI$300,MATCH(DATE(O$1,1,1),Shock_dev!$A$1:$CI$1,0),FALSE)</f>
        <v>22.62241019999999</v>
      </c>
      <c r="P69" s="52">
        <f>VLOOKUP($B69,Shock_dev!$A$1:$CI$300,MATCH(DATE(P$1,1,1),Shock_dev!$A$1:$CI$1,0),FALSE)</f>
        <v>22.676365700000019</v>
      </c>
      <c r="Q69" s="52">
        <f>VLOOKUP($B69,Shock_dev!$A$1:$CI$300,MATCH(DATE(Q$1,1,1),Shock_dev!$A$1:$CI$1,0),FALSE)</f>
        <v>22.692846999999915</v>
      </c>
      <c r="R69" s="52">
        <f>VLOOKUP($B69,Shock_dev!$A$1:$CI$300,MATCH(DATE(R$1,1,1),Shock_dev!$A$1:$CI$1,0),FALSE)</f>
        <v>22.688929099999996</v>
      </c>
      <c r="S69" s="52">
        <f>VLOOKUP($B69,Shock_dev!$A$1:$CI$300,MATCH(DATE(S$1,1,1),Shock_dev!$A$1:$CI$1,0),FALSE)</f>
        <v>22.717319799999927</v>
      </c>
      <c r="T69" s="52">
        <f>VLOOKUP($B69,Shock_dev!$A$1:$CI$300,MATCH(DATE(T$1,1,1),Shock_dev!$A$1:$CI$1,0),FALSE)</f>
        <v>22.749165500000004</v>
      </c>
      <c r="U69" s="52">
        <f>VLOOKUP($B69,Shock_dev!$A$1:$CI$300,MATCH(DATE(U$1,1,1),Shock_dev!$A$1:$CI$1,0),FALSE)</f>
        <v>22.771659099999965</v>
      </c>
      <c r="V69" s="52">
        <f>VLOOKUP($B69,Shock_dev!$A$1:$CI$300,MATCH(DATE(V$1,1,1),Shock_dev!$A$1:$CI$1,0),FALSE)</f>
        <v>22.633160399999952</v>
      </c>
      <c r="W69" s="52">
        <f>VLOOKUP($B69,Shock_dev!$A$1:$CI$300,MATCH(DATE(W$1,1,1),Shock_dev!$A$1:$CI$1,0),FALSE)</f>
        <v>22.167249500000025</v>
      </c>
      <c r="X69" s="52">
        <f>VLOOKUP($B69,Shock_dev!$A$1:$CI$300,MATCH(DATE(X$1,1,1),Shock_dev!$A$1:$CI$1,0),FALSE)</f>
        <v>22.088669299999992</v>
      </c>
      <c r="Y69" s="52">
        <f>VLOOKUP($B69,Shock_dev!$A$1:$CI$300,MATCH(DATE(Y$1,1,1),Shock_dev!$A$1:$CI$1,0),FALSE)</f>
        <v>22.046924900000022</v>
      </c>
      <c r="Z69" s="52">
        <f>VLOOKUP($B69,Shock_dev!$A$1:$CI$300,MATCH(DATE(Z$1,1,1),Shock_dev!$A$1:$CI$1,0),FALSE)</f>
        <v>22.096226699999988</v>
      </c>
      <c r="AA69" s="52">
        <f>VLOOKUP($B69,Shock_dev!$A$1:$CI$300,MATCH(DATE(AA$1,1,1),Shock_dev!$A$1:$CI$1,0),FALSE)</f>
        <v>30.606923599999959</v>
      </c>
      <c r="AB69" s="52">
        <f>VLOOKUP($B69,Shock_dev!$A$1:$CI$300,MATCH(DATE(AB$1,1,1),Shock_dev!$A$1:$CI$1,0),FALSE)</f>
        <v>1.0588761000000204</v>
      </c>
      <c r="AC69" s="52">
        <f>VLOOKUP($B69,Shock_dev!$A$1:$CI$300,MATCH(DATE(AC$1,1,1),Shock_dev!$A$1:$CI$1,0),FALSE)</f>
        <v>0.20874690000005103</v>
      </c>
      <c r="AD69" s="52">
        <f>VLOOKUP($B69,Shock_dev!$A$1:$CI$300,MATCH(DATE(AD$1,1,1),Shock_dev!$A$1:$CI$1,0),FALSE)</f>
        <v>-1.477609999994911E-2</v>
      </c>
      <c r="AE69" s="52">
        <f>VLOOKUP($B69,Shock_dev!$A$1:$CI$300,MATCH(DATE(AE$1,1,1),Shock_dev!$A$1:$CI$1,0),FALSE)</f>
        <v>-0.12905499999999392</v>
      </c>
      <c r="AF69" s="52">
        <f>VLOOKUP($B69,Shock_dev!$A$1:$CI$300,MATCH(DATE(AF$1,1,1),Shock_dev!$A$1:$CI$1,0),FALSE)</f>
        <v>-0.22245840000005046</v>
      </c>
      <c r="AG69" s="52"/>
      <c r="AH69" s="65">
        <f t="shared" si="1"/>
        <v>5.3923535000000014</v>
      </c>
      <c r="AI69" s="65">
        <f t="shared" si="2"/>
        <v>5.5855522600000311</v>
      </c>
      <c r="AJ69" s="65">
        <f t="shared" si="3"/>
        <v>22.544483379999974</v>
      </c>
      <c r="AK69" s="65">
        <f t="shared" si="4"/>
        <v>22.712046779999969</v>
      </c>
      <c r="AL69" s="65">
        <f t="shared" si="5"/>
        <v>23.801198799999998</v>
      </c>
      <c r="AM69" s="65">
        <f t="shared" si="6"/>
        <v>0.1802667000000156</v>
      </c>
      <c r="AN69" s="66"/>
      <c r="AO69" s="65">
        <f t="shared" si="7"/>
        <v>5.4889528800000162</v>
      </c>
      <c r="AP69" s="65">
        <f t="shared" si="8"/>
        <v>22.62826507999997</v>
      </c>
      <c r="AQ69" s="65">
        <f t="shared" si="9"/>
        <v>11.990732750000006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167.59150000000955</v>
      </c>
      <c r="D70" s="52">
        <f>VLOOKUP($B70,Shock_dev!$A$1:$CI$300,MATCH(DATE(D$1,1,1),Shock_dev!$A$1:$CI$1,0),FALSE)</f>
        <v>257.69009999997797</v>
      </c>
      <c r="E70" s="52">
        <f>VLOOKUP($B70,Shock_dev!$A$1:$CI$300,MATCH(DATE(E$1,1,1),Shock_dev!$A$1:$CI$1,0),FALSE)</f>
        <v>299.24290000001201</v>
      </c>
      <c r="F70" s="52">
        <f>VLOOKUP($B70,Shock_dev!$A$1:$CI$300,MATCH(DATE(F$1,1,1),Shock_dev!$A$1:$CI$1,0),FALSE)</f>
        <v>307.77180000001681</v>
      </c>
      <c r="G70" s="52">
        <f>VLOOKUP($B70,Shock_dev!$A$1:$CI$300,MATCH(DATE(G$1,1,1),Shock_dev!$A$1:$CI$1,0),FALSE)</f>
        <v>307.38730000000214</v>
      </c>
      <c r="H70" s="52">
        <f>VLOOKUP($B70,Shock_dev!$A$1:$CI$300,MATCH(DATE(H$1,1,1),Shock_dev!$A$1:$CI$1,0),FALSE)</f>
        <v>289.10560000000987</v>
      </c>
      <c r="I70" s="52">
        <f>VLOOKUP($B70,Shock_dev!$A$1:$CI$300,MATCH(DATE(I$1,1,1),Shock_dev!$A$1:$CI$1,0),FALSE)</f>
        <v>256.16990000000806</v>
      </c>
      <c r="J70" s="52">
        <f>VLOOKUP($B70,Shock_dev!$A$1:$CI$300,MATCH(DATE(J$1,1,1),Shock_dev!$A$1:$CI$1,0),FALSE)</f>
        <v>219.54360000000452</v>
      </c>
      <c r="K70" s="52">
        <f>VLOOKUP($B70,Shock_dev!$A$1:$CI$300,MATCH(DATE(K$1,1,1),Shock_dev!$A$1:$CI$1,0),FALSE)</f>
        <v>175.24109999998473</v>
      </c>
      <c r="L70" s="52">
        <f>VLOOKUP($B70,Shock_dev!$A$1:$CI$300,MATCH(DATE(L$1,1,1),Shock_dev!$A$1:$CI$1,0),FALSE)</f>
        <v>118.56010000000242</v>
      </c>
      <c r="M70" s="52">
        <f>VLOOKUP($B70,Shock_dev!$A$1:$CI$300,MATCH(DATE(M$1,1,1),Shock_dev!$A$1:$CI$1,0),FALSE)</f>
        <v>22.531199999997625</v>
      </c>
      <c r="N70" s="52">
        <f>VLOOKUP($B70,Shock_dev!$A$1:$CI$300,MATCH(DATE(N$1,1,1),Shock_dev!$A$1:$CI$1,0),FALSE)</f>
        <v>-44.119999999995343</v>
      </c>
      <c r="O70" s="52">
        <f>VLOOKUP($B70,Shock_dev!$A$1:$CI$300,MATCH(DATE(O$1,1,1),Shock_dev!$A$1:$CI$1,0),FALSE)</f>
        <v>-83.636599999997998</v>
      </c>
      <c r="P70" s="52">
        <f>VLOOKUP($B70,Shock_dev!$A$1:$CI$300,MATCH(DATE(P$1,1,1),Shock_dev!$A$1:$CI$1,0),FALSE)</f>
        <v>-104.8401999999769</v>
      </c>
      <c r="Q70" s="52">
        <f>VLOOKUP($B70,Shock_dev!$A$1:$CI$300,MATCH(DATE(Q$1,1,1),Shock_dev!$A$1:$CI$1,0),FALSE)</f>
        <v>-127.73250000001281</v>
      </c>
      <c r="R70" s="52">
        <f>VLOOKUP($B70,Shock_dev!$A$1:$CI$300,MATCH(DATE(R$1,1,1),Shock_dev!$A$1:$CI$1,0),FALSE)</f>
        <v>-145.32820000001811</v>
      </c>
      <c r="S70" s="52">
        <f>VLOOKUP($B70,Shock_dev!$A$1:$CI$300,MATCH(DATE(S$1,1,1),Shock_dev!$A$1:$CI$1,0),FALSE)</f>
        <v>-143.16150000001653</v>
      </c>
      <c r="T70" s="52">
        <f>VLOOKUP($B70,Shock_dev!$A$1:$CI$300,MATCH(DATE(T$1,1,1),Shock_dev!$A$1:$CI$1,0),FALSE)</f>
        <v>-134.32009999998263</v>
      </c>
      <c r="U70" s="52">
        <f>VLOOKUP($B70,Shock_dev!$A$1:$CI$300,MATCH(DATE(U$1,1,1),Shock_dev!$A$1:$CI$1,0),FALSE)</f>
        <v>-121.26990000001388</v>
      </c>
      <c r="V70" s="52">
        <f>VLOOKUP($B70,Shock_dev!$A$1:$CI$300,MATCH(DATE(V$1,1,1),Shock_dev!$A$1:$CI$1,0),FALSE)</f>
        <v>-152.77059999998892</v>
      </c>
      <c r="W70" s="52">
        <f>VLOOKUP($B70,Shock_dev!$A$1:$CI$300,MATCH(DATE(W$1,1,1),Shock_dev!$A$1:$CI$1,0),FALSE)</f>
        <v>-168.87150000000838</v>
      </c>
      <c r="X70" s="52">
        <f>VLOOKUP($B70,Shock_dev!$A$1:$CI$300,MATCH(DATE(X$1,1,1),Shock_dev!$A$1:$CI$1,0),FALSE)</f>
        <v>-162.62559999999939</v>
      </c>
      <c r="Y70" s="52">
        <f>VLOOKUP($B70,Shock_dev!$A$1:$CI$300,MATCH(DATE(Y$1,1,1),Shock_dev!$A$1:$CI$1,0),FALSE)</f>
        <v>-148.5058999999892</v>
      </c>
      <c r="Z70" s="52">
        <f>VLOOKUP($B70,Shock_dev!$A$1:$CI$300,MATCH(DATE(Z$1,1,1),Shock_dev!$A$1:$CI$1,0),FALSE)</f>
        <v>-105.039300000004</v>
      </c>
      <c r="AA70" s="52">
        <f>VLOOKUP($B70,Shock_dev!$A$1:$CI$300,MATCH(DATE(AA$1,1,1),Shock_dev!$A$1:$CI$1,0),FALSE)</f>
        <v>-72.329900000011548</v>
      </c>
      <c r="AB70" s="52">
        <f>VLOOKUP($B70,Shock_dev!$A$1:$CI$300,MATCH(DATE(AB$1,1,1),Shock_dev!$A$1:$CI$1,0),FALSE)</f>
        <v>-45.951800000009825</v>
      </c>
      <c r="AC70" s="52">
        <f>VLOOKUP($B70,Shock_dev!$A$1:$CI$300,MATCH(DATE(AC$1,1,1),Shock_dev!$A$1:$CI$1,0),FALSE)</f>
        <v>-25.040399999998044</v>
      </c>
      <c r="AD70" s="52">
        <f>VLOOKUP($B70,Shock_dev!$A$1:$CI$300,MATCH(DATE(AD$1,1,1),Shock_dev!$A$1:$CI$1,0),FALSE)</f>
        <v>-8.6400000000139698</v>
      </c>
      <c r="AE70" s="52">
        <f>VLOOKUP($B70,Shock_dev!$A$1:$CI$300,MATCH(DATE(AE$1,1,1),Shock_dev!$A$1:$CI$1,0),FALSE)</f>
        <v>4.0549999999930151</v>
      </c>
      <c r="AF70" s="52">
        <f>VLOOKUP($B70,Shock_dev!$A$1:$CI$300,MATCH(DATE(AF$1,1,1),Shock_dev!$A$1:$CI$1,0),FALSE)</f>
        <v>13.720800000010058</v>
      </c>
      <c r="AG70" s="52"/>
      <c r="AH70" s="65">
        <f t="shared" si="1"/>
        <v>267.93672000000367</v>
      </c>
      <c r="AI70" s="65">
        <f t="shared" si="2"/>
        <v>211.72406000000191</v>
      </c>
      <c r="AJ70" s="65">
        <f t="shared" si="3"/>
        <v>-67.559619999997082</v>
      </c>
      <c r="AK70" s="65">
        <f t="shared" si="4"/>
        <v>-139.370060000004</v>
      </c>
      <c r="AL70" s="65">
        <f t="shared" si="5"/>
        <v>-131.47444000000252</v>
      </c>
      <c r="AM70" s="65">
        <f t="shared" si="6"/>
        <v>-12.371280000003754</v>
      </c>
      <c r="AN70" s="66"/>
      <c r="AO70" s="65">
        <f t="shared" si="7"/>
        <v>239.83039000000281</v>
      </c>
      <c r="AP70" s="65">
        <f t="shared" si="8"/>
        <v>-103.46484000000055</v>
      </c>
      <c r="AQ70" s="65">
        <f t="shared" si="9"/>
        <v>-71.922860000003141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5150.1380000002682</v>
      </c>
      <c r="D71" s="52">
        <f>VLOOKUP($B71,Shock_dev!$A$1:$CI$300,MATCH(DATE(D$1,1,1),Shock_dev!$A$1:$CI$1,0),FALSE)</f>
        <v>7588.0730000003241</v>
      </c>
      <c r="E71" s="52">
        <f>VLOOKUP($B71,Shock_dev!$A$1:$CI$300,MATCH(DATE(E$1,1,1),Shock_dev!$A$1:$CI$1,0),FALSE)</f>
        <v>8795.1759999999776</v>
      </c>
      <c r="F71" s="52">
        <f>VLOOKUP($B71,Shock_dev!$A$1:$CI$300,MATCH(DATE(F$1,1,1),Shock_dev!$A$1:$CI$1,0),FALSE)</f>
        <v>9310.5379999997094</v>
      </c>
      <c r="G71" s="52">
        <f>VLOOKUP($B71,Shock_dev!$A$1:$CI$300,MATCH(DATE(G$1,1,1),Shock_dev!$A$1:$CI$1,0),FALSE)</f>
        <v>9801.436999999918</v>
      </c>
      <c r="H71" s="52">
        <f>VLOOKUP($B71,Shock_dev!$A$1:$CI$300,MATCH(DATE(H$1,1,1),Shock_dev!$A$1:$CI$1,0),FALSE)</f>
        <v>9880.8629999998957</v>
      </c>
      <c r="I71" s="52">
        <f>VLOOKUP($B71,Shock_dev!$A$1:$CI$300,MATCH(DATE(I$1,1,1),Shock_dev!$A$1:$CI$1,0),FALSE)</f>
        <v>9608.8859999999404</v>
      </c>
      <c r="J71" s="52">
        <f>VLOOKUP($B71,Shock_dev!$A$1:$CI$300,MATCH(DATE(J$1,1,1),Shock_dev!$A$1:$CI$1,0),FALSE)</f>
        <v>9272.285000000149</v>
      </c>
      <c r="K71" s="52">
        <f>VLOOKUP($B71,Shock_dev!$A$1:$CI$300,MATCH(DATE(K$1,1,1),Shock_dev!$A$1:$CI$1,0),FALSE)</f>
        <v>8686.9670000001788</v>
      </c>
      <c r="L71" s="52">
        <f>VLOOKUP($B71,Shock_dev!$A$1:$CI$300,MATCH(DATE(L$1,1,1),Shock_dev!$A$1:$CI$1,0),FALSE)</f>
        <v>7680.7319999998435</v>
      </c>
      <c r="M71" s="52">
        <f>VLOOKUP($B71,Shock_dev!$A$1:$CI$300,MATCH(DATE(M$1,1,1),Shock_dev!$A$1:$CI$1,0),FALSE)</f>
        <v>5415.2479999996722</v>
      </c>
      <c r="N71" s="52">
        <f>VLOOKUP($B71,Shock_dev!$A$1:$CI$300,MATCH(DATE(N$1,1,1),Shock_dev!$A$1:$CI$1,0),FALSE)</f>
        <v>4025.0249999999069</v>
      </c>
      <c r="O71" s="52">
        <f>VLOOKUP($B71,Shock_dev!$A$1:$CI$300,MATCH(DATE(O$1,1,1),Shock_dev!$A$1:$CI$1,0),FALSE)</f>
        <v>3262.5249999999069</v>
      </c>
      <c r="P71" s="52">
        <f>VLOOKUP($B71,Shock_dev!$A$1:$CI$300,MATCH(DATE(P$1,1,1),Shock_dev!$A$1:$CI$1,0),FALSE)</f>
        <v>2833.7280000001192</v>
      </c>
      <c r="Q71" s="52">
        <f>VLOOKUP($B71,Shock_dev!$A$1:$CI$300,MATCH(DATE(Q$1,1,1),Shock_dev!$A$1:$CI$1,0),FALSE)</f>
        <v>2160.7020000000484</v>
      </c>
      <c r="R71" s="52">
        <f>VLOOKUP($B71,Shock_dev!$A$1:$CI$300,MATCH(DATE(R$1,1,1),Shock_dev!$A$1:$CI$1,0),FALSE)</f>
        <v>1539.2369999997318</v>
      </c>
      <c r="S71" s="52">
        <f>VLOOKUP($B71,Shock_dev!$A$1:$CI$300,MATCH(DATE(S$1,1,1),Shock_dev!$A$1:$CI$1,0),FALSE)</f>
        <v>1423.87900000019</v>
      </c>
      <c r="T71" s="52">
        <f>VLOOKUP($B71,Shock_dev!$A$1:$CI$300,MATCH(DATE(T$1,1,1),Shock_dev!$A$1:$CI$1,0),FALSE)</f>
        <v>1397.7059999997728</v>
      </c>
      <c r="U71" s="52">
        <f>VLOOKUP($B71,Shock_dev!$A$1:$CI$300,MATCH(DATE(U$1,1,1),Shock_dev!$A$1:$CI$1,0),FALSE)</f>
        <v>1433.4530000002123</v>
      </c>
      <c r="V71" s="52">
        <f>VLOOKUP($B71,Shock_dev!$A$1:$CI$300,MATCH(DATE(V$1,1,1),Shock_dev!$A$1:$CI$1,0),FALSE)</f>
        <v>73.270000000018626</v>
      </c>
      <c r="W71" s="52">
        <f>VLOOKUP($B71,Shock_dev!$A$1:$CI$300,MATCH(DATE(W$1,1,1),Shock_dev!$A$1:$CI$1,0),FALSE)</f>
        <v>-738.25300000002608</v>
      </c>
      <c r="X71" s="52">
        <f>VLOOKUP($B71,Shock_dev!$A$1:$CI$300,MATCH(DATE(X$1,1,1),Shock_dev!$A$1:$CI$1,0),FALSE)</f>
        <v>-920.19700000016019</v>
      </c>
      <c r="Y71" s="52">
        <f>VLOOKUP($B71,Shock_dev!$A$1:$CI$300,MATCH(DATE(Y$1,1,1),Shock_dev!$A$1:$CI$1,0),FALSE)</f>
        <v>-951.54199999989942</v>
      </c>
      <c r="Z71" s="52">
        <f>VLOOKUP($B71,Shock_dev!$A$1:$CI$300,MATCH(DATE(Z$1,1,1),Shock_dev!$A$1:$CI$1,0),FALSE)</f>
        <v>-113.52400000020862</v>
      </c>
      <c r="AA71" s="52">
        <f>VLOOKUP($B71,Shock_dev!$A$1:$CI$300,MATCH(DATE(AA$1,1,1),Shock_dev!$A$1:$CI$1,0),FALSE)</f>
        <v>331.37700000032783</v>
      </c>
      <c r="AB71" s="52">
        <f>VLOOKUP($B71,Shock_dev!$A$1:$CI$300,MATCH(DATE(AB$1,1,1),Shock_dev!$A$1:$CI$1,0),FALSE)</f>
        <v>634.90100000007078</v>
      </c>
      <c r="AC71" s="52">
        <f>VLOOKUP($B71,Shock_dev!$A$1:$CI$300,MATCH(DATE(AC$1,1,1),Shock_dev!$A$1:$CI$1,0),FALSE)</f>
        <v>843.97200000006706</v>
      </c>
      <c r="AD71" s="52">
        <f>VLOOKUP($B71,Shock_dev!$A$1:$CI$300,MATCH(DATE(AD$1,1,1),Shock_dev!$A$1:$CI$1,0),FALSE)</f>
        <v>990.52799999993294</v>
      </c>
      <c r="AE71" s="52">
        <f>VLOOKUP($B71,Shock_dev!$A$1:$CI$300,MATCH(DATE(AE$1,1,1),Shock_dev!$A$1:$CI$1,0),FALSE)</f>
        <v>1093.7099999999627</v>
      </c>
      <c r="AF71" s="52">
        <f>VLOOKUP($B71,Shock_dev!$A$1:$CI$300,MATCH(DATE(AF$1,1,1),Shock_dev!$A$1:$CI$1,0),FALSE)</f>
        <v>1166.1639999998733</v>
      </c>
      <c r="AG71" s="52"/>
      <c r="AH71" s="65">
        <f t="shared" si="1"/>
        <v>8129.0724000000391</v>
      </c>
      <c r="AI71" s="65">
        <f t="shared" si="2"/>
        <v>9025.9466000000011</v>
      </c>
      <c r="AJ71" s="65">
        <f t="shared" si="3"/>
        <v>3539.4455999999309</v>
      </c>
      <c r="AK71" s="65">
        <f t="shared" si="4"/>
        <v>1173.508999999985</v>
      </c>
      <c r="AL71" s="65">
        <f t="shared" si="5"/>
        <v>-478.42779999999328</v>
      </c>
      <c r="AM71" s="65">
        <f t="shared" si="6"/>
        <v>945.85499999998137</v>
      </c>
      <c r="AN71" s="66"/>
      <c r="AO71" s="65">
        <f t="shared" si="7"/>
        <v>8577.5095000000201</v>
      </c>
      <c r="AP71" s="65">
        <f t="shared" si="8"/>
        <v>2356.4772999999577</v>
      </c>
      <c r="AQ71" s="65">
        <f t="shared" si="9"/>
        <v>233.71359999999405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303.49839999998221</v>
      </c>
      <c r="D72" s="52">
        <f>VLOOKUP($B72,Shock_dev!$A$1:$CI$300,MATCH(DATE(D$1,1,1),Shock_dev!$A$1:$CI$1,0),FALSE)</f>
        <v>483.95960000000196</v>
      </c>
      <c r="E72" s="52">
        <f>VLOOKUP($B72,Shock_dev!$A$1:$CI$300,MATCH(DATE(E$1,1,1),Shock_dev!$A$1:$CI$1,0),FALSE)</f>
        <v>590.68290000001434</v>
      </c>
      <c r="F72" s="52">
        <f>VLOOKUP($B72,Shock_dev!$A$1:$CI$300,MATCH(DATE(F$1,1,1),Shock_dev!$A$1:$CI$1,0),FALSE)</f>
        <v>652.9776000000129</v>
      </c>
      <c r="G72" s="52">
        <f>VLOOKUP($B72,Shock_dev!$A$1:$CI$300,MATCH(DATE(G$1,1,1),Shock_dev!$A$1:$CI$1,0),FALSE)</f>
        <v>713.18850000001839</v>
      </c>
      <c r="H72" s="52">
        <f>VLOOKUP($B72,Shock_dev!$A$1:$CI$300,MATCH(DATE(H$1,1,1),Shock_dev!$A$1:$CI$1,0),FALSE)</f>
        <v>750.93340000000899</v>
      </c>
      <c r="I72" s="52">
        <f>VLOOKUP($B72,Shock_dev!$A$1:$CI$300,MATCH(DATE(I$1,1,1),Shock_dev!$A$1:$CI$1,0),FALSE)</f>
        <v>768.12399999998161</v>
      </c>
      <c r="J72" s="52">
        <f>VLOOKUP($B72,Shock_dev!$A$1:$CI$300,MATCH(DATE(J$1,1,1),Shock_dev!$A$1:$CI$1,0),FALSE)</f>
        <v>779.72209999998449</v>
      </c>
      <c r="K72" s="52">
        <f>VLOOKUP($B72,Shock_dev!$A$1:$CI$300,MATCH(DATE(K$1,1,1),Shock_dev!$A$1:$CI$1,0),FALSE)</f>
        <v>775.69830000001821</v>
      </c>
      <c r="L72" s="52">
        <f>VLOOKUP($B72,Shock_dev!$A$1:$CI$300,MATCH(DATE(L$1,1,1),Shock_dev!$A$1:$CI$1,0),FALSE)</f>
        <v>743.03779999999097</v>
      </c>
      <c r="M72" s="52">
        <f>VLOOKUP($B72,Shock_dev!$A$1:$CI$300,MATCH(DATE(M$1,1,1),Shock_dev!$A$1:$CI$1,0),FALSE)</f>
        <v>628.85980000000563</v>
      </c>
      <c r="N72" s="52">
        <f>VLOOKUP($B72,Shock_dev!$A$1:$CI$300,MATCH(DATE(N$1,1,1),Shock_dev!$A$1:$CI$1,0),FALSE)</f>
        <v>552.09010000000126</v>
      </c>
      <c r="O72" s="52">
        <f>VLOOKUP($B72,Shock_dev!$A$1:$CI$300,MATCH(DATE(O$1,1,1),Shock_dev!$A$1:$CI$1,0),FALSE)</f>
        <v>507.65359999999055</v>
      </c>
      <c r="P72" s="52">
        <f>VLOOKUP($B72,Shock_dev!$A$1:$CI$300,MATCH(DATE(P$1,1,1),Shock_dev!$A$1:$CI$1,0),FALSE)</f>
        <v>480.19389999998384</v>
      </c>
      <c r="Q72" s="52">
        <f>VLOOKUP($B72,Shock_dev!$A$1:$CI$300,MATCH(DATE(Q$1,1,1),Shock_dev!$A$1:$CI$1,0),FALSE)</f>
        <v>437.42029999999795</v>
      </c>
      <c r="R72" s="52">
        <f>VLOOKUP($B72,Shock_dev!$A$1:$CI$300,MATCH(DATE(R$1,1,1),Shock_dev!$A$1:$CI$1,0),FALSE)</f>
        <v>388.56680000000051</v>
      </c>
      <c r="S72" s="52">
        <f>VLOOKUP($B72,Shock_dev!$A$1:$CI$300,MATCH(DATE(S$1,1,1),Shock_dev!$A$1:$CI$1,0),FALSE)</f>
        <v>363.81539999999222</v>
      </c>
      <c r="T72" s="52">
        <f>VLOOKUP($B72,Shock_dev!$A$1:$CI$300,MATCH(DATE(T$1,1,1),Shock_dev!$A$1:$CI$1,0),FALSE)</f>
        <v>343.69990000000689</v>
      </c>
      <c r="U72" s="52">
        <f>VLOOKUP($B72,Shock_dev!$A$1:$CI$300,MATCH(DATE(U$1,1,1),Shock_dev!$A$1:$CI$1,0),FALSE)</f>
        <v>326.00370000000112</v>
      </c>
      <c r="V72" s="52">
        <f>VLOOKUP($B72,Shock_dev!$A$1:$CI$300,MATCH(DATE(V$1,1,1),Shock_dev!$A$1:$CI$1,0),FALSE)</f>
        <v>223.10459999999148</v>
      </c>
      <c r="W72" s="52">
        <f>VLOOKUP($B72,Shock_dev!$A$1:$CI$300,MATCH(DATE(W$1,1,1),Shock_dev!$A$1:$CI$1,0),FALSE)</f>
        <v>143.62269999997807</v>
      </c>
      <c r="X72" s="52">
        <f>VLOOKUP($B72,Shock_dev!$A$1:$CI$300,MATCH(DATE(X$1,1,1),Shock_dev!$A$1:$CI$1,0),FALSE)</f>
        <v>101.14110000000801</v>
      </c>
      <c r="Y72" s="52">
        <f>VLOOKUP($B72,Shock_dev!$A$1:$CI$300,MATCH(DATE(Y$1,1,1),Shock_dev!$A$1:$CI$1,0),FALSE)</f>
        <v>71.457699999999022</v>
      </c>
      <c r="Z72" s="52">
        <f>VLOOKUP($B72,Shock_dev!$A$1:$CI$300,MATCH(DATE(Z$1,1,1),Shock_dev!$A$1:$CI$1,0),FALSE)</f>
        <v>93.248499999986961</v>
      </c>
      <c r="AA72" s="52">
        <f>VLOOKUP($B72,Shock_dev!$A$1:$CI$300,MATCH(DATE(AA$1,1,1),Shock_dev!$A$1:$CI$1,0),FALSE)</f>
        <v>100.45339999999851</v>
      </c>
      <c r="AB72" s="52">
        <f>VLOOKUP($B72,Shock_dev!$A$1:$CI$300,MATCH(DATE(AB$1,1,1),Shock_dev!$A$1:$CI$1,0),FALSE)</f>
        <v>100.6756999999925</v>
      </c>
      <c r="AC72" s="52">
        <f>VLOOKUP($B72,Shock_dev!$A$1:$CI$300,MATCH(DATE(AC$1,1,1),Shock_dev!$A$1:$CI$1,0),FALSE)</f>
        <v>97.476600000023609</v>
      </c>
      <c r="AD72" s="52">
        <f>VLOOKUP($B72,Shock_dev!$A$1:$CI$300,MATCH(DATE(AD$1,1,1),Shock_dev!$A$1:$CI$1,0),FALSE)</f>
        <v>92.936599999986356</v>
      </c>
      <c r="AE72" s="52">
        <f>VLOOKUP($B72,Shock_dev!$A$1:$CI$300,MATCH(DATE(AE$1,1,1),Shock_dev!$A$1:$CI$1,0),FALSE)</f>
        <v>88.454499999992549</v>
      </c>
      <c r="AF72" s="52">
        <f>VLOOKUP($B72,Shock_dev!$A$1:$CI$300,MATCH(DATE(AF$1,1,1),Shock_dev!$A$1:$CI$1,0),FALSE)</f>
        <v>84.849199999996927</v>
      </c>
      <c r="AG72" s="52"/>
      <c r="AH72" s="65">
        <f t="shared" si="1"/>
        <v>548.86140000000591</v>
      </c>
      <c r="AI72" s="65">
        <f t="shared" si="2"/>
        <v>763.5031199999969</v>
      </c>
      <c r="AJ72" s="65">
        <f t="shared" si="3"/>
        <v>521.24353999999585</v>
      </c>
      <c r="AK72" s="65">
        <f t="shared" si="4"/>
        <v>329.03807999999844</v>
      </c>
      <c r="AL72" s="65">
        <f t="shared" si="5"/>
        <v>101.98467999999411</v>
      </c>
      <c r="AM72" s="65">
        <f t="shared" si="6"/>
        <v>92.878519999998389</v>
      </c>
      <c r="AN72" s="66"/>
      <c r="AO72" s="65">
        <f t="shared" si="7"/>
        <v>656.18226000000141</v>
      </c>
      <c r="AP72" s="65">
        <f t="shared" si="8"/>
        <v>425.14080999999715</v>
      </c>
      <c r="AQ72" s="65">
        <f t="shared" si="9"/>
        <v>97.431599999996251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12058.233804899995</v>
      </c>
      <c r="D77" s="52">
        <f t="shared" ref="D77:AF77" si="11">SUM(D60:D69)</f>
        <v>12475.692118800003</v>
      </c>
      <c r="E77" s="52">
        <f t="shared" si="11"/>
        <v>12552.925671699997</v>
      </c>
      <c r="F77" s="52">
        <f t="shared" si="11"/>
        <v>12573.941994299999</v>
      </c>
      <c r="G77" s="52">
        <f t="shared" si="11"/>
        <v>13530.687510800002</v>
      </c>
      <c r="H77" s="52">
        <f t="shared" si="11"/>
        <v>13694.002724799999</v>
      </c>
      <c r="I77" s="52">
        <f t="shared" si="11"/>
        <v>13471.796154199998</v>
      </c>
      <c r="J77" s="52">
        <f t="shared" si="11"/>
        <v>13451.4477553</v>
      </c>
      <c r="K77" s="52">
        <f t="shared" si="11"/>
        <v>12921.984765100004</v>
      </c>
      <c r="L77" s="52">
        <f t="shared" si="11"/>
        <v>11655.865030199999</v>
      </c>
      <c r="M77" s="52">
        <f t="shared" si="11"/>
        <v>7863.5234911000007</v>
      </c>
      <c r="N77" s="52">
        <f t="shared" si="11"/>
        <v>7125.3052348000019</v>
      </c>
      <c r="O77" s="52">
        <f t="shared" si="11"/>
        <v>7074.8406078999997</v>
      </c>
      <c r="P77" s="52">
        <f t="shared" si="11"/>
        <v>7055.9062036000005</v>
      </c>
      <c r="Q77" s="52">
        <f t="shared" si="11"/>
        <v>6050.8111629000041</v>
      </c>
      <c r="R77" s="52">
        <f t="shared" si="11"/>
        <v>5229.4467460999995</v>
      </c>
      <c r="S77" s="52">
        <f t="shared" si="11"/>
        <v>5529.2481787999986</v>
      </c>
      <c r="T77" s="52">
        <f t="shared" si="11"/>
        <v>5518.0881754999973</v>
      </c>
      <c r="U77" s="52">
        <f t="shared" si="11"/>
        <v>5501.096950099999</v>
      </c>
      <c r="V77" s="52">
        <f t="shared" si="11"/>
        <v>2192.290341400002</v>
      </c>
      <c r="W77" s="52">
        <f t="shared" si="11"/>
        <v>1437.8236144999955</v>
      </c>
      <c r="X77" s="52">
        <f t="shared" si="11"/>
        <v>1737.3847453000017</v>
      </c>
      <c r="Y77" s="52">
        <f t="shared" si="11"/>
        <v>1716.8326728999991</v>
      </c>
      <c r="Z77" s="52">
        <f t="shared" si="11"/>
        <v>3379.5198166999999</v>
      </c>
      <c r="AA77" s="52">
        <f t="shared" si="11"/>
        <v>3415.2344726000033</v>
      </c>
      <c r="AB77" s="52">
        <f t="shared" si="11"/>
        <v>3408.3050890999989</v>
      </c>
      <c r="AC77" s="52">
        <f t="shared" si="11"/>
        <v>3387.2394538999988</v>
      </c>
      <c r="AD77" s="52">
        <f t="shared" si="11"/>
        <v>3362.6415828999984</v>
      </c>
      <c r="AE77" s="52">
        <f t="shared" si="11"/>
        <v>3337.2426590000027</v>
      </c>
      <c r="AF77" s="52">
        <f t="shared" si="11"/>
        <v>3311.7649285999992</v>
      </c>
      <c r="AG77" s="67"/>
      <c r="AH77" s="65">
        <f>AVERAGE(C77:G77)</f>
        <v>12638.296220100001</v>
      </c>
      <c r="AI77" s="65">
        <f>AVERAGE(H77:L77)</f>
        <v>13039.01928592</v>
      </c>
      <c r="AJ77" s="65">
        <f>AVERAGE(M77:Q77)</f>
        <v>7034.077340060001</v>
      </c>
      <c r="AK77" s="65">
        <f>AVERAGE(R77:V77)</f>
        <v>4794.0340783800002</v>
      </c>
      <c r="AL77" s="65">
        <f>AVERAGE(W77:AA77)</f>
        <v>2337.3590644000001</v>
      </c>
      <c r="AM77" s="65">
        <f>AVERAGE(AB77:AF77)</f>
        <v>3361.4387426999992</v>
      </c>
      <c r="AN77" s="66"/>
      <c r="AO77" s="65">
        <f>AVERAGE(AH77:AI77)</f>
        <v>12838.65775301</v>
      </c>
      <c r="AP77" s="65">
        <f>AVERAGE(AJ77:AK77)</f>
        <v>5914.0557092200006</v>
      </c>
      <c r="AQ77" s="65">
        <f>AVERAGE(AL77:AM77)</f>
        <v>2849.3989035499999</v>
      </c>
    </row>
    <row r="78" spans="1:43" s="9" customFormat="1" x14ac:dyDescent="0.25">
      <c r="A78" s="13" t="s">
        <v>399</v>
      </c>
      <c r="B78" s="13"/>
      <c r="C78" s="52">
        <f>SUM(C70:C71)</f>
        <v>5317.7295000002778</v>
      </c>
      <c r="D78" s="52">
        <f t="shared" ref="D78:AF78" si="12">SUM(D70:D71)</f>
        <v>7845.7631000003021</v>
      </c>
      <c r="E78" s="52">
        <f t="shared" si="12"/>
        <v>9094.4188999999897</v>
      </c>
      <c r="F78" s="52">
        <f t="shared" si="12"/>
        <v>9618.3097999997262</v>
      </c>
      <c r="G78" s="52">
        <f t="shared" si="12"/>
        <v>10108.82429999992</v>
      </c>
      <c r="H78" s="52">
        <f t="shared" si="12"/>
        <v>10169.968599999906</v>
      </c>
      <c r="I78" s="52">
        <f t="shared" si="12"/>
        <v>9865.0558999999485</v>
      </c>
      <c r="J78" s="52">
        <f t="shared" si="12"/>
        <v>9491.8286000001535</v>
      </c>
      <c r="K78" s="52">
        <f t="shared" si="12"/>
        <v>8862.2081000001635</v>
      </c>
      <c r="L78" s="52">
        <f t="shared" si="12"/>
        <v>7799.292099999846</v>
      </c>
      <c r="M78" s="52">
        <f t="shared" si="12"/>
        <v>5437.7791999996698</v>
      </c>
      <c r="N78" s="52">
        <f t="shared" si="12"/>
        <v>3980.9049999999115</v>
      </c>
      <c r="O78" s="52">
        <f t="shared" si="12"/>
        <v>3178.8883999999089</v>
      </c>
      <c r="P78" s="52">
        <f t="shared" si="12"/>
        <v>2728.8878000001423</v>
      </c>
      <c r="Q78" s="52">
        <f t="shared" si="12"/>
        <v>2032.9695000000356</v>
      </c>
      <c r="R78" s="52">
        <f t="shared" si="12"/>
        <v>1393.9087999997137</v>
      </c>
      <c r="S78" s="52">
        <f t="shared" si="12"/>
        <v>1280.7175000001735</v>
      </c>
      <c r="T78" s="52">
        <f t="shared" si="12"/>
        <v>1263.3858999997901</v>
      </c>
      <c r="U78" s="52">
        <f t="shared" si="12"/>
        <v>1312.1831000001985</v>
      </c>
      <c r="V78" s="52">
        <f t="shared" si="12"/>
        <v>-79.500599999970291</v>
      </c>
      <c r="W78" s="52">
        <f t="shared" si="12"/>
        <v>-907.12450000003446</v>
      </c>
      <c r="X78" s="52">
        <f t="shared" si="12"/>
        <v>-1082.8226000001596</v>
      </c>
      <c r="Y78" s="52">
        <f t="shared" si="12"/>
        <v>-1100.0478999998886</v>
      </c>
      <c r="Z78" s="52">
        <f t="shared" si="12"/>
        <v>-218.56330000021262</v>
      </c>
      <c r="AA78" s="52">
        <f t="shared" si="12"/>
        <v>259.04710000031628</v>
      </c>
      <c r="AB78" s="52">
        <f t="shared" si="12"/>
        <v>588.94920000006096</v>
      </c>
      <c r="AC78" s="52">
        <f t="shared" si="12"/>
        <v>818.93160000006901</v>
      </c>
      <c r="AD78" s="52">
        <f t="shared" si="12"/>
        <v>981.88799999991897</v>
      </c>
      <c r="AE78" s="52">
        <f t="shared" si="12"/>
        <v>1097.7649999999558</v>
      </c>
      <c r="AF78" s="52">
        <f t="shared" si="12"/>
        <v>1179.8847999998834</v>
      </c>
      <c r="AG78" s="67"/>
      <c r="AH78" s="65">
        <f>AVERAGE(C78:G78)</f>
        <v>8397.0091200000425</v>
      </c>
      <c r="AI78" s="65">
        <f>AVERAGE(H78:L78)</f>
        <v>9237.6706600000034</v>
      </c>
      <c r="AJ78" s="65">
        <f>AVERAGE(M78:Q78)</f>
        <v>3471.8859799999336</v>
      </c>
      <c r="AK78" s="65">
        <f>AVERAGE(R78:V78)</f>
        <v>1034.1389399999812</v>
      </c>
      <c r="AL78" s="65">
        <f>AVERAGE(W78:AA78)</f>
        <v>-609.9022399999958</v>
      </c>
      <c r="AM78" s="65">
        <f>AVERAGE(AB78:AF78)</f>
        <v>933.48371999997767</v>
      </c>
      <c r="AN78" s="66"/>
      <c r="AO78" s="65">
        <f>AVERAGE(AH78:AI78)</f>
        <v>8817.3398900000229</v>
      </c>
      <c r="AP78" s="65">
        <f>AVERAGE(AJ78:AK78)</f>
        <v>2253.0124599999572</v>
      </c>
      <c r="AQ78" s="65">
        <f>AVERAGE(AL78:AM78)</f>
        <v>161.79073999999093</v>
      </c>
    </row>
    <row r="79" spans="1:43" s="9" customFormat="1" x14ac:dyDescent="0.25">
      <c r="A79" s="13" t="s">
        <v>421</v>
      </c>
      <c r="B79" s="13"/>
      <c r="C79" s="52">
        <f>SUM(C53:C58)</f>
        <v>1715.1162599999989</v>
      </c>
      <c r="D79" s="52">
        <f t="shared" ref="D79:AF79" si="13">SUM(D53:D58)</f>
        <v>2265.2578999999423</v>
      </c>
      <c r="E79" s="52">
        <f t="shared" si="13"/>
        <v>2432.2479599999569</v>
      </c>
      <c r="F79" s="52">
        <f t="shared" si="13"/>
        <v>2419.0534100000295</v>
      </c>
      <c r="G79" s="52">
        <f t="shared" si="13"/>
        <v>2428.6078299999608</v>
      </c>
      <c r="H79" s="52">
        <f t="shared" si="13"/>
        <v>2300.3443499999594</v>
      </c>
      <c r="I79" s="52">
        <f t="shared" si="13"/>
        <v>2067.3998900000115</v>
      </c>
      <c r="J79" s="52">
        <f t="shared" si="13"/>
        <v>1832.5127299999767</v>
      </c>
      <c r="K79" s="52">
        <f t="shared" si="13"/>
        <v>1528.4150899999986</v>
      </c>
      <c r="L79" s="52">
        <f t="shared" si="13"/>
        <v>1107.9786299999869</v>
      </c>
      <c r="M79" s="52">
        <f t="shared" si="13"/>
        <v>309.54441999999835</v>
      </c>
      <c r="N79" s="52">
        <f t="shared" si="13"/>
        <v>-106.67915000001085</v>
      </c>
      <c r="O79" s="52">
        <f t="shared" si="13"/>
        <v>-305.28929000000426</v>
      </c>
      <c r="P79" s="52">
        <f t="shared" si="13"/>
        <v>-398.62017000000196</v>
      </c>
      <c r="Q79" s="52">
        <f t="shared" si="13"/>
        <v>-574.2223300000187</v>
      </c>
      <c r="R79" s="52">
        <f t="shared" si="13"/>
        <v>-704.70154000004914</v>
      </c>
      <c r="S79" s="52">
        <f t="shared" si="13"/>
        <v>-648.51672000003236</v>
      </c>
      <c r="T79" s="52">
        <f t="shared" si="13"/>
        <v>-572.99967999999353</v>
      </c>
      <c r="U79" s="52">
        <f t="shared" si="13"/>
        <v>-479.92544000000998</v>
      </c>
      <c r="V79" s="52">
        <f t="shared" si="13"/>
        <v>-850.37109999996756</v>
      </c>
      <c r="W79" s="52">
        <f t="shared" si="13"/>
        <v>-971.27296999993996</v>
      </c>
      <c r="X79" s="52">
        <f t="shared" si="13"/>
        <v>-885.59158000005846</v>
      </c>
      <c r="Y79" s="52">
        <f t="shared" si="13"/>
        <v>-778.6800599999915</v>
      </c>
      <c r="Z79" s="52">
        <f t="shared" si="13"/>
        <v>-393.67202000000179</v>
      </c>
      <c r="AA79" s="52">
        <f t="shared" si="13"/>
        <v>-190.4164800000035</v>
      </c>
      <c r="AB79" s="52">
        <f t="shared" si="13"/>
        <v>-38.26795999994647</v>
      </c>
      <c r="AC79" s="52">
        <f t="shared" si="13"/>
        <v>78.848770000004151</v>
      </c>
      <c r="AD79" s="52">
        <f t="shared" si="13"/>
        <v>169.49358000002394</v>
      </c>
      <c r="AE79" s="52">
        <f t="shared" si="13"/>
        <v>238.24833000008948</v>
      </c>
      <c r="AF79" s="52">
        <f t="shared" si="13"/>
        <v>288.73498000005566</v>
      </c>
      <c r="AG79" s="67"/>
      <c r="AH79" s="65">
        <f t="shared" si="1"/>
        <v>2252.0566719999779</v>
      </c>
      <c r="AI79" s="65">
        <f t="shared" si="2"/>
        <v>1767.3301379999866</v>
      </c>
      <c r="AJ79" s="65">
        <f t="shared" si="3"/>
        <v>-215.05330400000747</v>
      </c>
      <c r="AK79" s="65">
        <f t="shared" si="4"/>
        <v>-651.30289600001049</v>
      </c>
      <c r="AL79" s="65">
        <f t="shared" si="5"/>
        <v>-643.92662199999904</v>
      </c>
      <c r="AM79" s="65">
        <f t="shared" si="6"/>
        <v>147.41154000004536</v>
      </c>
      <c r="AN79" s="66"/>
      <c r="AO79" s="65">
        <f t="shared" si="7"/>
        <v>2009.6934049999822</v>
      </c>
      <c r="AP79" s="65">
        <f t="shared" si="8"/>
        <v>-433.17810000000895</v>
      </c>
      <c r="AQ79" s="65">
        <f t="shared" si="9"/>
        <v>-248.25754099997684</v>
      </c>
    </row>
    <row r="80" spans="1:43" s="9" customFormat="1" x14ac:dyDescent="0.25">
      <c r="A80" s="13" t="s">
        <v>423</v>
      </c>
      <c r="B80" s="13"/>
      <c r="C80" s="52">
        <f>C59</f>
        <v>297.04510000001756</v>
      </c>
      <c r="D80" s="52">
        <f t="shared" ref="D80:AF80" si="14">D59</f>
        <v>515.94550000000163</v>
      </c>
      <c r="E80" s="52">
        <f t="shared" si="14"/>
        <v>630.63839999999618</v>
      </c>
      <c r="F80" s="52">
        <f t="shared" si="14"/>
        <v>674.79480000000331</v>
      </c>
      <c r="G80" s="52">
        <f t="shared" si="14"/>
        <v>703.54280000002473</v>
      </c>
      <c r="H80" s="52">
        <f t="shared" si="14"/>
        <v>712.73440000001574</v>
      </c>
      <c r="I80" s="52">
        <f t="shared" si="14"/>
        <v>704.62979999999516</v>
      </c>
      <c r="J80" s="52">
        <f t="shared" si="14"/>
        <v>695.9543999999878</v>
      </c>
      <c r="K80" s="52">
        <f t="shared" si="14"/>
        <v>679.39039999997476</v>
      </c>
      <c r="L80" s="52">
        <f t="shared" si="14"/>
        <v>641.03000000002794</v>
      </c>
      <c r="M80" s="52">
        <f t="shared" si="14"/>
        <v>526.98639999999432</v>
      </c>
      <c r="N80" s="52">
        <f t="shared" si="14"/>
        <v>445.59029999998165</v>
      </c>
      <c r="O80" s="52">
        <f t="shared" si="14"/>
        <v>412.06400000001304</v>
      </c>
      <c r="P80" s="52">
        <f t="shared" si="14"/>
        <v>408.8131000000285</v>
      </c>
      <c r="Q80" s="52">
        <f t="shared" si="14"/>
        <v>393.96490000002086</v>
      </c>
      <c r="R80" s="52">
        <f t="shared" si="14"/>
        <v>371.68890000000829</v>
      </c>
      <c r="S80" s="52">
        <f t="shared" si="14"/>
        <v>370.35380000004079</v>
      </c>
      <c r="T80" s="52">
        <f t="shared" si="14"/>
        <v>373.71100000001024</v>
      </c>
      <c r="U80" s="52">
        <f t="shared" si="14"/>
        <v>375.24270000000251</v>
      </c>
      <c r="V80" s="52">
        <f t="shared" si="14"/>
        <v>289.54509999998845</v>
      </c>
      <c r="W80" s="52">
        <f t="shared" si="14"/>
        <v>208.43949999997858</v>
      </c>
      <c r="X80" s="52">
        <f t="shared" si="14"/>
        <v>165.05389999999898</v>
      </c>
      <c r="Y80" s="52">
        <f t="shared" si="14"/>
        <v>138.93809999997029</v>
      </c>
      <c r="Z80" s="52">
        <f t="shared" si="14"/>
        <v>164.61230000003707</v>
      </c>
      <c r="AA80" s="52">
        <f t="shared" si="14"/>
        <v>177.88370000000577</v>
      </c>
      <c r="AB80" s="52">
        <f t="shared" si="14"/>
        <v>174.89850000001024</v>
      </c>
      <c r="AC80" s="52">
        <f t="shared" si="14"/>
        <v>159.68599999998696</v>
      </c>
      <c r="AD80" s="52">
        <f t="shared" si="14"/>
        <v>137.09380000003148</v>
      </c>
      <c r="AE80" s="52">
        <f t="shared" si="14"/>
        <v>110.89220000000205</v>
      </c>
      <c r="AF80" s="52">
        <f t="shared" si="14"/>
        <v>83.652899999986403</v>
      </c>
      <c r="AG80" s="67"/>
      <c r="AH80" s="65">
        <f t="shared" si="1"/>
        <v>564.39332000000866</v>
      </c>
      <c r="AI80" s="65">
        <f t="shared" si="2"/>
        <v>686.74780000000032</v>
      </c>
      <c r="AJ80" s="65">
        <f t="shared" si="3"/>
        <v>437.48374000000769</v>
      </c>
      <c r="AK80" s="65">
        <f t="shared" si="4"/>
        <v>356.10830000001005</v>
      </c>
      <c r="AL80" s="65">
        <f t="shared" si="5"/>
        <v>170.98549999999813</v>
      </c>
      <c r="AM80" s="65">
        <f t="shared" si="6"/>
        <v>133.24468000000343</v>
      </c>
      <c r="AN80" s="66"/>
      <c r="AO80" s="65">
        <f t="shared" si="7"/>
        <v>625.57056000000443</v>
      </c>
      <c r="AP80" s="65">
        <f t="shared" si="8"/>
        <v>396.79602000000887</v>
      </c>
      <c r="AQ80" s="65">
        <f t="shared" si="9"/>
        <v>152.11509000000078</v>
      </c>
    </row>
    <row r="81" spans="1:43" s="9" customFormat="1" x14ac:dyDescent="0.25">
      <c r="A81" s="13" t="s">
        <v>426</v>
      </c>
      <c r="B81" s="13"/>
      <c r="C81" s="52">
        <f>C72</f>
        <v>303.49839999998221</v>
      </c>
      <c r="D81" s="52">
        <f t="shared" ref="D81:AF81" si="15">D72</f>
        <v>483.95960000000196</v>
      </c>
      <c r="E81" s="52">
        <f t="shared" si="15"/>
        <v>590.68290000001434</v>
      </c>
      <c r="F81" s="52">
        <f t="shared" si="15"/>
        <v>652.9776000000129</v>
      </c>
      <c r="G81" s="52">
        <f t="shared" si="15"/>
        <v>713.18850000001839</v>
      </c>
      <c r="H81" s="52">
        <f t="shared" si="15"/>
        <v>750.93340000000899</v>
      </c>
      <c r="I81" s="52">
        <f t="shared" si="15"/>
        <v>768.12399999998161</v>
      </c>
      <c r="J81" s="52">
        <f t="shared" si="15"/>
        <v>779.72209999998449</v>
      </c>
      <c r="K81" s="52">
        <f t="shared" si="15"/>
        <v>775.69830000001821</v>
      </c>
      <c r="L81" s="52">
        <f t="shared" si="15"/>
        <v>743.03779999999097</v>
      </c>
      <c r="M81" s="52">
        <f t="shared" si="15"/>
        <v>628.85980000000563</v>
      </c>
      <c r="N81" s="52">
        <f t="shared" si="15"/>
        <v>552.09010000000126</v>
      </c>
      <c r="O81" s="52">
        <f t="shared" si="15"/>
        <v>507.65359999999055</v>
      </c>
      <c r="P81" s="52">
        <f t="shared" si="15"/>
        <v>480.19389999998384</v>
      </c>
      <c r="Q81" s="52">
        <f t="shared" si="15"/>
        <v>437.42029999999795</v>
      </c>
      <c r="R81" s="52">
        <f t="shared" si="15"/>
        <v>388.56680000000051</v>
      </c>
      <c r="S81" s="52">
        <f t="shared" si="15"/>
        <v>363.81539999999222</v>
      </c>
      <c r="T81" s="52">
        <f t="shared" si="15"/>
        <v>343.69990000000689</v>
      </c>
      <c r="U81" s="52">
        <f t="shared" si="15"/>
        <v>326.00370000000112</v>
      </c>
      <c r="V81" s="52">
        <f t="shared" si="15"/>
        <v>223.10459999999148</v>
      </c>
      <c r="W81" s="52">
        <f t="shared" si="15"/>
        <v>143.62269999997807</v>
      </c>
      <c r="X81" s="52">
        <f t="shared" si="15"/>
        <v>101.14110000000801</v>
      </c>
      <c r="Y81" s="52">
        <f t="shared" si="15"/>
        <v>71.457699999999022</v>
      </c>
      <c r="Z81" s="52">
        <f t="shared" si="15"/>
        <v>93.248499999986961</v>
      </c>
      <c r="AA81" s="52">
        <f t="shared" si="15"/>
        <v>100.45339999999851</v>
      </c>
      <c r="AB81" s="52">
        <f t="shared" si="15"/>
        <v>100.6756999999925</v>
      </c>
      <c r="AC81" s="52">
        <f t="shared" si="15"/>
        <v>97.476600000023609</v>
      </c>
      <c r="AD81" s="52">
        <f t="shared" si="15"/>
        <v>92.936599999986356</v>
      </c>
      <c r="AE81" s="52">
        <f t="shared" si="15"/>
        <v>88.454499999992549</v>
      </c>
      <c r="AF81" s="52">
        <f t="shared" si="15"/>
        <v>84.849199999996927</v>
      </c>
      <c r="AG81" s="67"/>
      <c r="AH81" s="65">
        <f>AVERAGE(C81:G81)</f>
        <v>548.86140000000591</v>
      </c>
      <c r="AI81" s="65">
        <f>AVERAGE(H81:L81)</f>
        <v>763.5031199999969</v>
      </c>
      <c r="AJ81" s="65">
        <f>AVERAGE(M81:Q81)</f>
        <v>521.24353999999585</v>
      </c>
      <c r="AK81" s="65">
        <f>AVERAGE(R81:V81)</f>
        <v>329.03807999999844</v>
      </c>
      <c r="AL81" s="65">
        <f>AVERAGE(W81:AA81)</f>
        <v>101.98467999999411</v>
      </c>
      <c r="AM81" s="65">
        <f>AVERAGE(AB81:AF81)</f>
        <v>92.878519999998389</v>
      </c>
      <c r="AN81" s="66"/>
      <c r="AO81" s="65">
        <f>AVERAGE(AH81:AI81)</f>
        <v>656.18226000000141</v>
      </c>
      <c r="AP81" s="65">
        <f>AVERAGE(AJ81:AK81)</f>
        <v>425.14080999999715</v>
      </c>
      <c r="AQ81" s="65">
        <f>AVERAGE(AL81:AM81)</f>
        <v>97.431599999996251</v>
      </c>
    </row>
    <row r="82" spans="1:43" s="9" customFormat="1" x14ac:dyDescent="0.25">
      <c r="A82" s="13" t="s">
        <v>425</v>
      </c>
      <c r="B82" s="13"/>
      <c r="C82" s="52">
        <f>SUM(C51:C52)</f>
        <v>259.25694000001022</v>
      </c>
      <c r="D82" s="52">
        <f t="shared" ref="D82:AF82" si="16">SUM(D51:D52)</f>
        <v>360.477650000008</v>
      </c>
      <c r="E82" s="52">
        <f t="shared" si="16"/>
        <v>400.04417000000467</v>
      </c>
      <c r="F82" s="52">
        <f t="shared" si="16"/>
        <v>408.12773999998535</v>
      </c>
      <c r="G82" s="52">
        <f t="shared" si="16"/>
        <v>417.05458999999973</v>
      </c>
      <c r="H82" s="52">
        <f t="shared" si="16"/>
        <v>405.0352800000037</v>
      </c>
      <c r="I82" s="52">
        <f t="shared" si="16"/>
        <v>376.29377999998906</v>
      </c>
      <c r="J82" s="52">
        <f t="shared" si="16"/>
        <v>346.11337000000276</v>
      </c>
      <c r="K82" s="52">
        <f t="shared" si="16"/>
        <v>305.01688000001013</v>
      </c>
      <c r="L82" s="52">
        <f t="shared" si="16"/>
        <v>245.12421999999424</v>
      </c>
      <c r="M82" s="52">
        <f t="shared" si="16"/>
        <v>126.09162000000288</v>
      </c>
      <c r="N82" s="52">
        <f t="shared" si="16"/>
        <v>59.068160000002536</v>
      </c>
      <c r="O82" s="52">
        <f t="shared" si="16"/>
        <v>25.296539999992092</v>
      </c>
      <c r="P82" s="52">
        <f t="shared" si="16"/>
        <v>8.4849799999938114</v>
      </c>
      <c r="Q82" s="52">
        <f t="shared" si="16"/>
        <v>-20.318889999998646</v>
      </c>
      <c r="R82" s="52">
        <f t="shared" si="16"/>
        <v>-44.014670000000478</v>
      </c>
      <c r="S82" s="52">
        <f t="shared" si="16"/>
        <v>-40.551769999990938</v>
      </c>
      <c r="T82" s="52">
        <f t="shared" si="16"/>
        <v>-33.307459999999992</v>
      </c>
      <c r="U82" s="52">
        <f t="shared" si="16"/>
        <v>-23.284060000009049</v>
      </c>
      <c r="V82" s="52">
        <f t="shared" si="16"/>
        <v>-83.509109999999055</v>
      </c>
      <c r="W82" s="52">
        <f t="shared" si="16"/>
        <v>-110.83231999999043</v>
      </c>
      <c r="X82" s="52">
        <f t="shared" si="16"/>
        <v>-106.37923000000228</v>
      </c>
      <c r="Y82" s="52">
        <f t="shared" si="16"/>
        <v>-96.527780000003986</v>
      </c>
      <c r="Z82" s="52">
        <f t="shared" si="16"/>
        <v>-43.894149999996444</v>
      </c>
      <c r="AA82" s="52">
        <f t="shared" si="16"/>
        <v>-15.247620000005554</v>
      </c>
      <c r="AB82" s="52">
        <f t="shared" si="16"/>
        <v>5.6058000000011816</v>
      </c>
      <c r="AC82" s="52">
        <f t="shared" si="16"/>
        <v>21.168310000008205</v>
      </c>
      <c r="AD82" s="52">
        <f t="shared" si="16"/>
        <v>32.903939999992872</v>
      </c>
      <c r="AE82" s="52">
        <f t="shared" si="16"/>
        <v>41.659780000005412</v>
      </c>
      <c r="AF82" s="52">
        <f t="shared" si="16"/>
        <v>48.067300000006071</v>
      </c>
      <c r="AG82" s="67"/>
      <c r="AH82" s="65">
        <f>AVERAGE(C82:G82)</f>
        <v>368.99221800000157</v>
      </c>
      <c r="AI82" s="65">
        <f>AVERAGE(H82:L82)</f>
        <v>335.516706</v>
      </c>
      <c r="AJ82" s="65">
        <f>AVERAGE(M82:Q82)</f>
        <v>39.724481999998531</v>
      </c>
      <c r="AK82" s="65">
        <f>AVERAGE(R82:V82)</f>
        <v>-44.9334139999999</v>
      </c>
      <c r="AL82" s="65">
        <f>AVERAGE(W82:AA82)</f>
        <v>-74.576219999999736</v>
      </c>
      <c r="AM82" s="65">
        <f>AVERAGE(AB82:AF82)</f>
        <v>29.881026000002748</v>
      </c>
      <c r="AN82" s="66"/>
      <c r="AO82" s="65">
        <f>AVERAGE(AH82:AI82)</f>
        <v>352.25446200000079</v>
      </c>
      <c r="AP82" s="65">
        <f>AVERAGE(AJ82:AK82)</f>
        <v>-2.6044660000006843</v>
      </c>
      <c r="AQ82" s="65">
        <f>AVERAGE(AL82:AM82)</f>
        <v>-22.347596999998494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5094.7625599999992</v>
      </c>
      <c r="D87" s="52">
        <f t="shared" ref="D87:AF92" si="20">D60</f>
        <v>5243.5845000000008</v>
      </c>
      <c r="E87" s="52">
        <f t="shared" si="20"/>
        <v>5272.5098700000017</v>
      </c>
      <c r="F87" s="52">
        <f t="shared" si="20"/>
        <v>5278.3660799999998</v>
      </c>
      <c r="G87" s="52">
        <f t="shared" si="20"/>
        <v>5727.8818700000011</v>
      </c>
      <c r="H87" s="52">
        <f t="shared" si="20"/>
        <v>5847.4024299999983</v>
      </c>
      <c r="I87" s="52">
        <f t="shared" si="20"/>
        <v>5852.3449199999995</v>
      </c>
      <c r="J87" s="52">
        <f t="shared" si="20"/>
        <v>5854.0756899999978</v>
      </c>
      <c r="K87" s="52">
        <f t="shared" si="20"/>
        <v>5855.0185000000019</v>
      </c>
      <c r="L87" s="52">
        <f t="shared" si="20"/>
        <v>4922.4628100000009</v>
      </c>
      <c r="M87" s="52">
        <f t="shared" si="20"/>
        <v>3990.0356600000014</v>
      </c>
      <c r="N87" s="52">
        <f t="shared" si="20"/>
        <v>3961.4375099999997</v>
      </c>
      <c r="O87" s="52">
        <f t="shared" si="20"/>
        <v>3956.8944899999988</v>
      </c>
      <c r="P87" s="52">
        <f t="shared" si="20"/>
        <v>3957.4967900000011</v>
      </c>
      <c r="Q87" s="52">
        <f t="shared" si="20"/>
        <v>2673.9688400000014</v>
      </c>
      <c r="R87" s="52">
        <f t="shared" si="20"/>
        <v>2022.0063699999992</v>
      </c>
      <c r="S87" s="52">
        <f t="shared" si="20"/>
        <v>2002.1410699999979</v>
      </c>
      <c r="T87" s="52">
        <f t="shared" si="20"/>
        <v>1998.6171799999975</v>
      </c>
      <c r="U87" s="52">
        <f t="shared" si="20"/>
        <v>1997.2053100000012</v>
      </c>
      <c r="V87" s="52">
        <f t="shared" si="20"/>
        <v>468.53477000000203</v>
      </c>
      <c r="W87" s="52">
        <f t="shared" si="20"/>
        <v>-85.957720000002155</v>
      </c>
      <c r="X87" s="52">
        <f t="shared" si="20"/>
        <v>-108.46693999999843</v>
      </c>
      <c r="Y87" s="52">
        <f t="shared" si="20"/>
        <v>-115.0367499999993</v>
      </c>
      <c r="Z87" s="52">
        <f t="shared" si="20"/>
        <v>-115.97917999999845</v>
      </c>
      <c r="AA87" s="52">
        <f t="shared" si="20"/>
        <v>-117.60060999999769</v>
      </c>
      <c r="AB87" s="52">
        <f t="shared" si="20"/>
        <v>-120.50180000000182</v>
      </c>
      <c r="AC87" s="52">
        <f t="shared" si="20"/>
        <v>-124.35927000000083</v>
      </c>
      <c r="AD87" s="52">
        <f t="shared" si="20"/>
        <v>-128.73296000000119</v>
      </c>
      <c r="AE87" s="52">
        <f t="shared" si="20"/>
        <v>-133.27142999999705</v>
      </c>
      <c r="AF87" s="52">
        <f t="shared" si="20"/>
        <v>-137.73352000000159</v>
      </c>
      <c r="AH87" s="65">
        <f t="shared" ref="AH87:AH93" si="21">AVERAGE(C87:G87)</f>
        <v>5323.4209760000003</v>
      </c>
      <c r="AI87" s="65">
        <f t="shared" ref="AI87:AI93" si="22">AVERAGE(H87:L87)</f>
        <v>5666.2608700000001</v>
      </c>
      <c r="AJ87" s="65">
        <f t="shared" ref="AJ87:AJ93" si="23">AVERAGE(M87:Q87)</f>
        <v>3707.9666580000003</v>
      </c>
      <c r="AK87" s="65">
        <f t="shared" ref="AK87:AK93" si="24">AVERAGE(R87:V87)</f>
        <v>1697.7009399999995</v>
      </c>
      <c r="AL87" s="65">
        <f t="shared" ref="AL87:AL93" si="25">AVERAGE(W87:AA87)</f>
        <v>-108.6082399999992</v>
      </c>
      <c r="AM87" s="65">
        <f t="shared" ref="AM87:AM93" si="26">AVERAGE(AB87:AF87)</f>
        <v>-128.9197960000005</v>
      </c>
      <c r="AN87" s="66"/>
      <c r="AO87" s="65">
        <f t="shared" ref="AO87:AO93" si="27">AVERAGE(AH87:AI87)</f>
        <v>5494.8409229999997</v>
      </c>
      <c r="AP87" s="65">
        <f t="shared" ref="AP87:AP93" si="28">AVERAGE(AJ87:AK87)</f>
        <v>2702.833799</v>
      </c>
      <c r="AQ87" s="65">
        <f t="shared" ref="AQ87:AQ93" si="29">AVERAGE(AL87:AM87)</f>
        <v>-118.76401799999985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2197.8314826000001</v>
      </c>
      <c r="D88" s="52">
        <f t="shared" ref="D88:R88" si="30">D61</f>
        <v>2290.3920539000001</v>
      </c>
      <c r="E88" s="52">
        <f t="shared" si="30"/>
        <v>2309.8126332000002</v>
      </c>
      <c r="F88" s="52">
        <f t="shared" si="30"/>
        <v>2314.8791715000002</v>
      </c>
      <c r="G88" s="52">
        <f t="shared" si="30"/>
        <v>2317.1389433999998</v>
      </c>
      <c r="H88" s="52">
        <f t="shared" si="30"/>
        <v>2318.8410373999995</v>
      </c>
      <c r="I88" s="52">
        <f t="shared" si="30"/>
        <v>2157.3025792999997</v>
      </c>
      <c r="J88" s="52">
        <f t="shared" si="30"/>
        <v>2154.1577201999999</v>
      </c>
      <c r="K88" s="52">
        <f t="shared" si="30"/>
        <v>1802.4258559</v>
      </c>
      <c r="L88" s="52">
        <f t="shared" si="30"/>
        <v>1793.3706960000002</v>
      </c>
      <c r="M88" s="52">
        <f t="shared" si="30"/>
        <v>600.78833999999995</v>
      </c>
      <c r="N88" s="52">
        <f t="shared" si="30"/>
        <v>153.64122799999996</v>
      </c>
      <c r="O88" s="52">
        <f t="shared" si="30"/>
        <v>138.5854740000002</v>
      </c>
      <c r="P88" s="52">
        <f t="shared" si="30"/>
        <v>135.13510900000006</v>
      </c>
      <c r="Q88" s="52">
        <f t="shared" si="30"/>
        <v>133.69932099999983</v>
      </c>
      <c r="R88" s="52">
        <f t="shared" si="30"/>
        <v>132.60600199999999</v>
      </c>
      <c r="S88" s="52">
        <f t="shared" si="20"/>
        <v>369.47200499999985</v>
      </c>
      <c r="T88" s="52">
        <f t="shared" si="20"/>
        <v>375.18990099999996</v>
      </c>
      <c r="U88" s="52">
        <f t="shared" si="20"/>
        <v>375.38219600000002</v>
      </c>
      <c r="V88" s="52">
        <f t="shared" si="20"/>
        <v>374.33165699999995</v>
      </c>
      <c r="W88" s="52">
        <f t="shared" si="20"/>
        <v>373.16262399999982</v>
      </c>
      <c r="X88" s="52">
        <f t="shared" si="20"/>
        <v>621.97257099999979</v>
      </c>
      <c r="Y88" s="52">
        <f t="shared" si="20"/>
        <v>627.89469199999985</v>
      </c>
      <c r="Z88" s="52">
        <f t="shared" si="20"/>
        <v>628.45688700000005</v>
      </c>
      <c r="AA88" s="52">
        <f t="shared" si="20"/>
        <v>628.08131899999989</v>
      </c>
      <c r="AB88" s="52">
        <f t="shared" si="20"/>
        <v>627.54870899999992</v>
      </c>
      <c r="AC88" s="52">
        <f t="shared" si="20"/>
        <v>627.01722100000006</v>
      </c>
      <c r="AD88" s="52">
        <f t="shared" si="20"/>
        <v>626.52498999999989</v>
      </c>
      <c r="AE88" s="52">
        <f t="shared" si="20"/>
        <v>626.08144799999991</v>
      </c>
      <c r="AF88" s="52">
        <f t="shared" si="20"/>
        <v>625.68760899999984</v>
      </c>
      <c r="AH88" s="65">
        <f t="shared" si="21"/>
        <v>2286.0108569199997</v>
      </c>
      <c r="AI88" s="65">
        <f t="shared" si="22"/>
        <v>2045.2195777599998</v>
      </c>
      <c r="AJ88" s="65">
        <f t="shared" si="23"/>
        <v>232.36989440000002</v>
      </c>
      <c r="AK88" s="65">
        <f t="shared" si="24"/>
        <v>325.39635219999997</v>
      </c>
      <c r="AL88" s="65">
        <f t="shared" si="25"/>
        <v>575.91361859999984</v>
      </c>
      <c r="AM88" s="65">
        <f t="shared" si="26"/>
        <v>626.57199539999988</v>
      </c>
      <c r="AN88" s="66"/>
      <c r="AO88" s="65">
        <f t="shared" si="27"/>
        <v>2165.6152173399996</v>
      </c>
      <c r="AP88" s="65">
        <f t="shared" si="28"/>
        <v>278.88312329999997</v>
      </c>
      <c r="AQ88" s="65">
        <f t="shared" si="29"/>
        <v>601.24280699999986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1082.1972229999999</v>
      </c>
      <c r="D89" s="52">
        <f t="shared" si="20"/>
        <v>1120.1015669999999</v>
      </c>
      <c r="E89" s="52">
        <f t="shared" si="20"/>
        <v>1127.7981449999997</v>
      </c>
      <c r="F89" s="52">
        <f t="shared" si="20"/>
        <v>1129.7523169999999</v>
      </c>
      <c r="G89" s="52">
        <f t="shared" si="20"/>
        <v>1258.5036930000001</v>
      </c>
      <c r="H89" s="52">
        <f t="shared" si="20"/>
        <v>1262.8427690000001</v>
      </c>
      <c r="I89" s="52">
        <f t="shared" si="20"/>
        <v>1252.510591</v>
      </c>
      <c r="J89" s="52">
        <f t="shared" si="20"/>
        <v>1253.0095949999998</v>
      </c>
      <c r="K89" s="52">
        <f t="shared" si="20"/>
        <v>1231.5779519999999</v>
      </c>
      <c r="L89" s="52">
        <f t="shared" si="20"/>
        <v>1053.9104600000001</v>
      </c>
      <c r="M89" s="52">
        <f t="shared" si="20"/>
        <v>872.0068990000002</v>
      </c>
      <c r="N89" s="52">
        <f t="shared" si="20"/>
        <v>836.24337900000023</v>
      </c>
      <c r="O89" s="52">
        <f t="shared" si="20"/>
        <v>834.37087299999985</v>
      </c>
      <c r="P89" s="52">
        <f t="shared" si="20"/>
        <v>834.06653400000005</v>
      </c>
      <c r="Q89" s="52">
        <f t="shared" si="20"/>
        <v>568.99209200000018</v>
      </c>
      <c r="R89" s="52">
        <f t="shared" si="20"/>
        <v>561.58637500000009</v>
      </c>
      <c r="S89" s="52">
        <f t="shared" si="20"/>
        <v>577.13155399999982</v>
      </c>
      <c r="T89" s="52">
        <f t="shared" si="20"/>
        <v>576.97042799999986</v>
      </c>
      <c r="U89" s="52">
        <f t="shared" si="20"/>
        <v>576.54438800000003</v>
      </c>
      <c r="V89" s="52">
        <f t="shared" si="20"/>
        <v>358.16985099999988</v>
      </c>
      <c r="W89" s="52">
        <f t="shared" si="20"/>
        <v>351.42670199999975</v>
      </c>
      <c r="X89" s="52">
        <f t="shared" si="20"/>
        <v>367.58274699999993</v>
      </c>
      <c r="Y89" s="52">
        <f t="shared" si="20"/>
        <v>367.11800300000004</v>
      </c>
      <c r="Z89" s="52">
        <f t="shared" si="20"/>
        <v>366.66224699999975</v>
      </c>
      <c r="AA89" s="52">
        <f t="shared" si="20"/>
        <v>366.09443699999997</v>
      </c>
      <c r="AB89" s="52">
        <f t="shared" si="20"/>
        <v>365.43005599999992</v>
      </c>
      <c r="AC89" s="52">
        <f t="shared" si="20"/>
        <v>364.70709899999997</v>
      </c>
      <c r="AD89" s="52">
        <f t="shared" si="20"/>
        <v>363.96325499999989</v>
      </c>
      <c r="AE89" s="52">
        <f t="shared" si="20"/>
        <v>363.22698899999978</v>
      </c>
      <c r="AF89" s="52">
        <f t="shared" si="20"/>
        <v>362.51736900000014</v>
      </c>
      <c r="AH89" s="65">
        <f t="shared" si="21"/>
        <v>1143.6705890000001</v>
      </c>
      <c r="AI89" s="65">
        <f t="shared" si="22"/>
        <v>1210.7702734</v>
      </c>
      <c r="AJ89" s="65">
        <f t="shared" si="23"/>
        <v>789.13595540000006</v>
      </c>
      <c r="AK89" s="65">
        <f t="shared" si="24"/>
        <v>530.08051920000003</v>
      </c>
      <c r="AL89" s="65">
        <f t="shared" si="25"/>
        <v>363.7768271999999</v>
      </c>
      <c r="AM89" s="65">
        <f t="shared" si="26"/>
        <v>363.96895359999996</v>
      </c>
      <c r="AN89" s="66"/>
      <c r="AO89" s="65">
        <f t="shared" si="27"/>
        <v>1177.2204311999999</v>
      </c>
      <c r="AP89" s="65">
        <f t="shared" si="28"/>
        <v>659.60823730000004</v>
      </c>
      <c r="AQ89" s="65">
        <f t="shared" si="29"/>
        <v>363.87289039999996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-306.72655599999962</v>
      </c>
      <c r="D90" s="52">
        <f t="shared" si="20"/>
        <v>-292.47479800000019</v>
      </c>
      <c r="E90" s="52">
        <f t="shared" si="20"/>
        <v>-271.89591500000006</v>
      </c>
      <c r="F90" s="52">
        <f t="shared" si="20"/>
        <v>-250.85573899999963</v>
      </c>
      <c r="G90" s="52">
        <f t="shared" si="20"/>
        <v>-18.693161000000146</v>
      </c>
      <c r="H90" s="52">
        <f t="shared" si="20"/>
        <v>9.3050550000007206</v>
      </c>
      <c r="I90" s="52">
        <f t="shared" si="20"/>
        <v>32.1777519999996</v>
      </c>
      <c r="J90" s="52">
        <f t="shared" si="20"/>
        <v>54.363024000000223</v>
      </c>
      <c r="K90" s="52">
        <f t="shared" si="20"/>
        <v>-14.110350999999355</v>
      </c>
      <c r="L90" s="52">
        <f t="shared" si="20"/>
        <v>281.16915200000039</v>
      </c>
      <c r="M90" s="52">
        <f t="shared" si="20"/>
        <v>-187.62367799999993</v>
      </c>
      <c r="N90" s="52">
        <f t="shared" si="20"/>
        <v>-200.22633999999925</v>
      </c>
      <c r="O90" s="52">
        <f t="shared" si="20"/>
        <v>-202.10448899999938</v>
      </c>
      <c r="P90" s="52">
        <f t="shared" si="20"/>
        <v>-201.65854899999977</v>
      </c>
      <c r="Q90" s="52">
        <f t="shared" si="20"/>
        <v>-93.377715999999964</v>
      </c>
      <c r="R90" s="52">
        <f t="shared" si="20"/>
        <v>-89.47302800000034</v>
      </c>
      <c r="S90" s="52">
        <f t="shared" si="20"/>
        <v>-87.974446000000171</v>
      </c>
      <c r="T90" s="52">
        <f t="shared" si="20"/>
        <v>-86.950442999999723</v>
      </c>
      <c r="U90" s="52">
        <f t="shared" si="20"/>
        <v>-86.332314000000224</v>
      </c>
      <c r="V90" s="52">
        <f t="shared" si="20"/>
        <v>119.42589000000044</v>
      </c>
      <c r="W90" s="52">
        <f t="shared" si="20"/>
        <v>123.66212399999949</v>
      </c>
      <c r="X90" s="52">
        <f t="shared" si="20"/>
        <v>124.63526000000002</v>
      </c>
      <c r="Y90" s="52">
        <f t="shared" si="20"/>
        <v>124.9275719999996</v>
      </c>
      <c r="Z90" s="52">
        <f t="shared" si="20"/>
        <v>125.63573400000041</v>
      </c>
      <c r="AA90" s="52">
        <f t="shared" si="20"/>
        <v>162.43120700000054</v>
      </c>
      <c r="AB90" s="52">
        <f t="shared" si="20"/>
        <v>41.634712999999465</v>
      </c>
      <c r="AC90" s="52">
        <f t="shared" si="20"/>
        <v>35.102828999999474</v>
      </c>
      <c r="AD90" s="52">
        <f t="shared" si="20"/>
        <v>31.089600000000246</v>
      </c>
      <c r="AE90" s="52">
        <f t="shared" si="20"/>
        <v>27.509997999999541</v>
      </c>
      <c r="AF90" s="52">
        <f t="shared" si="20"/>
        <v>23.785380999999688</v>
      </c>
      <c r="AH90" s="65">
        <f t="shared" si="21"/>
        <v>-228.12923379999992</v>
      </c>
      <c r="AI90" s="65">
        <f t="shared" si="22"/>
        <v>72.580926400000322</v>
      </c>
      <c r="AJ90" s="65">
        <f t="shared" si="23"/>
        <v>-176.99815439999966</v>
      </c>
      <c r="AK90" s="65">
        <f t="shared" si="24"/>
        <v>-46.260868200000004</v>
      </c>
      <c r="AL90" s="65">
        <f t="shared" si="25"/>
        <v>132.25837940000002</v>
      </c>
      <c r="AM90" s="65">
        <f t="shared" si="26"/>
        <v>31.824504199999684</v>
      </c>
      <c r="AN90" s="66"/>
      <c r="AO90" s="65">
        <f t="shared" si="27"/>
        <v>-77.7741536999998</v>
      </c>
      <c r="AP90" s="65">
        <f t="shared" si="28"/>
        <v>-111.62951129999983</v>
      </c>
      <c r="AQ90" s="65">
        <f t="shared" si="29"/>
        <v>82.041441799999859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587.93242700000064</v>
      </c>
      <c r="D91" s="52">
        <f t="shared" si="20"/>
        <v>589.11652799999956</v>
      </c>
      <c r="E91" s="52">
        <f t="shared" si="20"/>
        <v>566.41907599999922</v>
      </c>
      <c r="F91" s="52">
        <f t="shared" si="20"/>
        <v>550.04842999999983</v>
      </c>
      <c r="G91" s="52">
        <f t="shared" si="20"/>
        <v>692.30338399999982</v>
      </c>
      <c r="H91" s="52">
        <f t="shared" si="20"/>
        <v>678.87055399999917</v>
      </c>
      <c r="I91" s="52">
        <f t="shared" si="20"/>
        <v>627.7385320000003</v>
      </c>
      <c r="J91" s="52">
        <f t="shared" si="20"/>
        <v>594.69994200000019</v>
      </c>
      <c r="K91" s="52">
        <f t="shared" si="20"/>
        <v>554.9452710000005</v>
      </c>
      <c r="L91" s="52">
        <f t="shared" si="20"/>
        <v>694.62292499999967</v>
      </c>
      <c r="M91" s="52">
        <f t="shared" si="20"/>
        <v>738.36167599999953</v>
      </c>
      <c r="N91" s="52">
        <f t="shared" si="20"/>
        <v>637.10078200000044</v>
      </c>
      <c r="O91" s="52">
        <f t="shared" si="20"/>
        <v>623.50371499999983</v>
      </c>
      <c r="P91" s="52">
        <f t="shared" si="20"/>
        <v>611.88588199999958</v>
      </c>
      <c r="Q91" s="52">
        <f t="shared" si="20"/>
        <v>1238.407913</v>
      </c>
      <c r="R91" s="52">
        <f t="shared" si="20"/>
        <v>1241.8699980000001</v>
      </c>
      <c r="S91" s="52">
        <f t="shared" si="20"/>
        <v>1283.2634940000007</v>
      </c>
      <c r="T91" s="52">
        <f t="shared" si="20"/>
        <v>1273.3970100000006</v>
      </c>
      <c r="U91" s="52">
        <f t="shared" si="20"/>
        <v>1262.1621649999997</v>
      </c>
      <c r="V91" s="52">
        <f t="shared" si="20"/>
        <v>368.68625299999985</v>
      </c>
      <c r="W91" s="52">
        <f t="shared" si="20"/>
        <v>336.94504799999959</v>
      </c>
      <c r="X91" s="52">
        <f t="shared" si="20"/>
        <v>374.6033980000002</v>
      </c>
      <c r="Y91" s="52">
        <f t="shared" si="20"/>
        <v>363.26871199999914</v>
      </c>
      <c r="Z91" s="52">
        <f t="shared" si="20"/>
        <v>675.16199299999971</v>
      </c>
      <c r="AA91" s="52">
        <f t="shared" si="20"/>
        <v>671.06248599999981</v>
      </c>
      <c r="AB91" s="52">
        <f t="shared" si="20"/>
        <v>660.3760140000004</v>
      </c>
      <c r="AC91" s="52">
        <f t="shared" si="20"/>
        <v>648.28727499999968</v>
      </c>
      <c r="AD91" s="52">
        <f t="shared" si="20"/>
        <v>635.87028100000043</v>
      </c>
      <c r="AE91" s="52">
        <f t="shared" si="20"/>
        <v>623.36256299999968</v>
      </c>
      <c r="AF91" s="52">
        <f t="shared" si="20"/>
        <v>610.84662600000047</v>
      </c>
      <c r="AH91" s="65">
        <f t="shared" si="21"/>
        <v>597.16396899999984</v>
      </c>
      <c r="AI91" s="65">
        <f t="shared" si="22"/>
        <v>630.17544479999992</v>
      </c>
      <c r="AJ91" s="65">
        <f t="shared" si="23"/>
        <v>769.8519935999999</v>
      </c>
      <c r="AK91" s="65">
        <f t="shared" si="24"/>
        <v>1085.8757840000003</v>
      </c>
      <c r="AL91" s="65">
        <f t="shared" si="25"/>
        <v>484.20832739999969</v>
      </c>
      <c r="AM91" s="65">
        <f t="shared" si="26"/>
        <v>635.74855180000009</v>
      </c>
      <c r="AN91" s="66"/>
      <c r="AO91" s="65">
        <f t="shared" si="27"/>
        <v>613.66970689999994</v>
      </c>
      <c r="AP91" s="65">
        <f t="shared" si="28"/>
        <v>927.86388880000004</v>
      </c>
      <c r="AQ91" s="65">
        <f t="shared" si="29"/>
        <v>559.97843959999989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2.0366109999999935</v>
      </c>
      <c r="D92" s="52">
        <f t="shared" si="20"/>
        <v>3.5188009999999394</v>
      </c>
      <c r="E92" s="52">
        <f t="shared" si="20"/>
        <v>4.2287350000001425</v>
      </c>
      <c r="F92" s="52">
        <f t="shared" si="20"/>
        <v>4.4258660000000418</v>
      </c>
      <c r="G92" s="52">
        <f t="shared" si="20"/>
        <v>4.5178510000000642</v>
      </c>
      <c r="H92" s="52">
        <f t="shared" si="20"/>
        <v>4.4963249999998425</v>
      </c>
      <c r="I92" s="52">
        <f t="shared" si="20"/>
        <v>4.3821800000000621</v>
      </c>
      <c r="J92" s="52">
        <f t="shared" si="20"/>
        <v>4.2920630000000983</v>
      </c>
      <c r="K92" s="52">
        <f t="shared" si="20"/>
        <v>4.1744400000002315</v>
      </c>
      <c r="L92" s="52">
        <f t="shared" si="20"/>
        <v>3.9280289999996967</v>
      </c>
      <c r="M92" s="52">
        <f t="shared" si="20"/>
        <v>3.1810340000001815</v>
      </c>
      <c r="N92" s="52">
        <f t="shared" si="20"/>
        <v>2.6778199999998833</v>
      </c>
      <c r="O92" s="52">
        <f t="shared" si="20"/>
        <v>2.5275870000000396</v>
      </c>
      <c r="P92" s="52">
        <f t="shared" si="20"/>
        <v>2.5956519999999728</v>
      </c>
      <c r="Q92" s="52">
        <f t="shared" si="20"/>
        <v>2.5777510000002621</v>
      </c>
      <c r="R92" s="52">
        <f t="shared" si="20"/>
        <v>2.4962069999996856</v>
      </c>
      <c r="S92" s="52">
        <f t="shared" si="20"/>
        <v>2.5460010000001603</v>
      </c>
      <c r="T92" s="52">
        <f t="shared" si="20"/>
        <v>2.6150559999996403</v>
      </c>
      <c r="U92" s="52">
        <f t="shared" si="20"/>
        <v>2.6551829999998517</v>
      </c>
      <c r="V92" s="52">
        <f t="shared" si="20"/>
        <v>2.0833819999998013</v>
      </c>
      <c r="W92" s="52">
        <f t="shared" si="20"/>
        <v>1.53474099999994</v>
      </c>
      <c r="X92" s="52">
        <f t="shared" si="20"/>
        <v>1.2505200000000514</v>
      </c>
      <c r="Y92" s="52">
        <f t="shared" si="20"/>
        <v>1.086540000000241</v>
      </c>
      <c r="Z92" s="52">
        <f t="shared" si="20"/>
        <v>1.2754599999998391</v>
      </c>
      <c r="AA92" s="52">
        <f t="shared" si="20"/>
        <v>1.3655490000001009</v>
      </c>
      <c r="AB92" s="52">
        <f t="shared" si="20"/>
        <v>1.3235640000002604</v>
      </c>
      <c r="AC92" s="52">
        <f t="shared" si="20"/>
        <v>1.1820510000002287</v>
      </c>
      <c r="AD92" s="52">
        <f t="shared" si="20"/>
        <v>0.98121899999978268</v>
      </c>
      <c r="AE92" s="52">
        <f t="shared" si="20"/>
        <v>0.75260900000012043</v>
      </c>
      <c r="AF92" s="52">
        <f t="shared" si="20"/>
        <v>0.51767400000017005</v>
      </c>
      <c r="AH92" s="65">
        <f t="shared" si="21"/>
        <v>3.7455728000000361</v>
      </c>
      <c r="AI92" s="65">
        <f t="shared" si="22"/>
        <v>4.2546073999999861</v>
      </c>
      <c r="AJ92" s="65">
        <f t="shared" si="23"/>
        <v>2.7119688000000677</v>
      </c>
      <c r="AK92" s="65">
        <f t="shared" si="24"/>
        <v>2.4791657999998278</v>
      </c>
      <c r="AL92" s="65">
        <f t="shared" si="25"/>
        <v>1.3025620000000344</v>
      </c>
      <c r="AM92" s="65">
        <f t="shared" si="26"/>
        <v>0.9514234000001125</v>
      </c>
      <c r="AN92" s="66"/>
      <c r="AO92" s="65">
        <f t="shared" si="27"/>
        <v>4.0000901000000111</v>
      </c>
      <c r="AP92" s="65">
        <f t="shared" si="28"/>
        <v>2.5955672999999475</v>
      </c>
      <c r="AQ92" s="65">
        <f t="shared" si="29"/>
        <v>1.1269927000000735</v>
      </c>
    </row>
    <row r="93" spans="1:43" s="9" customFormat="1" x14ac:dyDescent="0.25">
      <c r="A93" s="71" t="s">
        <v>442</v>
      </c>
      <c r="B93" s="13"/>
      <c r="C93" s="52">
        <f>SUM(C66:C69)</f>
        <v>3400.2000572999982</v>
      </c>
      <c r="D93" s="52">
        <f t="shared" ref="D93:AF93" si="31">SUM(D66:D69)</f>
        <v>3521.4534669000013</v>
      </c>
      <c r="E93" s="52">
        <f t="shared" si="31"/>
        <v>3544.0531274999994</v>
      </c>
      <c r="F93" s="52">
        <f t="shared" si="31"/>
        <v>3547.3258687999992</v>
      </c>
      <c r="G93" s="52">
        <f t="shared" si="31"/>
        <v>3549.0349304000001</v>
      </c>
      <c r="H93" s="52">
        <f t="shared" si="31"/>
        <v>3572.2445544000002</v>
      </c>
      <c r="I93" s="52">
        <f t="shared" si="31"/>
        <v>3545.3395998999995</v>
      </c>
      <c r="J93" s="52">
        <f t="shared" si="31"/>
        <v>3536.8497210999994</v>
      </c>
      <c r="K93" s="52">
        <f t="shared" si="31"/>
        <v>3487.9530971999998</v>
      </c>
      <c r="L93" s="52">
        <f t="shared" si="31"/>
        <v>2906.4009581999985</v>
      </c>
      <c r="M93" s="52">
        <f t="shared" si="31"/>
        <v>1846.7735600999997</v>
      </c>
      <c r="N93" s="52">
        <f t="shared" si="31"/>
        <v>1734.4308558000002</v>
      </c>
      <c r="O93" s="52">
        <f t="shared" si="31"/>
        <v>1721.0629579000001</v>
      </c>
      <c r="P93" s="52">
        <f t="shared" si="31"/>
        <v>1716.3847855999993</v>
      </c>
      <c r="Q93" s="52">
        <f t="shared" si="31"/>
        <v>1526.5429619000006</v>
      </c>
      <c r="R93" s="52">
        <f t="shared" si="31"/>
        <v>1358.3548221000012</v>
      </c>
      <c r="S93" s="52">
        <f t="shared" si="31"/>
        <v>1382.6685008000009</v>
      </c>
      <c r="T93" s="52">
        <f t="shared" si="31"/>
        <v>1378.2490434999995</v>
      </c>
      <c r="U93" s="52">
        <f t="shared" si="31"/>
        <v>1373.4800220999987</v>
      </c>
      <c r="V93" s="52">
        <f t="shared" si="31"/>
        <v>501.05853840000054</v>
      </c>
      <c r="W93" s="52">
        <f t="shared" si="31"/>
        <v>337.05009549999909</v>
      </c>
      <c r="X93" s="52">
        <f t="shared" si="31"/>
        <v>355.80718930000012</v>
      </c>
      <c r="Y93" s="52">
        <f t="shared" si="31"/>
        <v>347.57390389999955</v>
      </c>
      <c r="Z93" s="52">
        <f t="shared" si="31"/>
        <v>1698.3066756999988</v>
      </c>
      <c r="AA93" s="52">
        <f t="shared" si="31"/>
        <v>1703.8000846000014</v>
      </c>
      <c r="AB93" s="52">
        <f t="shared" si="31"/>
        <v>1832.4938331000008</v>
      </c>
      <c r="AC93" s="52">
        <f t="shared" si="31"/>
        <v>1835.3022489000002</v>
      </c>
      <c r="AD93" s="52">
        <f t="shared" si="31"/>
        <v>1832.9451978999991</v>
      </c>
      <c r="AE93" s="52">
        <f t="shared" si="31"/>
        <v>1829.5804820000008</v>
      </c>
      <c r="AF93" s="52">
        <f t="shared" si="31"/>
        <v>1826.1437896000004</v>
      </c>
      <c r="AH93" s="65">
        <f t="shared" si="21"/>
        <v>3512.4134901799998</v>
      </c>
      <c r="AI93" s="65">
        <f t="shared" si="22"/>
        <v>3409.7575861599994</v>
      </c>
      <c r="AJ93" s="65">
        <f t="shared" si="23"/>
        <v>1709.0390242599999</v>
      </c>
      <c r="AK93" s="65">
        <f t="shared" si="24"/>
        <v>1198.7621853800003</v>
      </c>
      <c r="AL93" s="65">
        <f t="shared" si="25"/>
        <v>888.50758979999978</v>
      </c>
      <c r="AM93" s="65">
        <f t="shared" si="26"/>
        <v>1831.2931103000003</v>
      </c>
      <c r="AN93" s="66"/>
      <c r="AO93" s="65">
        <f t="shared" si="27"/>
        <v>3461.0855381699994</v>
      </c>
      <c r="AP93" s="65">
        <f t="shared" si="28"/>
        <v>1453.9006048200001</v>
      </c>
      <c r="AQ93" s="65">
        <f t="shared" si="29"/>
        <v>1359.90035005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9878.6349999997765</v>
      </c>
      <c r="D50" s="52">
        <f>VLOOKUP($B50,Shock_dev!$A$1:$CI$300,MATCH(DATE(D$1,1,1),Shock_dev!$A$1:$CI$1,0),FALSE)</f>
        <v>10826.333999999799</v>
      </c>
      <c r="E50" s="52">
        <f>VLOOKUP($B50,Shock_dev!$A$1:$CI$300,MATCH(DATE(E$1,1,1),Shock_dev!$A$1:$CI$1,0),FALSE)</f>
        <v>11572.952000000048</v>
      </c>
      <c r="F50" s="52">
        <f>VLOOKUP($B50,Shock_dev!$A$1:$CI$300,MATCH(DATE(F$1,1,1),Shock_dev!$A$1:$CI$1,0),FALSE)</f>
        <v>11929.382999999914</v>
      </c>
      <c r="G50" s="52">
        <f>VLOOKUP($B50,Shock_dev!$A$1:$CI$300,MATCH(DATE(G$1,1,1),Shock_dev!$A$1:$CI$1,0),FALSE)</f>
        <v>12773.757999999914</v>
      </c>
      <c r="H50" s="52">
        <f>VLOOKUP($B50,Shock_dev!$A$1:$CI$300,MATCH(DATE(H$1,1,1),Shock_dev!$A$1:$CI$1,0),FALSE)</f>
        <v>12820.93200000003</v>
      </c>
      <c r="I50" s="52">
        <f>VLOOKUP($B50,Shock_dev!$A$1:$CI$300,MATCH(DATE(I$1,1,1),Shock_dev!$A$1:$CI$1,0),FALSE)</f>
        <v>12452.990999999922</v>
      </c>
      <c r="J50" s="52">
        <f>VLOOKUP($B50,Shock_dev!$A$1:$CI$300,MATCH(DATE(J$1,1,1),Shock_dev!$A$1:$CI$1,0),FALSE)</f>
        <v>12168.828999999911</v>
      </c>
      <c r="K50" s="52">
        <f>VLOOKUP($B50,Shock_dev!$A$1:$CI$300,MATCH(DATE(K$1,1,1),Shock_dev!$A$1:$CI$1,0),FALSE)</f>
        <v>11432.006000000052</v>
      </c>
      <c r="L50" s="52">
        <f>VLOOKUP($B50,Shock_dev!$A$1:$CI$300,MATCH(DATE(L$1,1,1),Shock_dev!$A$1:$CI$1,0),FALSE)</f>
        <v>10090.060999999754</v>
      </c>
      <c r="M50" s="52">
        <f>VLOOKUP($B50,Shock_dev!$A$1:$CI$300,MATCH(DATE(M$1,1,1),Shock_dev!$A$1:$CI$1,0),FALSE)</f>
        <v>6622.4729999997653</v>
      </c>
      <c r="N50" s="52">
        <f>VLOOKUP($B50,Shock_dev!$A$1:$CI$300,MATCH(DATE(N$1,1,1),Shock_dev!$A$1:$CI$1,0),FALSE)</f>
        <v>5477.5509999999776</v>
      </c>
      <c r="O50" s="52">
        <f>VLOOKUP($B50,Shock_dev!$A$1:$CI$300,MATCH(DATE(O$1,1,1),Shock_dev!$A$1:$CI$1,0),FALSE)</f>
        <v>4959.5400000000373</v>
      </c>
      <c r="P50" s="52">
        <f>VLOOKUP($B50,Shock_dev!$A$1:$CI$300,MATCH(DATE(P$1,1,1),Shock_dev!$A$1:$CI$1,0),FALSE)</f>
        <v>4637.6429999996908</v>
      </c>
      <c r="Q50" s="52">
        <f>VLOOKUP($B50,Shock_dev!$A$1:$CI$300,MATCH(DATE(Q$1,1,1),Shock_dev!$A$1:$CI$1,0),FALSE)</f>
        <v>3672.5740000000224</v>
      </c>
      <c r="R50" s="52">
        <f>VLOOKUP($B50,Shock_dev!$A$1:$CI$300,MATCH(DATE(R$1,1,1),Shock_dev!$A$1:$CI$1,0),FALSE)</f>
        <v>2884.1990000000224</v>
      </c>
      <c r="S50" s="52">
        <f>VLOOKUP($B50,Shock_dev!$A$1:$CI$300,MATCH(DATE(S$1,1,1),Shock_dev!$A$1:$CI$1,0),FALSE)</f>
        <v>3039.2289999998175</v>
      </c>
      <c r="T50" s="52">
        <f>VLOOKUP($B50,Shock_dev!$A$1:$CI$300,MATCH(DATE(T$1,1,1),Shock_dev!$A$1:$CI$1,0),FALSE)</f>
        <v>3021.6809999998659</v>
      </c>
      <c r="U50" s="52">
        <f>VLOOKUP($B50,Shock_dev!$A$1:$CI$300,MATCH(DATE(U$1,1,1),Shock_dev!$A$1:$CI$1,0),FALSE)</f>
        <v>3062.7690000003204</v>
      </c>
      <c r="V50" s="52">
        <f>VLOOKUP($B50,Shock_dev!$A$1:$CI$300,MATCH(DATE(V$1,1,1),Shock_dev!$A$1:$CI$1,0),FALSE)</f>
        <v>425.94099999964237</v>
      </c>
      <c r="W50" s="52">
        <f>VLOOKUP($B50,Shock_dev!$A$1:$CI$300,MATCH(DATE(W$1,1,1),Shock_dev!$A$1:$CI$1,0),FALSE)</f>
        <v>-282.68900000024587</v>
      </c>
      <c r="X50" s="52">
        <f>VLOOKUP($B50,Shock_dev!$A$1:$CI$300,MATCH(DATE(X$1,1,1),Shock_dev!$A$1:$CI$1,0),FALSE)</f>
        <v>-141.39600000018254</v>
      </c>
      <c r="Y50" s="52">
        <f>VLOOKUP($B50,Shock_dev!$A$1:$CI$300,MATCH(DATE(Y$1,1,1),Shock_dev!$A$1:$CI$1,0),FALSE)</f>
        <v>-153.66100000031292</v>
      </c>
      <c r="Z50" s="52">
        <f>VLOOKUP($B50,Shock_dev!$A$1:$CI$300,MATCH(DATE(Z$1,1,1),Shock_dev!$A$1:$CI$1,0),FALSE)</f>
        <v>1237.438000000082</v>
      </c>
      <c r="AA50" s="52">
        <f>VLOOKUP($B50,Shock_dev!$A$1:$CI$300,MATCH(DATE(AA$1,1,1),Shock_dev!$A$1:$CI$1,0),FALSE)</f>
        <v>1469.6280000000261</v>
      </c>
      <c r="AB50" s="52">
        <f>VLOOKUP($B50,Shock_dev!$A$1:$CI$300,MATCH(DATE(AB$1,1,1),Shock_dev!$A$1:$CI$1,0),FALSE)</f>
        <v>1681.7310000001453</v>
      </c>
      <c r="AC50" s="52">
        <f>VLOOKUP($B50,Shock_dev!$A$1:$CI$300,MATCH(DATE(AC$1,1,1),Shock_dev!$A$1:$CI$1,0),FALSE)</f>
        <v>1846.3470000000671</v>
      </c>
      <c r="AD50" s="52">
        <f>VLOOKUP($B50,Shock_dev!$A$1:$CI$300,MATCH(DATE(AD$1,1,1),Shock_dev!$A$1:$CI$1,0),FALSE)</f>
        <v>1965.098000000231</v>
      </c>
      <c r="AE50" s="52">
        <f>VLOOKUP($B50,Shock_dev!$A$1:$CI$300,MATCH(DATE(AE$1,1,1),Shock_dev!$A$1:$CI$1,0),FALSE)</f>
        <v>2047.6170000000857</v>
      </c>
      <c r="AF50" s="52">
        <f>VLOOKUP($B50,Shock_dev!$A$1:$CI$300,MATCH(DATE(AF$1,1,1),Shock_dev!$A$1:$CI$1,0),FALSE)</f>
        <v>2102.5020000003278</v>
      </c>
      <c r="AG50" s="52"/>
      <c r="AH50" s="65">
        <f>AVERAGE(C50:G50)</f>
        <v>11396.212399999891</v>
      </c>
      <c r="AI50" s="65">
        <f>AVERAGE(H50:L50)</f>
        <v>11792.963799999934</v>
      </c>
      <c r="AJ50" s="65">
        <f>AVERAGE(M50:Q50)</f>
        <v>5073.9561999998987</v>
      </c>
      <c r="AK50" s="65">
        <f>AVERAGE(R50:V50)</f>
        <v>2486.7637999999338</v>
      </c>
      <c r="AL50" s="65">
        <f>AVERAGE(W50:AA50)</f>
        <v>425.86399999987333</v>
      </c>
      <c r="AM50" s="65">
        <f>AVERAGE(AB50:AF50)</f>
        <v>1928.6590000001713</v>
      </c>
      <c r="AN50" s="66"/>
      <c r="AO50" s="65">
        <f>AVERAGE(AH50:AI50)</f>
        <v>11594.588099999914</v>
      </c>
      <c r="AP50" s="65">
        <f>AVERAGE(AJ50:AK50)</f>
        <v>3780.359999999916</v>
      </c>
      <c r="AQ50" s="65">
        <f>AVERAGE(AL50:AM50)</f>
        <v>1177.2615000000224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33.492550000002666</v>
      </c>
      <c r="D51" s="52">
        <f>VLOOKUP($B51,Shock_dev!$A$1:$CI$300,MATCH(DATE(D$1,1,1),Shock_dev!$A$1:$CI$1,0),FALSE)</f>
        <v>53.955789999999979</v>
      </c>
      <c r="E51" s="52">
        <f>VLOOKUP($B51,Shock_dev!$A$1:$CI$300,MATCH(DATE(E$1,1,1),Shock_dev!$A$1:$CI$1,0),FALSE)</f>
        <v>63.939760000001115</v>
      </c>
      <c r="F51" s="52">
        <f>VLOOKUP($B51,Shock_dev!$A$1:$CI$300,MATCH(DATE(F$1,1,1),Shock_dev!$A$1:$CI$1,0),FALSE)</f>
        <v>65.741220000003523</v>
      </c>
      <c r="G51" s="52">
        <f>VLOOKUP($B51,Shock_dev!$A$1:$CI$300,MATCH(DATE(G$1,1,1),Shock_dev!$A$1:$CI$1,0),FALSE)</f>
        <v>64.547230000003765</v>
      </c>
      <c r="H51" s="52">
        <f>VLOOKUP($B51,Shock_dev!$A$1:$CI$300,MATCH(DATE(H$1,1,1),Shock_dev!$A$1:$CI$1,0),FALSE)</f>
        <v>59.127950000001874</v>
      </c>
      <c r="I51" s="52">
        <f>VLOOKUP($B51,Shock_dev!$A$1:$CI$300,MATCH(DATE(I$1,1,1),Shock_dev!$A$1:$CI$1,0),FALSE)</f>
        <v>50.3142399999997</v>
      </c>
      <c r="J51" s="52">
        <f>VLOOKUP($B51,Shock_dev!$A$1:$CI$300,MATCH(DATE(J$1,1,1),Shock_dev!$A$1:$CI$1,0),FALSE)</f>
        <v>40.494989999999234</v>
      </c>
      <c r="K51" s="52">
        <f>VLOOKUP($B51,Shock_dev!$A$1:$CI$300,MATCH(DATE(K$1,1,1),Shock_dev!$A$1:$CI$1,0),FALSE)</f>
        <v>29.10957999999664</v>
      </c>
      <c r="L51" s="52">
        <f>VLOOKUP($B51,Shock_dev!$A$1:$CI$300,MATCH(DATE(L$1,1,1),Shock_dev!$A$1:$CI$1,0),FALSE)</f>
        <v>15.371359999997367</v>
      </c>
      <c r="M51" s="52">
        <f>VLOOKUP($B51,Shock_dev!$A$1:$CI$300,MATCH(DATE(M$1,1,1),Shock_dev!$A$1:$CI$1,0),FALSE)</f>
        <v>-6.2768999999971129</v>
      </c>
      <c r="N51" s="52">
        <f>VLOOKUP($B51,Shock_dev!$A$1:$CI$300,MATCH(DATE(N$1,1,1),Shock_dev!$A$1:$CI$1,0),FALSE)</f>
        <v>-22.336930000004941</v>
      </c>
      <c r="O51" s="52">
        <f>VLOOKUP($B51,Shock_dev!$A$1:$CI$300,MATCH(DATE(O$1,1,1),Shock_dev!$A$1:$CI$1,0),FALSE)</f>
        <v>-32.336920000001555</v>
      </c>
      <c r="P51" s="52">
        <f>VLOOKUP($B51,Shock_dev!$A$1:$CI$300,MATCH(DATE(P$1,1,1),Shock_dev!$A$1:$CI$1,0),FALSE)</f>
        <v>-37.835720000002766</v>
      </c>
      <c r="Q51" s="52">
        <f>VLOOKUP($B51,Shock_dev!$A$1:$CI$300,MATCH(DATE(Q$1,1,1),Shock_dev!$A$1:$CI$1,0),FALSE)</f>
        <v>-42.934349999995902</v>
      </c>
      <c r="R51" s="52">
        <f>VLOOKUP($B51,Shock_dev!$A$1:$CI$300,MATCH(DATE(R$1,1,1),Shock_dev!$A$1:$CI$1,0),FALSE)</f>
        <v>-46.715559999996913</v>
      </c>
      <c r="S51" s="52">
        <f>VLOOKUP($B51,Shock_dev!$A$1:$CI$300,MATCH(DATE(S$1,1,1),Shock_dev!$A$1:$CI$1,0),FALSE)</f>
        <v>-46.306660000002012</v>
      </c>
      <c r="T51" s="52">
        <f>VLOOKUP($B51,Shock_dev!$A$1:$CI$300,MATCH(DATE(T$1,1,1),Shock_dev!$A$1:$CI$1,0),FALSE)</f>
        <v>-44.151100000002771</v>
      </c>
      <c r="U51" s="52">
        <f>VLOOKUP($B51,Shock_dev!$A$1:$CI$300,MATCH(DATE(U$1,1,1),Shock_dev!$A$1:$CI$1,0),FALSE)</f>
        <v>-40.907480000001669</v>
      </c>
      <c r="V51" s="52">
        <f>VLOOKUP($B51,Shock_dev!$A$1:$CI$300,MATCH(DATE(V$1,1,1),Shock_dev!$A$1:$CI$1,0),FALSE)</f>
        <v>-46.535650000005262</v>
      </c>
      <c r="W51" s="52">
        <f>VLOOKUP($B51,Shock_dev!$A$1:$CI$300,MATCH(DATE(W$1,1,1),Shock_dev!$A$1:$CI$1,0),FALSE)</f>
        <v>-49.638820000000123</v>
      </c>
      <c r="X51" s="52">
        <f>VLOOKUP($B51,Shock_dev!$A$1:$CI$300,MATCH(DATE(X$1,1,1),Shock_dev!$A$1:$CI$1,0),FALSE)</f>
        <v>-48.10914000000048</v>
      </c>
      <c r="Y51" s="52">
        <f>VLOOKUP($B51,Shock_dev!$A$1:$CI$300,MATCH(DATE(Y$1,1,1),Shock_dev!$A$1:$CI$1,0),FALSE)</f>
        <v>-44.530659999996715</v>
      </c>
      <c r="Z51" s="52">
        <f>VLOOKUP($B51,Shock_dev!$A$1:$CI$300,MATCH(DATE(Z$1,1,1),Shock_dev!$A$1:$CI$1,0),FALSE)</f>
        <v>-34.978530000000319</v>
      </c>
      <c r="AA51" s="52">
        <f>VLOOKUP($B51,Shock_dev!$A$1:$CI$300,MATCH(DATE(AA$1,1,1),Shock_dev!$A$1:$CI$1,0),FALSE)</f>
        <v>-26.984850000000733</v>
      </c>
      <c r="AB51" s="52">
        <f>VLOOKUP($B51,Shock_dev!$A$1:$CI$300,MATCH(DATE(AB$1,1,1),Shock_dev!$A$1:$CI$1,0),FALSE)</f>
        <v>-20.294180000004417</v>
      </c>
      <c r="AC51" s="52">
        <f>VLOOKUP($B51,Shock_dev!$A$1:$CI$300,MATCH(DATE(AC$1,1,1),Shock_dev!$A$1:$CI$1,0),FALSE)</f>
        <v>-14.875419999996666</v>
      </c>
      <c r="AD51" s="52">
        <f>VLOOKUP($B51,Shock_dev!$A$1:$CI$300,MATCH(DATE(AD$1,1,1),Shock_dev!$A$1:$CI$1,0),FALSE)</f>
        <v>-10.571199999998498</v>
      </c>
      <c r="AE51" s="52">
        <f>VLOOKUP($B51,Shock_dev!$A$1:$CI$300,MATCH(DATE(AE$1,1,1),Shock_dev!$A$1:$CI$1,0),FALSE)</f>
        <v>-7.201969999994617</v>
      </c>
      <c r="AF51" s="52">
        <f>VLOOKUP($B51,Shock_dev!$A$1:$CI$300,MATCH(DATE(AF$1,1,1),Shock_dev!$A$1:$CI$1,0),FALSE)</f>
        <v>-4.6015600000027916</v>
      </c>
      <c r="AG51" s="52"/>
      <c r="AH51" s="65">
        <f t="shared" ref="AH51:AH80" si="1">AVERAGE(C51:G51)</f>
        <v>56.33531000000221</v>
      </c>
      <c r="AI51" s="65">
        <f t="shared" ref="AI51:AI80" si="2">AVERAGE(H51:L51)</f>
        <v>38.88362399999896</v>
      </c>
      <c r="AJ51" s="65">
        <f t="shared" ref="AJ51:AJ80" si="3">AVERAGE(M51:Q51)</f>
        <v>-28.344164000000454</v>
      </c>
      <c r="AK51" s="65">
        <f t="shared" ref="AK51:AK80" si="4">AVERAGE(R51:V51)</f>
        <v>-44.923290000001728</v>
      </c>
      <c r="AL51" s="65">
        <f t="shared" ref="AL51:AL80" si="5">AVERAGE(W51:AA51)</f>
        <v>-40.848399999999671</v>
      </c>
      <c r="AM51" s="65">
        <f t="shared" ref="AM51:AM80" si="6">AVERAGE(AB51:AF51)</f>
        <v>-11.508865999999397</v>
      </c>
      <c r="AN51" s="66"/>
      <c r="AO51" s="65">
        <f t="shared" ref="AO51:AO80" si="7">AVERAGE(AH51:AI51)</f>
        <v>47.609467000000585</v>
      </c>
      <c r="AP51" s="65">
        <f t="shared" ref="AP51:AP80" si="8">AVERAGE(AJ51:AK51)</f>
        <v>-36.633727000001088</v>
      </c>
      <c r="AQ51" s="65">
        <f t="shared" ref="AQ51:AQ80" si="9">AVERAGE(AL51:AM51)</f>
        <v>-26.178632999999536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78.340862000000016</v>
      </c>
      <c r="D52" s="52">
        <f>VLOOKUP($B52,Shock_dev!$A$1:$CI$300,MATCH(DATE(D$1,1,1),Shock_dev!$A$1:$CI$1,0),FALSE)</f>
        <v>86.413223000000471</v>
      </c>
      <c r="E52" s="52">
        <f>VLOOKUP($B52,Shock_dev!$A$1:$CI$300,MATCH(DATE(E$1,1,1),Shock_dev!$A$1:$CI$1,0),FALSE)</f>
        <v>87.111628999999994</v>
      </c>
      <c r="F52" s="52">
        <f>VLOOKUP($B52,Shock_dev!$A$1:$CI$300,MATCH(DATE(F$1,1,1),Shock_dev!$A$1:$CI$1,0),FALSE)</f>
        <v>86.959141000000272</v>
      </c>
      <c r="G52" s="52">
        <f>VLOOKUP($B52,Shock_dev!$A$1:$CI$300,MATCH(DATE(G$1,1,1),Shock_dev!$A$1:$CI$1,0),FALSE)</f>
        <v>92.109354000000167</v>
      </c>
      <c r="H52" s="52">
        <f>VLOOKUP($B52,Shock_dev!$A$1:$CI$300,MATCH(DATE(H$1,1,1),Shock_dev!$A$1:$CI$1,0),FALSE)</f>
        <v>92.156525999999758</v>
      </c>
      <c r="I52" s="52">
        <f>VLOOKUP($B52,Shock_dev!$A$1:$CI$300,MATCH(DATE(I$1,1,1),Shock_dev!$A$1:$CI$1,0),FALSE)</f>
        <v>89.245656000000054</v>
      </c>
      <c r="J52" s="52">
        <f>VLOOKUP($B52,Shock_dev!$A$1:$CI$300,MATCH(DATE(J$1,1,1),Shock_dev!$A$1:$CI$1,0),FALSE)</f>
        <v>87.466535999999905</v>
      </c>
      <c r="K52" s="52">
        <f>VLOOKUP($B52,Shock_dev!$A$1:$CI$300,MATCH(DATE(K$1,1,1),Shock_dev!$A$1:$CI$1,0),FALSE)</f>
        <v>82.429544000000533</v>
      </c>
      <c r="L52" s="52">
        <f>VLOOKUP($B52,Shock_dev!$A$1:$CI$300,MATCH(DATE(L$1,1,1),Shock_dev!$A$1:$CI$1,0),FALSE)</f>
        <v>72.096258000000489</v>
      </c>
      <c r="M52" s="52">
        <f>VLOOKUP($B52,Shock_dev!$A$1:$CI$300,MATCH(DATE(M$1,1,1),Shock_dev!$A$1:$CI$1,0),FALSE)</f>
        <v>45.192960000000312</v>
      </c>
      <c r="N52" s="52">
        <f>VLOOKUP($B52,Shock_dev!$A$1:$CI$300,MATCH(DATE(N$1,1,1),Shock_dev!$A$1:$CI$1,0),FALSE)</f>
        <v>38.533712999999807</v>
      </c>
      <c r="O52" s="52">
        <f>VLOOKUP($B52,Shock_dev!$A$1:$CI$300,MATCH(DATE(O$1,1,1),Shock_dev!$A$1:$CI$1,0),FALSE)</f>
        <v>37.185182999999597</v>
      </c>
      <c r="P52" s="52">
        <f>VLOOKUP($B52,Shock_dev!$A$1:$CI$300,MATCH(DATE(P$1,1,1),Shock_dev!$A$1:$CI$1,0),FALSE)</f>
        <v>36.478947000000517</v>
      </c>
      <c r="Q52" s="52">
        <f>VLOOKUP($B52,Shock_dev!$A$1:$CI$300,MATCH(DATE(Q$1,1,1),Shock_dev!$A$1:$CI$1,0),FALSE)</f>
        <v>29.267125000000306</v>
      </c>
      <c r="R52" s="52">
        <f>VLOOKUP($B52,Shock_dev!$A$1:$CI$300,MATCH(DATE(R$1,1,1),Shock_dev!$A$1:$CI$1,0),FALSE)</f>
        <v>23.856890000000021</v>
      </c>
      <c r="S52" s="52">
        <f>VLOOKUP($B52,Shock_dev!$A$1:$CI$300,MATCH(DATE(S$1,1,1),Shock_dev!$A$1:$CI$1,0),FALSE)</f>
        <v>25.958491999999751</v>
      </c>
      <c r="T52" s="52">
        <f>VLOOKUP($B52,Shock_dev!$A$1:$CI$300,MATCH(DATE(T$1,1,1),Shock_dev!$A$1:$CI$1,0),FALSE)</f>
        <v>26.535789999999906</v>
      </c>
      <c r="U52" s="52">
        <f>VLOOKUP($B52,Shock_dev!$A$1:$CI$300,MATCH(DATE(U$1,1,1),Shock_dev!$A$1:$CI$1,0),FALSE)</f>
        <v>27.110214000000269</v>
      </c>
      <c r="V52" s="52">
        <f>VLOOKUP($B52,Shock_dev!$A$1:$CI$300,MATCH(DATE(V$1,1,1),Shock_dev!$A$1:$CI$1,0),FALSE)</f>
        <v>6.3045120000006136</v>
      </c>
      <c r="W52" s="52">
        <f>VLOOKUP($B52,Shock_dev!$A$1:$CI$300,MATCH(DATE(W$1,1,1),Shock_dev!$A$1:$CI$1,0),FALSE)</f>
        <v>1.3913190000002942</v>
      </c>
      <c r="X52" s="52">
        <f>VLOOKUP($B52,Shock_dev!$A$1:$CI$300,MATCH(DATE(X$1,1,1),Shock_dev!$A$1:$CI$1,0),FALSE)</f>
        <v>3.8625160000001415</v>
      </c>
      <c r="Y52" s="52">
        <f>VLOOKUP($B52,Shock_dev!$A$1:$CI$300,MATCH(DATE(Y$1,1,1),Shock_dev!$A$1:$CI$1,0),FALSE)</f>
        <v>4.5804100000004837</v>
      </c>
      <c r="Z52" s="52">
        <f>VLOOKUP($B52,Shock_dev!$A$1:$CI$300,MATCH(DATE(Z$1,1,1),Shock_dev!$A$1:$CI$1,0),FALSE)</f>
        <v>17.385215999999673</v>
      </c>
      <c r="AA52" s="52">
        <f>VLOOKUP($B52,Shock_dev!$A$1:$CI$300,MATCH(DATE(AA$1,1,1),Shock_dev!$A$1:$CI$1,0),FALSE)</f>
        <v>19.015330000000176</v>
      </c>
      <c r="AB52" s="52">
        <f>VLOOKUP($B52,Shock_dev!$A$1:$CI$300,MATCH(DATE(AB$1,1,1),Shock_dev!$A$1:$CI$1,0),FALSE)</f>
        <v>20.007668000000194</v>
      </c>
      <c r="AC52" s="52">
        <f>VLOOKUP($B52,Shock_dev!$A$1:$CI$300,MATCH(DATE(AC$1,1,1),Shock_dev!$A$1:$CI$1,0),FALSE)</f>
        <v>20.65706499999942</v>
      </c>
      <c r="AD52" s="52">
        <f>VLOOKUP($B52,Shock_dev!$A$1:$CI$300,MATCH(DATE(AD$1,1,1),Shock_dev!$A$1:$CI$1,0),FALSE)</f>
        <v>21.120935000000827</v>
      </c>
      <c r="AE52" s="52">
        <f>VLOOKUP($B52,Shock_dev!$A$1:$CI$300,MATCH(DATE(AE$1,1,1),Shock_dev!$A$1:$CI$1,0),FALSE)</f>
        <v>21.422630999999456</v>
      </c>
      <c r="AF52" s="52">
        <f>VLOOKUP($B52,Shock_dev!$A$1:$CI$300,MATCH(DATE(AF$1,1,1),Shock_dev!$A$1:$CI$1,0),FALSE)</f>
        <v>21.583794000000125</v>
      </c>
      <c r="AG52" s="52"/>
      <c r="AH52" s="65">
        <f t="shared" si="1"/>
        <v>86.186841800000181</v>
      </c>
      <c r="AI52" s="65">
        <f t="shared" si="2"/>
        <v>84.678904000000145</v>
      </c>
      <c r="AJ52" s="65">
        <f t="shared" si="3"/>
        <v>37.331585600000111</v>
      </c>
      <c r="AK52" s="65">
        <f t="shared" si="4"/>
        <v>21.953179600000112</v>
      </c>
      <c r="AL52" s="65">
        <f t="shared" si="5"/>
        <v>9.2469582000001544</v>
      </c>
      <c r="AM52" s="65">
        <f t="shared" si="6"/>
        <v>20.958418600000005</v>
      </c>
      <c r="AN52" s="66"/>
      <c r="AO52" s="65">
        <f t="shared" si="7"/>
        <v>85.432872900000163</v>
      </c>
      <c r="AP52" s="65">
        <f t="shared" si="8"/>
        <v>29.642382600000111</v>
      </c>
      <c r="AQ52" s="65">
        <f t="shared" si="9"/>
        <v>15.10268840000008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13.42757999999958</v>
      </c>
      <c r="D53" s="52">
        <f>VLOOKUP($B53,Shock_dev!$A$1:$CI$300,MATCH(DATE(D$1,1,1),Shock_dev!$A$1:$CI$1,0),FALSE)</f>
        <v>17.535340000002179</v>
      </c>
      <c r="E53" s="52">
        <f>VLOOKUP($B53,Shock_dev!$A$1:$CI$300,MATCH(DATE(E$1,1,1),Shock_dev!$A$1:$CI$1,0),FALSE)</f>
        <v>15.241260000002512</v>
      </c>
      <c r="F53" s="52">
        <f>VLOOKUP($B53,Shock_dev!$A$1:$CI$300,MATCH(DATE(F$1,1,1),Shock_dev!$A$1:$CI$1,0),FALSE)</f>
        <v>8.6811900000029709</v>
      </c>
      <c r="G53" s="52">
        <f>VLOOKUP($B53,Shock_dev!$A$1:$CI$300,MATCH(DATE(G$1,1,1),Shock_dev!$A$1:$CI$1,0),FALSE)</f>
        <v>0.54783999999926891</v>
      </c>
      <c r="H53" s="52">
        <f>VLOOKUP($B53,Shock_dev!$A$1:$CI$300,MATCH(DATE(H$1,1,1),Shock_dev!$A$1:$CI$1,0),FALSE)</f>
        <v>-9.597620000000461</v>
      </c>
      <c r="I53" s="52">
        <f>VLOOKUP($B53,Shock_dev!$A$1:$CI$300,MATCH(DATE(I$1,1,1),Shock_dev!$A$1:$CI$1,0),FALSE)</f>
        <v>-21.018570000000182</v>
      </c>
      <c r="J53" s="52">
        <f>VLOOKUP($B53,Shock_dev!$A$1:$CI$300,MATCH(DATE(J$1,1,1),Shock_dev!$A$1:$CI$1,0),FALSE)</f>
        <v>-32.280319999998028</v>
      </c>
      <c r="K53" s="52">
        <f>VLOOKUP($B53,Shock_dev!$A$1:$CI$300,MATCH(DATE(K$1,1,1),Shock_dev!$A$1:$CI$1,0),FALSE)</f>
        <v>-43.591280000000552</v>
      </c>
      <c r="L53" s="52">
        <f>VLOOKUP($B53,Shock_dev!$A$1:$CI$300,MATCH(DATE(L$1,1,1),Shock_dev!$A$1:$CI$1,0),FALSE)</f>
        <v>-54.773740000004182</v>
      </c>
      <c r="M53" s="52">
        <f>VLOOKUP($B53,Shock_dev!$A$1:$CI$300,MATCH(DATE(M$1,1,1),Shock_dev!$A$1:$CI$1,0),FALSE)</f>
        <v>-68.211499999997613</v>
      </c>
      <c r="N53" s="52">
        <f>VLOOKUP($B53,Shock_dev!$A$1:$CI$300,MATCH(DATE(N$1,1,1),Shock_dev!$A$1:$CI$1,0),FALSE)</f>
        <v>-76.675260000003618</v>
      </c>
      <c r="O53" s="52">
        <f>VLOOKUP($B53,Shock_dev!$A$1:$CI$300,MATCH(DATE(O$1,1,1),Shock_dev!$A$1:$CI$1,0),FALSE)</f>
        <v>-80.872999999999593</v>
      </c>
      <c r="P53" s="52">
        <f>VLOOKUP($B53,Shock_dev!$A$1:$CI$300,MATCH(DATE(P$1,1,1),Shock_dev!$A$1:$CI$1,0),FALSE)</f>
        <v>-82.14436000000569</v>
      </c>
      <c r="Q53" s="52">
        <f>VLOOKUP($B53,Shock_dev!$A$1:$CI$300,MATCH(DATE(Q$1,1,1),Shock_dev!$A$1:$CI$1,0),FALSE)</f>
        <v>-82.470119999998133</v>
      </c>
      <c r="R53" s="52">
        <f>VLOOKUP($B53,Shock_dev!$A$1:$CI$300,MATCH(DATE(R$1,1,1),Shock_dev!$A$1:$CI$1,0),FALSE)</f>
        <v>-81.284809999997378</v>
      </c>
      <c r="S53" s="52">
        <f>VLOOKUP($B53,Shock_dev!$A$1:$CI$300,MATCH(DATE(S$1,1,1),Shock_dev!$A$1:$CI$1,0),FALSE)</f>
        <v>-77.583740000001853</v>
      </c>
      <c r="T53" s="52">
        <f>VLOOKUP($B53,Shock_dev!$A$1:$CI$300,MATCH(DATE(T$1,1,1),Shock_dev!$A$1:$CI$1,0),FALSE)</f>
        <v>-72.945420000003651</v>
      </c>
      <c r="U53" s="52">
        <f>VLOOKUP($B53,Shock_dev!$A$1:$CI$300,MATCH(DATE(U$1,1,1),Shock_dev!$A$1:$CI$1,0),FALSE)</f>
        <v>-67.785420000000158</v>
      </c>
      <c r="V53" s="52">
        <f>VLOOKUP($B53,Shock_dev!$A$1:$CI$300,MATCH(DATE(V$1,1,1),Shock_dev!$A$1:$CI$1,0),FALSE)</f>
        <v>-66.098769999996875</v>
      </c>
      <c r="W53" s="52">
        <f>VLOOKUP($B53,Shock_dev!$A$1:$CI$300,MATCH(DATE(W$1,1,1),Shock_dev!$A$1:$CI$1,0),FALSE)</f>
        <v>-62.386790000004112</v>
      </c>
      <c r="X53" s="52">
        <f>VLOOKUP($B53,Shock_dev!$A$1:$CI$300,MATCH(DATE(X$1,1,1),Shock_dev!$A$1:$CI$1,0),FALSE)</f>
        <v>-56.279289999998582</v>
      </c>
      <c r="Y53" s="52">
        <f>VLOOKUP($B53,Shock_dev!$A$1:$CI$300,MATCH(DATE(Y$1,1,1),Shock_dev!$A$1:$CI$1,0),FALSE)</f>
        <v>-49.469129999997676</v>
      </c>
      <c r="Z53" s="52">
        <f>VLOOKUP($B53,Shock_dev!$A$1:$CI$300,MATCH(DATE(Z$1,1,1),Shock_dev!$A$1:$CI$1,0),FALSE)</f>
        <v>-40.451850000004924</v>
      </c>
      <c r="AA53" s="52">
        <f>VLOOKUP($B53,Shock_dev!$A$1:$CI$300,MATCH(DATE(AA$1,1,1),Shock_dev!$A$1:$CI$1,0),FALSE)</f>
        <v>-33.033179999998538</v>
      </c>
      <c r="AB53" s="52">
        <f>VLOOKUP($B53,Shock_dev!$A$1:$CI$300,MATCH(DATE(AB$1,1,1),Shock_dev!$A$1:$CI$1,0),FALSE)</f>
        <v>-26.86355999999796</v>
      </c>
      <c r="AC53" s="52">
        <f>VLOOKUP($B53,Shock_dev!$A$1:$CI$300,MATCH(DATE(AC$1,1,1),Shock_dev!$A$1:$CI$1,0),FALSE)</f>
        <v>-21.809270000005199</v>
      </c>
      <c r="AD53" s="52">
        <f>VLOOKUP($B53,Shock_dev!$A$1:$CI$300,MATCH(DATE(AD$1,1,1),Shock_dev!$A$1:$CI$1,0),FALSE)</f>
        <v>-17.765209999997751</v>
      </c>
      <c r="AE53" s="52">
        <f>VLOOKUP($B53,Shock_dev!$A$1:$CI$300,MATCH(DATE(AE$1,1,1),Shock_dev!$A$1:$CI$1,0),FALSE)</f>
        <v>-14.612150000000838</v>
      </c>
      <c r="AF53" s="52">
        <f>VLOOKUP($B53,Shock_dev!$A$1:$CI$300,MATCH(DATE(AF$1,1,1),Shock_dev!$A$1:$CI$1,0),FALSE)</f>
        <v>-12.230240000004414</v>
      </c>
      <c r="AG53" s="52"/>
      <c r="AH53" s="65">
        <f t="shared" si="1"/>
        <v>11.086642000001302</v>
      </c>
      <c r="AI53" s="65">
        <f t="shared" si="2"/>
        <v>-32.252306000000679</v>
      </c>
      <c r="AJ53" s="65">
        <f t="shared" si="3"/>
        <v>-78.074848000000927</v>
      </c>
      <c r="AK53" s="65">
        <f t="shared" si="4"/>
        <v>-73.139631999999978</v>
      </c>
      <c r="AL53" s="65">
        <f t="shared" si="5"/>
        <v>-48.324048000000765</v>
      </c>
      <c r="AM53" s="65">
        <f t="shared" si="6"/>
        <v>-18.656086000001231</v>
      </c>
      <c r="AN53" s="66"/>
      <c r="AO53" s="65">
        <f t="shared" si="7"/>
        <v>-10.582831999999689</v>
      </c>
      <c r="AP53" s="65">
        <f t="shared" si="8"/>
        <v>-75.607240000000445</v>
      </c>
      <c r="AQ53" s="65">
        <f t="shared" si="9"/>
        <v>-33.490067000000998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187.8736340000014</v>
      </c>
      <c r="D54" s="52">
        <f>VLOOKUP($B54,Shock_dev!$A$1:$CI$300,MATCH(DATE(D$1,1,1),Shock_dev!$A$1:$CI$1,0),FALSE)</f>
        <v>195.97769999999946</v>
      </c>
      <c r="E54" s="52">
        <f>VLOOKUP($B54,Shock_dev!$A$1:$CI$300,MATCH(DATE(E$1,1,1),Shock_dev!$A$1:$CI$1,0),FALSE)</f>
        <v>194.67378800000006</v>
      </c>
      <c r="F54" s="52">
        <f>VLOOKUP($B54,Shock_dev!$A$1:$CI$300,MATCH(DATE(F$1,1,1),Shock_dev!$A$1:$CI$1,0),FALSE)</f>
        <v>194.43498799999907</v>
      </c>
      <c r="G54" s="52">
        <f>VLOOKUP($B54,Shock_dev!$A$1:$CI$300,MATCH(DATE(G$1,1,1),Shock_dev!$A$1:$CI$1,0),FALSE)</f>
        <v>207.98100100000011</v>
      </c>
      <c r="H54" s="52">
        <f>VLOOKUP($B54,Shock_dev!$A$1:$CI$300,MATCH(DATE(H$1,1,1),Shock_dev!$A$1:$CI$1,0),FALSE)</f>
        <v>208.98011800000131</v>
      </c>
      <c r="I54" s="52">
        <f>VLOOKUP($B54,Shock_dev!$A$1:$CI$300,MATCH(DATE(I$1,1,1),Shock_dev!$A$1:$CI$1,0),FALSE)</f>
        <v>203.62151900000026</v>
      </c>
      <c r="J54" s="52">
        <f>VLOOKUP($B54,Shock_dev!$A$1:$CI$300,MATCH(DATE(J$1,1,1),Shock_dev!$A$1:$CI$1,0),FALSE)</f>
        <v>201.50184100000115</v>
      </c>
      <c r="K54" s="52">
        <f>VLOOKUP($B54,Shock_dev!$A$1:$CI$300,MATCH(DATE(K$1,1,1),Shock_dev!$A$1:$CI$1,0),FALSE)</f>
        <v>191.43408399999862</v>
      </c>
      <c r="L54" s="52">
        <f>VLOOKUP($B54,Shock_dev!$A$1:$CI$300,MATCH(DATE(L$1,1,1),Shock_dev!$A$1:$CI$1,0),FALSE)</f>
        <v>168.9205149999998</v>
      </c>
      <c r="M54" s="52">
        <f>VLOOKUP($B54,Shock_dev!$A$1:$CI$300,MATCH(DATE(M$1,1,1),Shock_dev!$A$1:$CI$1,0),FALSE)</f>
        <v>107.31407900000158</v>
      </c>
      <c r="N54" s="52">
        <f>VLOOKUP($B54,Shock_dev!$A$1:$CI$300,MATCH(DATE(N$1,1,1),Shock_dev!$A$1:$CI$1,0),FALSE)</f>
        <v>96.405418000000282</v>
      </c>
      <c r="O54" s="52">
        <f>VLOOKUP($B54,Shock_dev!$A$1:$CI$300,MATCH(DATE(O$1,1,1),Shock_dev!$A$1:$CI$1,0),FALSE)</f>
        <v>95.525260000000344</v>
      </c>
      <c r="P54" s="52">
        <f>VLOOKUP($B54,Shock_dev!$A$1:$CI$300,MATCH(DATE(P$1,1,1),Shock_dev!$A$1:$CI$1,0),FALSE)</f>
        <v>94.621290999999474</v>
      </c>
      <c r="Q54" s="52">
        <f>VLOOKUP($B54,Shock_dev!$A$1:$CI$300,MATCH(DATE(Q$1,1,1),Shock_dev!$A$1:$CI$1,0),FALSE)</f>
        <v>77.434040000000095</v>
      </c>
      <c r="R54" s="52">
        <f>VLOOKUP($B54,Shock_dev!$A$1:$CI$300,MATCH(DATE(R$1,1,1),Shock_dev!$A$1:$CI$1,0),FALSE)</f>
        <v>65.171960000001491</v>
      </c>
      <c r="S54" s="52">
        <f>VLOOKUP($B54,Shock_dev!$A$1:$CI$300,MATCH(DATE(S$1,1,1),Shock_dev!$A$1:$CI$1,0),FALSE)</f>
        <v>70.651840000000448</v>
      </c>
      <c r="T54" s="52">
        <f>VLOOKUP($B54,Shock_dev!$A$1:$CI$300,MATCH(DATE(T$1,1,1),Shock_dev!$A$1:$CI$1,0),FALSE)</f>
        <v>71.270559999999023</v>
      </c>
      <c r="U54" s="52">
        <f>VLOOKUP($B54,Shock_dev!$A$1:$CI$300,MATCH(DATE(U$1,1,1),Shock_dev!$A$1:$CI$1,0),FALSE)</f>
        <v>71.796290000000226</v>
      </c>
      <c r="V54" s="52">
        <f>VLOOKUP($B54,Shock_dev!$A$1:$CI$300,MATCH(DATE(V$1,1,1),Shock_dev!$A$1:$CI$1,0),FALSE)</f>
        <v>21.052999999999884</v>
      </c>
      <c r="W54" s="52">
        <f>VLOOKUP($B54,Shock_dev!$A$1:$CI$300,MATCH(DATE(W$1,1,1),Shock_dev!$A$1:$CI$1,0),FALSE)</f>
        <v>11.363670000000639</v>
      </c>
      <c r="X54" s="52">
        <f>VLOOKUP($B54,Shock_dev!$A$1:$CI$300,MATCH(DATE(X$1,1,1),Shock_dev!$A$1:$CI$1,0),FALSE)</f>
        <v>17.66483000000153</v>
      </c>
      <c r="Y54" s="52">
        <f>VLOOKUP($B54,Shock_dev!$A$1:$CI$300,MATCH(DATE(Y$1,1,1),Shock_dev!$A$1:$CI$1,0),FALSE)</f>
        <v>18.323570000000473</v>
      </c>
      <c r="Z54" s="52">
        <f>VLOOKUP($B54,Shock_dev!$A$1:$CI$300,MATCH(DATE(Z$1,1,1),Shock_dev!$A$1:$CI$1,0),FALSE)</f>
        <v>48.001819999999498</v>
      </c>
      <c r="AA54" s="52">
        <f>VLOOKUP($B54,Shock_dev!$A$1:$CI$300,MATCH(DATE(AA$1,1,1),Shock_dev!$A$1:$CI$1,0),FALSE)</f>
        <v>49.152630000000499</v>
      </c>
      <c r="AB54" s="52">
        <f>VLOOKUP($B54,Shock_dev!$A$1:$CI$300,MATCH(DATE(AB$1,1,1),Shock_dev!$A$1:$CI$1,0),FALSE)</f>
        <v>50.075709999999162</v>
      </c>
      <c r="AC54" s="52">
        <f>VLOOKUP($B54,Shock_dev!$A$1:$CI$300,MATCH(DATE(AC$1,1,1),Shock_dev!$A$1:$CI$1,0),FALSE)</f>
        <v>50.608389999999417</v>
      </c>
      <c r="AD54" s="52">
        <f>VLOOKUP($B54,Shock_dev!$A$1:$CI$300,MATCH(DATE(AD$1,1,1),Shock_dev!$A$1:$CI$1,0),FALSE)</f>
        <v>50.939319999999498</v>
      </c>
      <c r="AE54" s="52">
        <f>VLOOKUP($B54,Shock_dev!$A$1:$CI$300,MATCH(DATE(AE$1,1,1),Shock_dev!$A$1:$CI$1,0),FALSE)</f>
        <v>51.052669999999125</v>
      </c>
      <c r="AF54" s="52">
        <f>VLOOKUP($B54,Shock_dev!$A$1:$CI$300,MATCH(DATE(AF$1,1,1),Shock_dev!$A$1:$CI$1,0),FALSE)</f>
        <v>50.968720000000758</v>
      </c>
      <c r="AG54" s="52"/>
      <c r="AH54" s="65">
        <f t="shared" si="1"/>
        <v>196.18822220000001</v>
      </c>
      <c r="AI54" s="65">
        <f t="shared" si="2"/>
        <v>194.89161540000023</v>
      </c>
      <c r="AJ54" s="65">
        <f t="shared" si="3"/>
        <v>94.260017600000353</v>
      </c>
      <c r="AK54" s="65">
        <f t="shared" si="4"/>
        <v>59.988730000000217</v>
      </c>
      <c r="AL54" s="65">
        <f t="shared" si="5"/>
        <v>28.901304000000529</v>
      </c>
      <c r="AM54" s="65">
        <f t="shared" si="6"/>
        <v>50.728961999999591</v>
      </c>
      <c r="AN54" s="66"/>
      <c r="AO54" s="65">
        <f t="shared" si="7"/>
        <v>195.53991880000012</v>
      </c>
      <c r="AP54" s="65">
        <f t="shared" si="8"/>
        <v>77.124373800000285</v>
      </c>
      <c r="AQ54" s="65">
        <f t="shared" si="9"/>
        <v>39.81513300000006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8.6211650000004738</v>
      </c>
      <c r="D55" s="52">
        <f>VLOOKUP($B55,Shock_dev!$A$1:$CI$300,MATCH(DATE(D$1,1,1),Shock_dev!$A$1:$CI$1,0),FALSE)</f>
        <v>10.744238000000223</v>
      </c>
      <c r="E55" s="52">
        <f>VLOOKUP($B55,Shock_dev!$A$1:$CI$300,MATCH(DATE(E$1,1,1),Shock_dev!$A$1:$CI$1,0),FALSE)</f>
        <v>11.326804000000266</v>
      </c>
      <c r="F55" s="52">
        <f>VLOOKUP($B55,Shock_dev!$A$1:$CI$300,MATCH(DATE(F$1,1,1),Shock_dev!$A$1:$CI$1,0),FALSE)</f>
        <v>11.02944000000025</v>
      </c>
      <c r="G55" s="52">
        <f>VLOOKUP($B55,Shock_dev!$A$1:$CI$300,MATCH(DATE(G$1,1,1),Shock_dev!$A$1:$CI$1,0),FALSE)</f>
        <v>10.73088000000007</v>
      </c>
      <c r="H55" s="52">
        <f>VLOOKUP($B55,Shock_dev!$A$1:$CI$300,MATCH(DATE(H$1,1,1),Shock_dev!$A$1:$CI$1,0),FALSE)</f>
        <v>9.5538729999998395</v>
      </c>
      <c r="I55" s="52">
        <f>VLOOKUP($B55,Shock_dev!$A$1:$CI$300,MATCH(DATE(I$1,1,1),Shock_dev!$A$1:$CI$1,0),FALSE)</f>
        <v>7.7731870000006893</v>
      </c>
      <c r="J55" s="52">
        <f>VLOOKUP($B55,Shock_dev!$A$1:$CI$300,MATCH(DATE(J$1,1,1),Shock_dev!$A$1:$CI$1,0),FALSE)</f>
        <v>5.9453649999995832</v>
      </c>
      <c r="K55" s="52">
        <f>VLOOKUP($B55,Shock_dev!$A$1:$CI$300,MATCH(DATE(K$1,1,1),Shock_dev!$A$1:$CI$1,0),FALSE)</f>
        <v>3.7391299999999319</v>
      </c>
      <c r="L55" s="52">
        <f>VLOOKUP($B55,Shock_dev!$A$1:$CI$300,MATCH(DATE(L$1,1,1),Shock_dev!$A$1:$CI$1,0),FALSE)</f>
        <v>0.98902300000008836</v>
      </c>
      <c r="M55" s="52">
        <f>VLOOKUP($B55,Shock_dev!$A$1:$CI$300,MATCH(DATE(M$1,1,1),Shock_dev!$A$1:$CI$1,0),FALSE)</f>
        <v>-3.5643840000002456</v>
      </c>
      <c r="N55" s="52">
        <f>VLOOKUP($B55,Shock_dev!$A$1:$CI$300,MATCH(DATE(N$1,1,1),Shock_dev!$A$1:$CI$1,0),FALSE)</f>
        <v>-5.9723149999999805</v>
      </c>
      <c r="O55" s="52">
        <f>VLOOKUP($B55,Shock_dev!$A$1:$CI$300,MATCH(DATE(O$1,1,1),Shock_dev!$A$1:$CI$1,0),FALSE)</f>
        <v>-7.3124569999999949</v>
      </c>
      <c r="P55" s="52">
        <f>VLOOKUP($B55,Shock_dev!$A$1:$CI$300,MATCH(DATE(P$1,1,1),Shock_dev!$A$1:$CI$1,0),FALSE)</f>
        <v>-8.0593529999996463</v>
      </c>
      <c r="Q55" s="52">
        <f>VLOOKUP($B55,Shock_dev!$A$1:$CI$300,MATCH(DATE(Q$1,1,1),Shock_dev!$A$1:$CI$1,0),FALSE)</f>
        <v>-9.0830099999993763</v>
      </c>
      <c r="R55" s="52">
        <f>VLOOKUP($B55,Shock_dev!$A$1:$CI$300,MATCH(DATE(R$1,1,1),Shock_dev!$A$1:$CI$1,0),FALSE)</f>
        <v>-9.6937070000003587</v>
      </c>
      <c r="S55" s="52">
        <f>VLOOKUP($B55,Shock_dev!$A$1:$CI$300,MATCH(DATE(S$1,1,1),Shock_dev!$A$1:$CI$1,0),FALSE)</f>
        <v>-9.2471199999999953</v>
      </c>
      <c r="T55" s="52">
        <f>VLOOKUP($B55,Shock_dev!$A$1:$CI$300,MATCH(DATE(T$1,1,1),Shock_dev!$A$1:$CI$1,0),FALSE)</f>
        <v>-8.6618839999991906</v>
      </c>
      <c r="U55" s="52">
        <f>VLOOKUP($B55,Shock_dev!$A$1:$CI$300,MATCH(DATE(U$1,1,1),Shock_dev!$A$1:$CI$1,0),FALSE)</f>
        <v>-7.9072930000002088</v>
      </c>
      <c r="V55" s="52">
        <f>VLOOKUP($B55,Shock_dev!$A$1:$CI$300,MATCH(DATE(V$1,1,1),Shock_dev!$A$1:$CI$1,0),FALSE)</f>
        <v>-9.4410170000001017</v>
      </c>
      <c r="W55" s="52">
        <f>VLOOKUP($B55,Shock_dev!$A$1:$CI$300,MATCH(DATE(W$1,1,1),Shock_dev!$A$1:$CI$1,0),FALSE)</f>
        <v>-9.5004949999993187</v>
      </c>
      <c r="X55" s="52">
        <f>VLOOKUP($B55,Shock_dev!$A$1:$CI$300,MATCH(DATE(X$1,1,1),Shock_dev!$A$1:$CI$1,0),FALSE)</f>
        <v>-8.5797740000007252</v>
      </c>
      <c r="Y55" s="52">
        <f>VLOOKUP($B55,Shock_dev!$A$1:$CI$300,MATCH(DATE(Y$1,1,1),Shock_dev!$A$1:$CI$1,0),FALSE)</f>
        <v>-7.6033959999995204</v>
      </c>
      <c r="Z55" s="52">
        <f>VLOOKUP($B55,Shock_dev!$A$1:$CI$300,MATCH(DATE(Z$1,1,1),Shock_dev!$A$1:$CI$1,0),FALSE)</f>
        <v>-5.2283760000000257</v>
      </c>
      <c r="AA55" s="52">
        <f>VLOOKUP($B55,Shock_dev!$A$1:$CI$300,MATCH(DATE(AA$1,1,1),Shock_dev!$A$1:$CI$1,0),FALSE)</f>
        <v>-3.8437309999999343</v>
      </c>
      <c r="AB55" s="52">
        <f>VLOOKUP($B55,Shock_dev!$A$1:$CI$300,MATCH(DATE(AB$1,1,1),Shock_dev!$A$1:$CI$1,0),FALSE)</f>
        <v>-2.6511749999999665</v>
      </c>
      <c r="AC55" s="52">
        <f>VLOOKUP($B55,Shock_dev!$A$1:$CI$300,MATCH(DATE(AC$1,1,1),Shock_dev!$A$1:$CI$1,0),FALSE)</f>
        <v>-1.6428249999999025</v>
      </c>
      <c r="AD55" s="52">
        <f>VLOOKUP($B55,Shock_dev!$A$1:$CI$300,MATCH(DATE(AD$1,1,1),Shock_dev!$A$1:$CI$1,0),FALSE)</f>
        <v>-0.81049400000028982</v>
      </c>
      <c r="AE55" s="52">
        <f>VLOOKUP($B55,Shock_dev!$A$1:$CI$300,MATCH(DATE(AE$1,1,1),Shock_dev!$A$1:$CI$1,0),FALSE)</f>
        <v>-0.14468900000065332</v>
      </c>
      <c r="AF55" s="52">
        <f>VLOOKUP($B55,Shock_dev!$A$1:$CI$300,MATCH(DATE(AF$1,1,1),Shock_dev!$A$1:$CI$1,0),FALSE)</f>
        <v>0.36991400000079011</v>
      </c>
      <c r="AG55" s="52"/>
      <c r="AH55" s="65">
        <f t="shared" si="1"/>
        <v>10.490505400000256</v>
      </c>
      <c r="AI55" s="65">
        <f t="shared" si="2"/>
        <v>5.6001156000000263</v>
      </c>
      <c r="AJ55" s="65">
        <f t="shared" si="3"/>
        <v>-6.7983037999998484</v>
      </c>
      <c r="AK55" s="65">
        <f t="shared" si="4"/>
        <v>-8.9902041999999707</v>
      </c>
      <c r="AL55" s="65">
        <f t="shared" si="5"/>
        <v>-6.951154399999905</v>
      </c>
      <c r="AM55" s="65">
        <f t="shared" si="6"/>
        <v>-0.97585380000000443</v>
      </c>
      <c r="AN55" s="66"/>
      <c r="AO55" s="65">
        <f t="shared" si="7"/>
        <v>8.0453105000001415</v>
      </c>
      <c r="AP55" s="65">
        <f t="shared" si="8"/>
        <v>-7.8942539999999095</v>
      </c>
      <c r="AQ55" s="65">
        <f t="shared" si="9"/>
        <v>-3.9635040999999549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61.938120000000708</v>
      </c>
      <c r="D56" s="52">
        <f>VLOOKUP($B56,Shock_dev!$A$1:$CI$300,MATCH(DATE(D$1,1,1),Shock_dev!$A$1:$CI$1,0),FALSE)</f>
        <v>67.784749999998894</v>
      </c>
      <c r="E56" s="52">
        <f>VLOOKUP($B56,Shock_dev!$A$1:$CI$300,MATCH(DATE(E$1,1,1),Shock_dev!$A$1:$CI$1,0),FALSE)</f>
        <v>67.661989999998696</v>
      </c>
      <c r="F56" s="52">
        <f>VLOOKUP($B56,Shock_dev!$A$1:$CI$300,MATCH(DATE(F$1,1,1),Shock_dev!$A$1:$CI$1,0),FALSE)</f>
        <v>65.919159999999465</v>
      </c>
      <c r="G56" s="52">
        <f>VLOOKUP($B56,Shock_dev!$A$1:$CI$300,MATCH(DATE(G$1,1,1),Shock_dev!$A$1:$CI$1,0),FALSE)</f>
        <v>67.559470000000147</v>
      </c>
      <c r="H56" s="52">
        <f>VLOOKUP($B56,Shock_dev!$A$1:$CI$300,MATCH(DATE(H$1,1,1),Shock_dev!$A$1:$CI$1,0),FALSE)</f>
        <v>64.606459999999061</v>
      </c>
      <c r="I56" s="52">
        <f>VLOOKUP($B56,Shock_dev!$A$1:$CI$300,MATCH(DATE(I$1,1,1),Shock_dev!$A$1:$CI$1,0),FALSE)</f>
        <v>59.061219999999594</v>
      </c>
      <c r="J56" s="52">
        <f>VLOOKUP($B56,Shock_dev!$A$1:$CI$300,MATCH(DATE(J$1,1,1),Shock_dev!$A$1:$CI$1,0),FALSE)</f>
        <v>54.341159999999945</v>
      </c>
      <c r="K56" s="52">
        <f>VLOOKUP($B56,Shock_dev!$A$1:$CI$300,MATCH(DATE(K$1,1,1),Shock_dev!$A$1:$CI$1,0),FALSE)</f>
        <v>47.12757000000056</v>
      </c>
      <c r="L56" s="52">
        <f>VLOOKUP($B56,Shock_dev!$A$1:$CI$300,MATCH(DATE(L$1,1,1),Shock_dev!$A$1:$CI$1,0),FALSE)</f>
        <v>35.995090000000346</v>
      </c>
      <c r="M56" s="52">
        <f>VLOOKUP($B56,Shock_dev!$A$1:$CI$300,MATCH(DATE(M$1,1,1),Shock_dev!$A$1:$CI$1,0),FALSE)</f>
        <v>12.117790000000241</v>
      </c>
      <c r="N56" s="52">
        <f>VLOOKUP($B56,Shock_dev!$A$1:$CI$300,MATCH(DATE(N$1,1,1),Shock_dev!$A$1:$CI$1,0),FALSE)</f>
        <v>4.8636000000005879</v>
      </c>
      <c r="O56" s="52">
        <f>VLOOKUP($B56,Shock_dev!$A$1:$CI$300,MATCH(DATE(O$1,1,1),Shock_dev!$A$1:$CI$1,0),FALSE)</f>
        <v>2.4022800000002462</v>
      </c>
      <c r="P56" s="52">
        <f>VLOOKUP($B56,Shock_dev!$A$1:$CI$300,MATCH(DATE(P$1,1,1),Shock_dev!$A$1:$CI$1,0),FALSE)</f>
        <v>1.219440000000759</v>
      </c>
      <c r="Q56" s="52">
        <f>VLOOKUP($B56,Shock_dev!$A$1:$CI$300,MATCH(DATE(Q$1,1,1),Shock_dev!$A$1:$CI$1,0),FALSE)</f>
        <v>-4.4116200000007666</v>
      </c>
      <c r="R56" s="52">
        <f>VLOOKUP($B56,Shock_dev!$A$1:$CI$300,MATCH(DATE(R$1,1,1),Shock_dev!$A$1:$CI$1,0),FALSE)</f>
        <v>-8.0578600000008009</v>
      </c>
      <c r="S56" s="52">
        <f>VLOOKUP($B56,Shock_dev!$A$1:$CI$300,MATCH(DATE(S$1,1,1),Shock_dev!$A$1:$CI$1,0),FALSE)</f>
        <v>-5.350800000000163</v>
      </c>
      <c r="T56" s="52">
        <f>VLOOKUP($B56,Shock_dev!$A$1:$CI$300,MATCH(DATE(T$1,1,1),Shock_dev!$A$1:$CI$1,0),FALSE)</f>
        <v>-3.5424999999995634</v>
      </c>
      <c r="U56" s="52">
        <f>VLOOKUP($B56,Shock_dev!$A$1:$CI$300,MATCH(DATE(U$1,1,1),Shock_dev!$A$1:$CI$1,0),FALSE)</f>
        <v>-1.4887600000001839</v>
      </c>
      <c r="V56" s="52">
        <f>VLOOKUP($B56,Shock_dev!$A$1:$CI$300,MATCH(DATE(V$1,1,1),Shock_dev!$A$1:$CI$1,0),FALSE)</f>
        <v>-16.259519999999611</v>
      </c>
      <c r="W56" s="52">
        <f>VLOOKUP($B56,Shock_dev!$A$1:$CI$300,MATCH(DATE(W$1,1,1),Shock_dev!$A$1:$CI$1,0),FALSE)</f>
        <v>-18.278259999999136</v>
      </c>
      <c r="X56" s="52">
        <f>VLOOKUP($B56,Shock_dev!$A$1:$CI$300,MATCH(DATE(X$1,1,1),Shock_dev!$A$1:$CI$1,0),FALSE)</f>
        <v>-14.416970000000219</v>
      </c>
      <c r="Y56" s="52">
        <f>VLOOKUP($B56,Shock_dev!$A$1:$CI$300,MATCH(DATE(Y$1,1,1),Shock_dev!$A$1:$CI$1,0),FALSE)</f>
        <v>-11.788150000000314</v>
      </c>
      <c r="Z56" s="52">
        <f>VLOOKUP($B56,Shock_dev!$A$1:$CI$300,MATCH(DATE(Z$1,1,1),Shock_dev!$A$1:$CI$1,0),FALSE)</f>
        <v>0.50609000000076776</v>
      </c>
      <c r="AA56" s="52">
        <f>VLOOKUP($B56,Shock_dev!$A$1:$CI$300,MATCH(DATE(AA$1,1,1),Shock_dev!$A$1:$CI$1,0),FALSE)</f>
        <v>3.8789199999991979</v>
      </c>
      <c r="AB56" s="52">
        <f>VLOOKUP($B56,Shock_dev!$A$1:$CI$300,MATCH(DATE(AB$1,1,1),Shock_dev!$A$1:$CI$1,0),FALSE)</f>
        <v>6.6379800000013347</v>
      </c>
      <c r="AC56" s="52">
        <f>VLOOKUP($B56,Shock_dev!$A$1:$CI$300,MATCH(DATE(AC$1,1,1),Shock_dev!$A$1:$CI$1,0),FALSE)</f>
        <v>8.8399800000006508</v>
      </c>
      <c r="AD56" s="52">
        <f>VLOOKUP($B56,Shock_dev!$A$1:$CI$300,MATCH(DATE(AD$1,1,1),Shock_dev!$A$1:$CI$1,0),FALSE)</f>
        <v>10.591550000001007</v>
      </c>
      <c r="AE56" s="52">
        <f>VLOOKUP($B56,Shock_dev!$A$1:$CI$300,MATCH(DATE(AE$1,1,1),Shock_dev!$A$1:$CI$1,0),FALSE)</f>
        <v>11.928699999996752</v>
      </c>
      <c r="AF56" s="52">
        <f>VLOOKUP($B56,Shock_dev!$A$1:$CI$300,MATCH(DATE(AF$1,1,1),Shock_dev!$A$1:$CI$1,0),FALSE)</f>
        <v>12.897300000000541</v>
      </c>
      <c r="AG56" s="52"/>
      <c r="AH56" s="65">
        <f t="shared" si="1"/>
        <v>66.172697999999585</v>
      </c>
      <c r="AI56" s="65">
        <f t="shared" si="2"/>
        <v>52.226299999999902</v>
      </c>
      <c r="AJ56" s="65">
        <f t="shared" si="3"/>
        <v>3.2382980000002135</v>
      </c>
      <c r="AK56" s="65">
        <f t="shared" si="4"/>
        <v>-6.9398880000000647</v>
      </c>
      <c r="AL56" s="65">
        <f t="shared" si="5"/>
        <v>-8.0196739999999416</v>
      </c>
      <c r="AM56" s="65">
        <f t="shared" si="6"/>
        <v>10.179102000000057</v>
      </c>
      <c r="AN56" s="66"/>
      <c r="AO56" s="65">
        <f t="shared" si="7"/>
        <v>59.199498999999747</v>
      </c>
      <c r="AP56" s="65">
        <f t="shared" si="8"/>
        <v>-1.8507949999999256</v>
      </c>
      <c r="AQ56" s="65">
        <f t="shared" si="9"/>
        <v>1.0797140000000578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233.1571299999996</v>
      </c>
      <c r="D57" s="52">
        <f>VLOOKUP($B57,Shock_dev!$A$1:$CI$300,MATCH(DATE(D$1,1,1),Shock_dev!$A$1:$CI$1,0),FALSE)</f>
        <v>242.65399999999863</v>
      </c>
      <c r="E57" s="52">
        <f>VLOOKUP($B57,Shock_dev!$A$1:$CI$300,MATCH(DATE(E$1,1,1),Shock_dev!$A$1:$CI$1,0),FALSE)</f>
        <v>238.17837999999756</v>
      </c>
      <c r="F57" s="52">
        <f>VLOOKUP($B57,Shock_dev!$A$1:$CI$300,MATCH(DATE(F$1,1,1),Shock_dev!$A$1:$CI$1,0),FALSE)</f>
        <v>232.89038000000073</v>
      </c>
      <c r="G57" s="52">
        <f>VLOOKUP($B57,Shock_dev!$A$1:$CI$300,MATCH(DATE(G$1,1,1),Shock_dev!$A$1:$CI$1,0),FALSE)</f>
        <v>242.99041000000216</v>
      </c>
      <c r="H57" s="52">
        <f>VLOOKUP($B57,Shock_dev!$A$1:$CI$300,MATCH(DATE(H$1,1,1),Shock_dev!$A$1:$CI$1,0),FALSE)</f>
        <v>236.27080999999816</v>
      </c>
      <c r="I57" s="52">
        <f>VLOOKUP($B57,Shock_dev!$A$1:$CI$300,MATCH(DATE(I$1,1,1),Shock_dev!$A$1:$CI$1,0),FALSE)</f>
        <v>220.93306999999913</v>
      </c>
      <c r="J57" s="52">
        <f>VLOOKUP($B57,Shock_dev!$A$1:$CI$300,MATCH(DATE(J$1,1,1),Shock_dev!$A$1:$CI$1,0),FALSE)</f>
        <v>209.46819999999934</v>
      </c>
      <c r="K57" s="52">
        <f>VLOOKUP($B57,Shock_dev!$A$1:$CI$300,MATCH(DATE(K$1,1,1),Shock_dev!$A$1:$CI$1,0),FALSE)</f>
        <v>188.41844999999739</v>
      </c>
      <c r="L57" s="52">
        <f>VLOOKUP($B57,Shock_dev!$A$1:$CI$300,MATCH(DATE(L$1,1,1),Shock_dev!$A$1:$CI$1,0),FALSE)</f>
        <v>152.6428199999973</v>
      </c>
      <c r="M57" s="52">
        <f>VLOOKUP($B57,Shock_dev!$A$1:$CI$300,MATCH(DATE(M$1,1,1),Shock_dev!$A$1:$CI$1,0),FALSE)</f>
        <v>69.273339999999735</v>
      </c>
      <c r="N57" s="52">
        <f>VLOOKUP($B57,Shock_dev!$A$1:$CI$300,MATCH(DATE(N$1,1,1),Shock_dev!$A$1:$CI$1,0),FALSE)</f>
        <v>50.529239999999845</v>
      </c>
      <c r="O57" s="52">
        <f>VLOOKUP($B57,Shock_dev!$A$1:$CI$300,MATCH(DATE(O$1,1,1),Shock_dev!$A$1:$CI$1,0),FALSE)</f>
        <v>46.262770000001183</v>
      </c>
      <c r="P57" s="52">
        <f>VLOOKUP($B57,Shock_dev!$A$1:$CI$300,MATCH(DATE(P$1,1,1),Shock_dev!$A$1:$CI$1,0),FALSE)</f>
        <v>43.892330000002403</v>
      </c>
      <c r="Q57" s="52">
        <f>VLOOKUP($B57,Shock_dev!$A$1:$CI$300,MATCH(DATE(Q$1,1,1),Shock_dev!$A$1:$CI$1,0),FALSE)</f>
        <v>22.998370000001159</v>
      </c>
      <c r="R57" s="52">
        <f>VLOOKUP($B57,Shock_dev!$A$1:$CI$300,MATCH(DATE(R$1,1,1),Shock_dev!$A$1:$CI$1,0),FALSE)</f>
        <v>9.6105099999986123</v>
      </c>
      <c r="S57" s="52">
        <f>VLOOKUP($B57,Shock_dev!$A$1:$CI$300,MATCH(DATE(S$1,1,1),Shock_dev!$A$1:$CI$1,0),FALSE)</f>
        <v>19.442559999995865</v>
      </c>
      <c r="T57" s="52">
        <f>VLOOKUP($B57,Shock_dev!$A$1:$CI$300,MATCH(DATE(T$1,1,1),Shock_dev!$A$1:$CI$1,0),FALSE)</f>
        <v>24.129549999997835</v>
      </c>
      <c r="U57" s="52">
        <f>VLOOKUP($B57,Shock_dev!$A$1:$CI$300,MATCH(DATE(U$1,1,1),Shock_dev!$A$1:$CI$1,0),FALSE)</f>
        <v>29.245819999996456</v>
      </c>
      <c r="V57" s="52">
        <f>VLOOKUP($B57,Shock_dev!$A$1:$CI$300,MATCH(DATE(V$1,1,1),Shock_dev!$A$1:$CI$1,0),FALSE)</f>
        <v>-29.05341000000044</v>
      </c>
      <c r="W57" s="52">
        <f>VLOOKUP($B57,Shock_dev!$A$1:$CI$300,MATCH(DATE(W$1,1,1),Shock_dev!$A$1:$CI$1,0),FALSE)</f>
        <v>-36.069479999998293</v>
      </c>
      <c r="X57" s="52">
        <f>VLOOKUP($B57,Shock_dev!$A$1:$CI$300,MATCH(DATE(X$1,1,1),Shock_dev!$A$1:$CI$1,0),FALSE)</f>
        <v>-22.739699999998265</v>
      </c>
      <c r="Y57" s="52">
        <f>VLOOKUP($B57,Shock_dev!$A$1:$CI$300,MATCH(DATE(Y$1,1,1),Shock_dev!$A$1:$CI$1,0),FALSE)</f>
        <v>-16.079460000000836</v>
      </c>
      <c r="Z57" s="52">
        <f>VLOOKUP($B57,Shock_dev!$A$1:$CI$300,MATCH(DATE(Z$1,1,1),Shock_dev!$A$1:$CI$1,0),FALSE)</f>
        <v>26.660789999994449</v>
      </c>
      <c r="AA57" s="52">
        <f>VLOOKUP($B57,Shock_dev!$A$1:$CI$300,MATCH(DATE(AA$1,1,1),Shock_dev!$A$1:$CI$1,0),FALSE)</f>
        <v>33.776040000004286</v>
      </c>
      <c r="AB57" s="52">
        <f>VLOOKUP($B57,Shock_dev!$A$1:$CI$300,MATCH(DATE(AB$1,1,1),Shock_dev!$A$1:$CI$1,0),FALSE)</f>
        <v>40.018230000001495</v>
      </c>
      <c r="AC57" s="52">
        <f>VLOOKUP($B57,Shock_dev!$A$1:$CI$300,MATCH(DATE(AC$1,1,1),Shock_dev!$A$1:$CI$1,0),FALSE)</f>
        <v>45.07274000000325</v>
      </c>
      <c r="AD57" s="52">
        <f>VLOOKUP($B57,Shock_dev!$A$1:$CI$300,MATCH(DATE(AD$1,1,1),Shock_dev!$A$1:$CI$1,0),FALSE)</f>
        <v>49.110639999998966</v>
      </c>
      <c r="AE57" s="52">
        <f>VLOOKUP($B57,Shock_dev!$A$1:$CI$300,MATCH(DATE(AE$1,1,1),Shock_dev!$A$1:$CI$1,0),FALSE)</f>
        <v>52.128649999998743</v>
      </c>
      <c r="AF57" s="52">
        <f>VLOOKUP($B57,Shock_dev!$A$1:$CI$300,MATCH(DATE(AF$1,1,1),Shock_dev!$A$1:$CI$1,0),FALSE)</f>
        <v>54.209100000000035</v>
      </c>
      <c r="AG57" s="52"/>
      <c r="AH57" s="65">
        <f t="shared" si="1"/>
        <v>237.97405999999972</v>
      </c>
      <c r="AI57" s="65">
        <f t="shared" si="2"/>
        <v>201.54666999999827</v>
      </c>
      <c r="AJ57" s="65">
        <f t="shared" si="3"/>
        <v>46.591210000000864</v>
      </c>
      <c r="AK57" s="65">
        <f t="shared" si="4"/>
        <v>10.675005999997666</v>
      </c>
      <c r="AL57" s="65">
        <f t="shared" si="5"/>
        <v>-2.8903619999997319</v>
      </c>
      <c r="AM57" s="65">
        <f t="shared" si="6"/>
        <v>48.107872000000498</v>
      </c>
      <c r="AN57" s="66"/>
      <c r="AO57" s="65">
        <f t="shared" si="7"/>
        <v>219.76036499999901</v>
      </c>
      <c r="AP57" s="65">
        <f t="shared" si="8"/>
        <v>28.633107999999265</v>
      </c>
      <c r="AQ57" s="65">
        <f t="shared" si="9"/>
        <v>22.608755000000382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161.13969999999972</v>
      </c>
      <c r="D58" s="52">
        <f>VLOOKUP($B58,Shock_dev!$A$1:$CI$300,MATCH(DATE(D$1,1,1),Shock_dev!$A$1:$CI$1,0),FALSE)</f>
        <v>233.04819999999017</v>
      </c>
      <c r="E58" s="52">
        <f>VLOOKUP($B58,Shock_dev!$A$1:$CI$300,MATCH(DATE(E$1,1,1),Shock_dev!$A$1:$CI$1,0),FALSE)</f>
        <v>266.26889999999548</v>
      </c>
      <c r="F58" s="52">
        <f>VLOOKUP($B58,Shock_dev!$A$1:$CI$300,MATCH(DATE(F$1,1,1),Shock_dev!$A$1:$CI$1,0),FALSE)</f>
        <v>270.84440000000177</v>
      </c>
      <c r="G58" s="52">
        <f>VLOOKUP($B58,Shock_dev!$A$1:$CI$300,MATCH(DATE(G$1,1,1),Shock_dev!$A$1:$CI$1,0),FALSE)</f>
        <v>267.45709999999963</v>
      </c>
      <c r="H58" s="52">
        <f>VLOOKUP($B58,Shock_dev!$A$1:$CI$300,MATCH(DATE(H$1,1,1),Shock_dev!$A$1:$CI$1,0),FALSE)</f>
        <v>244.97800000000279</v>
      </c>
      <c r="I58" s="52">
        <f>VLOOKUP($B58,Shock_dev!$A$1:$CI$300,MATCH(DATE(I$1,1,1),Shock_dev!$A$1:$CI$1,0),FALSE)</f>
        <v>207.86900000000605</v>
      </c>
      <c r="J58" s="52">
        <f>VLOOKUP($B58,Shock_dev!$A$1:$CI$300,MATCH(DATE(J$1,1,1),Shock_dev!$A$1:$CI$1,0),FALSE)</f>
        <v>167.06890000001295</v>
      </c>
      <c r="K58" s="52">
        <f>VLOOKUP($B58,Shock_dev!$A$1:$CI$300,MATCH(DATE(K$1,1,1),Shock_dev!$A$1:$CI$1,0),FALSE)</f>
        <v>118.20020000002114</v>
      </c>
      <c r="L58" s="52">
        <f>VLOOKUP($B58,Shock_dev!$A$1:$CI$300,MATCH(DATE(L$1,1,1),Shock_dev!$A$1:$CI$1,0),FALSE)</f>
        <v>58.164199999999255</v>
      </c>
      <c r="M58" s="52">
        <f>VLOOKUP($B58,Shock_dev!$A$1:$CI$300,MATCH(DATE(M$1,1,1),Shock_dev!$A$1:$CI$1,0),FALSE)</f>
        <v>-38.675099999993108</v>
      </c>
      <c r="N58" s="52">
        <f>VLOOKUP($B58,Shock_dev!$A$1:$CI$300,MATCH(DATE(N$1,1,1),Shock_dev!$A$1:$CI$1,0),FALSE)</f>
        <v>-102.800499999983</v>
      </c>
      <c r="O58" s="52">
        <f>VLOOKUP($B58,Shock_dev!$A$1:$CI$300,MATCH(DATE(O$1,1,1),Shock_dev!$A$1:$CI$1,0),FALSE)</f>
        <v>-142.53210000001127</v>
      </c>
      <c r="P58" s="52">
        <f>VLOOKUP($B58,Shock_dev!$A$1:$CI$300,MATCH(DATE(P$1,1,1),Shock_dev!$A$1:$CI$1,0),FALSE)</f>
        <v>-165.51530000002822</v>
      </c>
      <c r="Q58" s="52">
        <f>VLOOKUP($B58,Shock_dev!$A$1:$CI$300,MATCH(DATE(Q$1,1,1),Shock_dev!$A$1:$CI$1,0),FALSE)</f>
        <v>-189.51199999998789</v>
      </c>
      <c r="R58" s="52">
        <f>VLOOKUP($B58,Shock_dev!$A$1:$CI$300,MATCH(DATE(R$1,1,1),Shock_dev!$A$1:$CI$1,0),FALSE)</f>
        <v>-206.13140000001295</v>
      </c>
      <c r="S58" s="52">
        <f>VLOOKUP($B58,Shock_dev!$A$1:$CI$300,MATCH(DATE(S$1,1,1),Shock_dev!$A$1:$CI$1,0),FALSE)</f>
        <v>-202.40600000001723</v>
      </c>
      <c r="T58" s="52">
        <f>VLOOKUP($B58,Shock_dev!$A$1:$CI$300,MATCH(DATE(T$1,1,1),Shock_dev!$A$1:$CI$1,0),FALSE)</f>
        <v>-192.60360000000219</v>
      </c>
      <c r="U58" s="52">
        <f>VLOOKUP($B58,Shock_dev!$A$1:$CI$300,MATCH(DATE(U$1,1,1),Shock_dev!$A$1:$CI$1,0),FALSE)</f>
        <v>-178.0395000000135</v>
      </c>
      <c r="V58" s="52">
        <f>VLOOKUP($B58,Shock_dev!$A$1:$CI$300,MATCH(DATE(V$1,1,1),Shock_dev!$A$1:$CI$1,0),FALSE)</f>
        <v>-205.86209999999846</v>
      </c>
      <c r="W58" s="52">
        <f>VLOOKUP($B58,Shock_dev!$A$1:$CI$300,MATCH(DATE(W$1,1,1),Shock_dev!$A$1:$CI$1,0),FALSE)</f>
        <v>-214.20299999997951</v>
      </c>
      <c r="X58" s="52">
        <f>VLOOKUP($B58,Shock_dev!$A$1:$CI$300,MATCH(DATE(X$1,1,1),Shock_dev!$A$1:$CI$1,0),FALSE)</f>
        <v>-202.34209999997984</v>
      </c>
      <c r="Y58" s="52">
        <f>VLOOKUP($B58,Shock_dev!$A$1:$CI$300,MATCH(DATE(Y$1,1,1),Shock_dev!$A$1:$CI$1,0),FALSE)</f>
        <v>-184.71940000000177</v>
      </c>
      <c r="Z58" s="52">
        <f>VLOOKUP($B58,Shock_dev!$A$1:$CI$300,MATCH(DATE(Z$1,1,1),Shock_dev!$A$1:$CI$1,0),FALSE)</f>
        <v>-139.56509999997797</v>
      </c>
      <c r="AA58" s="52">
        <f>VLOOKUP($B58,Shock_dev!$A$1:$CI$300,MATCH(DATE(AA$1,1,1),Shock_dev!$A$1:$CI$1,0),FALSE)</f>
        <v>-106.63280000002123</v>
      </c>
      <c r="AB58" s="52">
        <f>VLOOKUP($B58,Shock_dev!$A$1:$CI$300,MATCH(DATE(AB$1,1,1),Shock_dev!$A$1:$CI$1,0),FALSE)</f>
        <v>-78.285600000002887</v>
      </c>
      <c r="AC58" s="52">
        <f>VLOOKUP($B58,Shock_dev!$A$1:$CI$300,MATCH(DATE(AC$1,1,1),Shock_dev!$A$1:$CI$1,0),FALSE)</f>
        <v>-54.615500000014435</v>
      </c>
      <c r="AD58" s="52">
        <f>VLOOKUP($B58,Shock_dev!$A$1:$CI$300,MATCH(DATE(AD$1,1,1),Shock_dev!$A$1:$CI$1,0),FALSE)</f>
        <v>-35.278800000000047</v>
      </c>
      <c r="AE58" s="52">
        <f>VLOOKUP($B58,Shock_dev!$A$1:$CI$300,MATCH(DATE(AE$1,1,1),Shock_dev!$A$1:$CI$1,0),FALSE)</f>
        <v>-19.83640000000014</v>
      </c>
      <c r="AF58" s="52">
        <f>VLOOKUP($B58,Shock_dev!$A$1:$CI$300,MATCH(DATE(AF$1,1,1),Shock_dev!$A$1:$CI$1,0),FALSE)</f>
        <v>-7.8007999999972526</v>
      </c>
      <c r="AG58" s="52"/>
      <c r="AH58" s="65">
        <f t="shared" si="1"/>
        <v>239.75165999999734</v>
      </c>
      <c r="AI58" s="65">
        <f t="shared" si="2"/>
        <v>159.25606000000843</v>
      </c>
      <c r="AJ58" s="65">
        <f t="shared" si="3"/>
        <v>-127.8070000000007</v>
      </c>
      <c r="AK58" s="65">
        <f t="shared" si="4"/>
        <v>-197.00852000000887</v>
      </c>
      <c r="AL58" s="65">
        <f t="shared" si="5"/>
        <v>-169.49247999999207</v>
      </c>
      <c r="AM58" s="65">
        <f t="shared" si="6"/>
        <v>-39.163420000002951</v>
      </c>
      <c r="AN58" s="66"/>
      <c r="AO58" s="65">
        <f t="shared" si="7"/>
        <v>199.50386000000287</v>
      </c>
      <c r="AP58" s="65">
        <f t="shared" si="8"/>
        <v>-162.40776000000477</v>
      </c>
      <c r="AQ58" s="65">
        <f t="shared" si="9"/>
        <v>-104.32794999999751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132.62893000000622</v>
      </c>
      <c r="D59" s="52">
        <f>VLOOKUP($B59,Shock_dev!$A$1:$CI$300,MATCH(DATE(D$1,1,1),Shock_dev!$A$1:$CI$1,0),FALSE)</f>
        <v>213.28870999999344</v>
      </c>
      <c r="E59" s="52">
        <f>VLOOKUP($B59,Shock_dev!$A$1:$CI$300,MATCH(DATE(E$1,1,1),Shock_dev!$A$1:$CI$1,0),FALSE)</f>
        <v>251.36769999998796</v>
      </c>
      <c r="F59" s="52">
        <f>VLOOKUP($B59,Shock_dev!$A$1:$CI$300,MATCH(DATE(F$1,1,1),Shock_dev!$A$1:$CI$1,0),FALSE)</f>
        <v>264.93219999999565</v>
      </c>
      <c r="G59" s="52">
        <f>VLOOKUP($B59,Shock_dev!$A$1:$CI$300,MATCH(DATE(G$1,1,1),Shock_dev!$A$1:$CI$1,0),FALSE)</f>
        <v>276.2273000000132</v>
      </c>
      <c r="H59" s="52">
        <f>VLOOKUP($B59,Shock_dev!$A$1:$CI$300,MATCH(DATE(H$1,1,1),Shock_dev!$A$1:$CI$1,0),FALSE)</f>
        <v>279.60409999999683</v>
      </c>
      <c r="I59" s="52">
        <f>VLOOKUP($B59,Shock_dev!$A$1:$CI$300,MATCH(DATE(I$1,1,1),Shock_dev!$A$1:$CI$1,0),FALSE)</f>
        <v>275.93189999999595</v>
      </c>
      <c r="J59" s="52">
        <f>VLOOKUP($B59,Shock_dev!$A$1:$CI$300,MATCH(DATE(J$1,1,1),Shock_dev!$A$1:$CI$1,0),FALSE)</f>
        <v>272.58800000000338</v>
      </c>
      <c r="K59" s="52">
        <f>VLOOKUP($B59,Shock_dev!$A$1:$CI$300,MATCH(DATE(K$1,1,1),Shock_dev!$A$1:$CI$1,0),FALSE)</f>
        <v>265.41279999999097</v>
      </c>
      <c r="L59" s="52">
        <f>VLOOKUP($B59,Shock_dev!$A$1:$CI$300,MATCH(DATE(L$1,1,1),Shock_dev!$A$1:$CI$1,0),FALSE)</f>
        <v>248.67290000000503</v>
      </c>
      <c r="M59" s="52">
        <f>VLOOKUP($B59,Shock_dev!$A$1:$CI$300,MATCH(DATE(M$1,1,1),Shock_dev!$A$1:$CI$1,0),FALSE)</f>
        <v>199.25370000000112</v>
      </c>
      <c r="N59" s="52">
        <f>VLOOKUP($B59,Shock_dev!$A$1:$CI$300,MATCH(DATE(N$1,1,1),Shock_dev!$A$1:$CI$1,0),FALSE)</f>
        <v>168.72459999998682</v>
      </c>
      <c r="O59" s="52">
        <f>VLOOKUP($B59,Shock_dev!$A$1:$CI$300,MATCH(DATE(O$1,1,1),Shock_dev!$A$1:$CI$1,0),FALSE)</f>
        <v>157.78730000001087</v>
      </c>
      <c r="P59" s="52">
        <f>VLOOKUP($B59,Shock_dev!$A$1:$CI$300,MATCH(DATE(P$1,1,1),Shock_dev!$A$1:$CI$1,0),FALSE)</f>
        <v>157.38369999999122</v>
      </c>
      <c r="Q59" s="52">
        <f>VLOOKUP($B59,Shock_dev!$A$1:$CI$300,MATCH(DATE(Q$1,1,1),Shock_dev!$A$1:$CI$1,0),FALSE)</f>
        <v>150.02600000001257</v>
      </c>
      <c r="R59" s="52">
        <f>VLOOKUP($B59,Shock_dev!$A$1:$CI$300,MATCH(DATE(R$1,1,1),Shock_dev!$A$1:$CI$1,0),FALSE)</f>
        <v>140.24659999999858</v>
      </c>
      <c r="S59" s="52">
        <f>VLOOKUP($B59,Shock_dev!$A$1:$CI$300,MATCH(DATE(S$1,1,1),Shock_dev!$A$1:$CI$1,0),FALSE)</f>
        <v>140.63949999999022</v>
      </c>
      <c r="T59" s="52">
        <f>VLOOKUP($B59,Shock_dev!$A$1:$CI$300,MATCH(DATE(T$1,1,1),Shock_dev!$A$1:$CI$1,0),FALSE)</f>
        <v>142.22140000000945</v>
      </c>
      <c r="U59" s="52">
        <f>VLOOKUP($B59,Shock_dev!$A$1:$CI$300,MATCH(DATE(U$1,1,1),Shock_dev!$A$1:$CI$1,0),FALSE)</f>
        <v>142.87709999999788</v>
      </c>
      <c r="V59" s="52">
        <f>VLOOKUP($B59,Shock_dev!$A$1:$CI$300,MATCH(DATE(V$1,1,1),Shock_dev!$A$1:$CI$1,0),FALSE)</f>
        <v>104.8923000000068</v>
      </c>
      <c r="W59" s="52">
        <f>VLOOKUP($B59,Shock_dev!$A$1:$CI$300,MATCH(DATE(W$1,1,1),Shock_dev!$A$1:$CI$1,0),FALSE)</f>
        <v>74.124299999995856</v>
      </c>
      <c r="X59" s="52">
        <f>VLOOKUP($B59,Shock_dev!$A$1:$CI$300,MATCH(DATE(X$1,1,1),Shock_dev!$A$1:$CI$1,0),FALSE)</f>
        <v>60.180999999996857</v>
      </c>
      <c r="Y59" s="52">
        <f>VLOOKUP($B59,Shock_dev!$A$1:$CI$300,MATCH(DATE(Y$1,1,1),Shock_dev!$A$1:$CI$1,0),FALSE)</f>
        <v>51.567199999990407</v>
      </c>
      <c r="Z59" s="52">
        <f>VLOOKUP($B59,Shock_dev!$A$1:$CI$300,MATCH(DATE(Z$1,1,1),Shock_dev!$A$1:$CI$1,0),FALSE)</f>
        <v>64.850800000000163</v>
      </c>
      <c r="AA59" s="52">
        <f>VLOOKUP($B59,Shock_dev!$A$1:$CI$300,MATCH(DATE(AA$1,1,1),Shock_dev!$A$1:$CI$1,0),FALSE)</f>
        <v>69.600500000000466</v>
      </c>
      <c r="AB59" s="52">
        <f>VLOOKUP($B59,Shock_dev!$A$1:$CI$300,MATCH(DATE(AB$1,1,1),Shock_dev!$A$1:$CI$1,0),FALSE)</f>
        <v>67.775800000003073</v>
      </c>
      <c r="AC59" s="52">
        <f>VLOOKUP($B59,Shock_dev!$A$1:$CI$300,MATCH(DATE(AC$1,1,1),Shock_dev!$A$1:$CI$1,0),FALSE)</f>
        <v>61.630700000008801</v>
      </c>
      <c r="AD59" s="52">
        <f>VLOOKUP($B59,Shock_dev!$A$1:$CI$300,MATCH(DATE(AD$1,1,1),Shock_dev!$A$1:$CI$1,0),FALSE)</f>
        <v>52.989399999991292</v>
      </c>
      <c r="AE59" s="52">
        <f>VLOOKUP($B59,Shock_dev!$A$1:$CI$300,MATCH(DATE(AE$1,1,1),Shock_dev!$A$1:$CI$1,0),FALSE)</f>
        <v>43.126199999998789</v>
      </c>
      <c r="AF59" s="52">
        <f>VLOOKUP($B59,Shock_dev!$A$1:$CI$300,MATCH(DATE(AF$1,1,1),Shock_dev!$A$1:$CI$1,0),FALSE)</f>
        <v>32.89100000000326</v>
      </c>
      <c r="AG59" s="52"/>
      <c r="AH59" s="65">
        <f t="shared" si="1"/>
        <v>227.68896799999931</v>
      </c>
      <c r="AI59" s="65">
        <f t="shared" si="2"/>
        <v>268.44193999999845</v>
      </c>
      <c r="AJ59" s="65">
        <f t="shared" si="3"/>
        <v>166.63506000000052</v>
      </c>
      <c r="AK59" s="65">
        <f t="shared" si="4"/>
        <v>134.17538000000059</v>
      </c>
      <c r="AL59" s="65">
        <f t="shared" si="5"/>
        <v>64.064759999996753</v>
      </c>
      <c r="AM59" s="65">
        <f t="shared" si="6"/>
        <v>51.682620000001045</v>
      </c>
      <c r="AN59" s="66"/>
      <c r="AO59" s="65">
        <f t="shared" si="7"/>
        <v>248.06545399999888</v>
      </c>
      <c r="AP59" s="65">
        <f t="shared" si="8"/>
        <v>150.40522000000055</v>
      </c>
      <c r="AQ59" s="65">
        <f t="shared" si="9"/>
        <v>57.873689999998902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2372.3934090000002</v>
      </c>
      <c r="D60" s="52">
        <f>VLOOKUP($B60,Shock_dev!$A$1:$CI$300,MATCH(DATE(D$1,1,1),Shock_dev!$A$1:$CI$1,0),FALSE)</f>
        <v>2117.1624720000009</v>
      </c>
      <c r="E60" s="52">
        <f>VLOOKUP($B60,Shock_dev!$A$1:$CI$300,MATCH(DATE(E$1,1,1),Shock_dev!$A$1:$CI$1,0),FALSE)</f>
        <v>2109.8179320000008</v>
      </c>
      <c r="F60" s="52">
        <f>VLOOKUP($B60,Shock_dev!$A$1:$CI$300,MATCH(DATE(F$1,1,1),Shock_dev!$A$1:$CI$1,0),FALSE)</f>
        <v>2127.5945169999995</v>
      </c>
      <c r="G60" s="52">
        <f>VLOOKUP($B60,Shock_dev!$A$1:$CI$300,MATCH(DATE(G$1,1,1),Shock_dev!$A$1:$CI$1,0),FALSE)</f>
        <v>2348.8716670000003</v>
      </c>
      <c r="H60" s="52">
        <f>VLOOKUP($B60,Shock_dev!$A$1:$CI$300,MATCH(DATE(H$1,1,1),Shock_dev!$A$1:$CI$1,0),FALSE)</f>
        <v>2389.5580330000003</v>
      </c>
      <c r="I60" s="52">
        <f>VLOOKUP($B60,Shock_dev!$A$1:$CI$300,MATCH(DATE(I$1,1,1),Shock_dev!$A$1:$CI$1,0),FALSE)</f>
        <v>2392.2891440000003</v>
      </c>
      <c r="J60" s="52">
        <f>VLOOKUP($B60,Shock_dev!$A$1:$CI$300,MATCH(DATE(J$1,1,1),Shock_dev!$A$1:$CI$1,0),FALSE)</f>
        <v>2399.6257450000003</v>
      </c>
      <c r="K60" s="52">
        <f>VLOOKUP($B60,Shock_dev!$A$1:$CI$300,MATCH(DATE(K$1,1,1),Shock_dev!$A$1:$CI$1,0),FALSE)</f>
        <v>2405.480618999999</v>
      </c>
      <c r="L60" s="52">
        <f>VLOOKUP($B60,Shock_dev!$A$1:$CI$300,MATCH(DATE(L$1,1,1),Shock_dev!$A$1:$CI$1,0),FALSE)</f>
        <v>1981.4876720000011</v>
      </c>
      <c r="M60" s="52">
        <f>VLOOKUP($B60,Shock_dev!$A$1:$CI$300,MATCH(DATE(M$1,1,1),Shock_dev!$A$1:$CI$1,0),FALSE)</f>
        <v>1607.7161579999993</v>
      </c>
      <c r="N60" s="52">
        <f>VLOOKUP($B60,Shock_dev!$A$1:$CI$300,MATCH(DATE(N$1,1,1),Shock_dev!$A$1:$CI$1,0),FALSE)</f>
        <v>1649.909004000001</v>
      </c>
      <c r="O60" s="52">
        <f>VLOOKUP($B60,Shock_dev!$A$1:$CI$300,MATCH(DATE(O$1,1,1),Shock_dev!$A$1:$CI$1,0),FALSE)</f>
        <v>1650.0423349999983</v>
      </c>
      <c r="P60" s="52">
        <f>VLOOKUP($B60,Shock_dev!$A$1:$CI$300,MATCH(DATE(P$1,1,1),Shock_dev!$A$1:$CI$1,0),FALSE)</f>
        <v>1646.613569000001</v>
      </c>
      <c r="Q60" s="52">
        <f>VLOOKUP($B60,Shock_dev!$A$1:$CI$300,MATCH(DATE(Q$1,1,1),Shock_dev!$A$1:$CI$1,0),FALSE)</f>
        <v>1053.8228670000008</v>
      </c>
      <c r="R60" s="52">
        <f>VLOOKUP($B60,Shock_dev!$A$1:$CI$300,MATCH(DATE(R$1,1,1),Shock_dev!$A$1:$CI$1,0),FALSE)</f>
        <v>822.22665099999904</v>
      </c>
      <c r="S60" s="52">
        <f>VLOOKUP($B60,Shock_dev!$A$1:$CI$300,MATCH(DATE(S$1,1,1),Shock_dev!$A$1:$CI$1,0),FALSE)</f>
        <v>850.31733100000019</v>
      </c>
      <c r="T60" s="52">
        <f>VLOOKUP($B60,Shock_dev!$A$1:$CI$300,MATCH(DATE(T$1,1,1),Shock_dev!$A$1:$CI$1,0),FALSE)</f>
        <v>846.47661200000039</v>
      </c>
      <c r="U60" s="52">
        <f>VLOOKUP($B60,Shock_dev!$A$1:$CI$300,MATCH(DATE(U$1,1,1),Shock_dev!$A$1:$CI$1,0),FALSE)</f>
        <v>840.2797100000007</v>
      </c>
      <c r="V60" s="52">
        <f>VLOOKUP($B60,Shock_dev!$A$1:$CI$300,MATCH(DATE(V$1,1,1),Shock_dev!$A$1:$CI$1,0),FALSE)</f>
        <v>134.20563899999979</v>
      </c>
      <c r="W60" s="52">
        <f>VLOOKUP($B60,Shock_dev!$A$1:$CI$300,MATCH(DATE(W$1,1,1),Shock_dev!$A$1:$CI$1,0),FALSE)</f>
        <v>-40.289804000000004</v>
      </c>
      <c r="X60" s="52">
        <f>VLOOKUP($B60,Shock_dev!$A$1:$CI$300,MATCH(DATE(X$1,1,1),Shock_dev!$A$1:$CI$1,0),FALSE)</f>
        <v>-18.801841000000422</v>
      </c>
      <c r="Y60" s="52">
        <f>VLOOKUP($B60,Shock_dev!$A$1:$CI$300,MATCH(DATE(Y$1,1,1),Shock_dev!$A$1:$CI$1,0),FALSE)</f>
        <v>-25.110486999999921</v>
      </c>
      <c r="Z60" s="52">
        <f>VLOOKUP($B60,Shock_dev!$A$1:$CI$300,MATCH(DATE(Z$1,1,1),Shock_dev!$A$1:$CI$1,0),FALSE)</f>
        <v>-31.473242000000027</v>
      </c>
      <c r="AA60" s="52">
        <f>VLOOKUP($B60,Shock_dev!$A$1:$CI$300,MATCH(DATE(AA$1,1,1),Shock_dev!$A$1:$CI$1,0),FALSE)</f>
        <v>-37.055277999999817</v>
      </c>
      <c r="AB60" s="52">
        <f>VLOOKUP($B60,Shock_dev!$A$1:$CI$300,MATCH(DATE(AB$1,1,1),Shock_dev!$A$1:$CI$1,0),FALSE)</f>
        <v>-41.823393000000578</v>
      </c>
      <c r="AC60" s="52">
        <f>VLOOKUP($B60,Shock_dev!$A$1:$CI$300,MATCH(DATE(AC$1,1,1),Shock_dev!$A$1:$CI$1,0),FALSE)</f>
        <v>-45.927810000001045</v>
      </c>
      <c r="AD60" s="52">
        <f>VLOOKUP($B60,Shock_dev!$A$1:$CI$300,MATCH(DATE(AD$1,1,1),Shock_dev!$A$1:$CI$1,0),FALSE)</f>
        <v>-49.48240000000078</v>
      </c>
      <c r="AE60" s="52">
        <f>VLOOKUP($B60,Shock_dev!$A$1:$CI$300,MATCH(DATE(AE$1,1,1),Shock_dev!$A$1:$CI$1,0),FALSE)</f>
        <v>-52.571110000000772</v>
      </c>
      <c r="AF60" s="52">
        <f>VLOOKUP($B60,Shock_dev!$A$1:$CI$300,MATCH(DATE(AF$1,1,1),Shock_dev!$A$1:$CI$1,0),FALSE)</f>
        <v>-55.258809999999357</v>
      </c>
      <c r="AG60" s="52"/>
      <c r="AH60" s="65">
        <f t="shared" si="1"/>
        <v>2215.1679994000006</v>
      </c>
      <c r="AI60" s="65">
        <f t="shared" si="2"/>
        <v>2313.6882426000002</v>
      </c>
      <c r="AJ60" s="65">
        <f t="shared" si="3"/>
        <v>1521.6207866</v>
      </c>
      <c r="AK60" s="65">
        <f t="shared" si="4"/>
        <v>698.70118860000002</v>
      </c>
      <c r="AL60" s="65">
        <f t="shared" si="5"/>
        <v>-30.546130400000038</v>
      </c>
      <c r="AM60" s="65">
        <f t="shared" si="6"/>
        <v>-49.012704600000504</v>
      </c>
      <c r="AN60" s="66"/>
      <c r="AO60" s="65">
        <f t="shared" si="7"/>
        <v>2264.4281210000004</v>
      </c>
      <c r="AP60" s="65">
        <f t="shared" si="8"/>
        <v>1110.1609876</v>
      </c>
      <c r="AQ60" s="65">
        <f t="shared" si="9"/>
        <v>-39.779417500000271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1093.3704183</v>
      </c>
      <c r="D61" s="52">
        <f>VLOOKUP($B61,Shock_dev!$A$1:$CI$300,MATCH(DATE(D$1,1,1),Shock_dev!$A$1:$CI$1,0),FALSE)</f>
        <v>930.53225120000002</v>
      </c>
      <c r="E61" s="52">
        <f>VLOOKUP($B61,Shock_dev!$A$1:$CI$300,MATCH(DATE(E$1,1,1),Shock_dev!$A$1:$CI$1,0),FALSE)</f>
        <v>925.95000730000004</v>
      </c>
      <c r="F61" s="52">
        <f>VLOOKUP($B61,Shock_dev!$A$1:$CI$300,MATCH(DATE(F$1,1,1),Shock_dev!$A$1:$CI$1,0),FALSE)</f>
        <v>938.56075229999988</v>
      </c>
      <c r="G61" s="52">
        <f>VLOOKUP($B61,Shock_dev!$A$1:$CI$300,MATCH(DATE(G$1,1,1),Shock_dev!$A$1:$CI$1,0),FALSE)</f>
        <v>949.58817260000001</v>
      </c>
      <c r="H61" s="52">
        <f>VLOOKUP($B61,Shock_dev!$A$1:$CI$300,MATCH(DATE(H$1,1,1),Shock_dev!$A$1:$CI$1,0),FALSE)</f>
        <v>957.73053429999993</v>
      </c>
      <c r="I61" s="52">
        <f>VLOOKUP($B61,Shock_dev!$A$1:$CI$300,MATCH(DATE(I$1,1,1),Shock_dev!$A$1:$CI$1,0),FALSE)</f>
        <v>888.20864850000009</v>
      </c>
      <c r="J61" s="52">
        <f>VLOOKUP($B61,Shock_dev!$A$1:$CI$300,MATCH(DATE(J$1,1,1),Shock_dev!$A$1:$CI$1,0),FALSE)</f>
        <v>899.01931490000015</v>
      </c>
      <c r="K61" s="52">
        <f>VLOOKUP($B61,Shock_dev!$A$1:$CI$300,MATCH(DATE(K$1,1,1),Shock_dev!$A$1:$CI$1,0),FALSE)</f>
        <v>739.02393910000001</v>
      </c>
      <c r="L61" s="52">
        <f>VLOOKUP($B61,Shock_dev!$A$1:$CI$300,MATCH(DATE(L$1,1,1),Shock_dev!$A$1:$CI$1,0),FALSE)</f>
        <v>754.36565129999997</v>
      </c>
      <c r="M61" s="52">
        <f>VLOOKUP($B61,Shock_dev!$A$1:$CI$300,MATCH(DATE(M$1,1,1),Shock_dev!$A$1:$CI$1,0),FALSE)</f>
        <v>211.63288509999995</v>
      </c>
      <c r="N61" s="52">
        <f>VLOOKUP($B61,Shock_dev!$A$1:$CI$300,MATCH(DATE(N$1,1,1),Shock_dev!$A$1:$CI$1,0),FALSE)</f>
        <v>53.688607999999988</v>
      </c>
      <c r="O61" s="52">
        <f>VLOOKUP($B61,Shock_dev!$A$1:$CI$300,MATCH(DATE(O$1,1,1),Shock_dev!$A$1:$CI$1,0),FALSE)</f>
        <v>68.821591800000022</v>
      </c>
      <c r="P61" s="52">
        <f>VLOOKUP($B61,Shock_dev!$A$1:$CI$300,MATCH(DATE(P$1,1,1),Shock_dev!$A$1:$CI$1,0),FALSE)</f>
        <v>66.854910700000005</v>
      </c>
      <c r="Q61" s="52">
        <f>VLOOKUP($B61,Shock_dev!$A$1:$CI$300,MATCH(DATE(Q$1,1,1),Shock_dev!$A$1:$CI$1,0),FALSE)</f>
        <v>63.675860400000033</v>
      </c>
      <c r="R61" s="52">
        <f>VLOOKUP($B61,Shock_dev!$A$1:$CI$300,MATCH(DATE(R$1,1,1),Shock_dev!$A$1:$CI$1,0),FALSE)</f>
        <v>61.061245999999983</v>
      </c>
      <c r="S61" s="52">
        <f>VLOOKUP($B61,Shock_dev!$A$1:$CI$300,MATCH(DATE(S$1,1,1),Shock_dev!$A$1:$CI$1,0),FALSE)</f>
        <v>171.66000689999998</v>
      </c>
      <c r="T61" s="52">
        <f>VLOOKUP($B61,Shock_dev!$A$1:$CI$300,MATCH(DATE(T$1,1,1),Shock_dev!$A$1:$CI$1,0),FALSE)</f>
        <v>158.73340350000001</v>
      </c>
      <c r="U61" s="52">
        <f>VLOOKUP($B61,Shock_dev!$A$1:$CI$300,MATCH(DATE(U$1,1,1),Shock_dev!$A$1:$CI$1,0),FALSE)</f>
        <v>157.00497740000003</v>
      </c>
      <c r="V61" s="52">
        <f>VLOOKUP($B61,Shock_dev!$A$1:$CI$300,MATCH(DATE(V$1,1,1),Shock_dev!$A$1:$CI$1,0),FALSE)</f>
        <v>156.55430129999996</v>
      </c>
      <c r="W61" s="52">
        <f>VLOOKUP($B61,Shock_dev!$A$1:$CI$300,MATCH(DATE(W$1,1,1),Shock_dev!$A$1:$CI$1,0),FALSE)</f>
        <v>156.25414120000005</v>
      </c>
      <c r="X61" s="52">
        <f>VLOOKUP($B61,Shock_dev!$A$1:$CI$300,MATCH(DATE(X$1,1,1),Shock_dev!$A$1:$CI$1,0),FALSE)</f>
        <v>273.33830030000001</v>
      </c>
      <c r="Y61" s="52">
        <f>VLOOKUP($B61,Shock_dev!$A$1:$CI$300,MATCH(DATE(Y$1,1,1),Shock_dev!$A$1:$CI$1,0),FALSE)</f>
        <v>261.37408369999997</v>
      </c>
      <c r="Z61" s="52">
        <f>VLOOKUP($B61,Shock_dev!$A$1:$CI$300,MATCH(DATE(Z$1,1,1),Shock_dev!$A$1:$CI$1,0),FALSE)</f>
        <v>260.8294765</v>
      </c>
      <c r="AA61" s="52">
        <f>VLOOKUP($B61,Shock_dev!$A$1:$CI$300,MATCH(DATE(AA$1,1,1),Shock_dev!$A$1:$CI$1,0),FALSE)</f>
        <v>261.43154619999996</v>
      </c>
      <c r="AB61" s="52">
        <f>VLOOKUP($B61,Shock_dev!$A$1:$CI$300,MATCH(DATE(AB$1,1,1),Shock_dev!$A$1:$CI$1,0),FALSE)</f>
        <v>261.92732489999992</v>
      </c>
      <c r="AC61" s="52">
        <f>VLOOKUP($B61,Shock_dev!$A$1:$CI$300,MATCH(DATE(AC$1,1,1),Shock_dev!$A$1:$CI$1,0),FALSE)</f>
        <v>262.2361472</v>
      </c>
      <c r="AD61" s="52">
        <f>VLOOKUP($B61,Shock_dev!$A$1:$CI$300,MATCH(DATE(AD$1,1,1),Shock_dev!$A$1:$CI$1,0),FALSE)</f>
        <v>262.40627559999996</v>
      </c>
      <c r="AE61" s="52">
        <f>VLOOKUP($B61,Shock_dev!$A$1:$CI$300,MATCH(DATE(AE$1,1,1),Shock_dev!$A$1:$CI$1,0),FALSE)</f>
        <v>262.48422770000002</v>
      </c>
      <c r="AF61" s="52">
        <f>VLOOKUP($B61,Shock_dev!$A$1:$CI$300,MATCH(DATE(AF$1,1,1),Shock_dev!$A$1:$CI$1,0),FALSE)</f>
        <v>262.50349140000003</v>
      </c>
      <c r="AG61" s="52"/>
      <c r="AH61" s="65">
        <f t="shared" si="1"/>
        <v>967.60032033999994</v>
      </c>
      <c r="AI61" s="65">
        <f t="shared" si="2"/>
        <v>847.66961762000005</v>
      </c>
      <c r="AJ61" s="65">
        <f t="shared" si="3"/>
        <v>92.9347712</v>
      </c>
      <c r="AK61" s="65">
        <f t="shared" si="4"/>
        <v>141.00278702</v>
      </c>
      <c r="AL61" s="65">
        <f t="shared" si="5"/>
        <v>242.64550958000001</v>
      </c>
      <c r="AM61" s="65">
        <f t="shared" si="6"/>
        <v>262.31149335999999</v>
      </c>
      <c r="AN61" s="66"/>
      <c r="AO61" s="65">
        <f t="shared" si="7"/>
        <v>907.63496897999994</v>
      </c>
      <c r="AP61" s="65">
        <f t="shared" si="8"/>
        <v>116.96877911</v>
      </c>
      <c r="AQ61" s="65">
        <f t="shared" si="9"/>
        <v>252.47850147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496.61883879999993</v>
      </c>
      <c r="D62" s="52">
        <f>VLOOKUP($B62,Shock_dev!$A$1:$CI$300,MATCH(DATE(D$1,1,1),Shock_dev!$A$1:$CI$1,0),FALSE)</f>
        <v>432.10247440000001</v>
      </c>
      <c r="E62" s="52">
        <f>VLOOKUP($B62,Shock_dev!$A$1:$CI$300,MATCH(DATE(E$1,1,1),Shock_dev!$A$1:$CI$1,0),FALSE)</f>
        <v>430.15835160000006</v>
      </c>
      <c r="F62" s="52">
        <f>VLOOKUP($B62,Shock_dev!$A$1:$CI$300,MATCH(DATE(F$1,1,1),Shock_dev!$A$1:$CI$1,0),FALSE)</f>
        <v>434.86985709999999</v>
      </c>
      <c r="G62" s="52">
        <f>VLOOKUP($B62,Shock_dev!$A$1:$CI$300,MATCH(DATE(G$1,1,1),Shock_dev!$A$1:$CI$1,0),FALSE)</f>
        <v>495.67388310000001</v>
      </c>
      <c r="H62" s="52">
        <f>VLOOKUP($B62,Shock_dev!$A$1:$CI$300,MATCH(DATE(H$1,1,1),Shock_dev!$A$1:$CI$1,0),FALSE)</f>
        <v>492.95556280000005</v>
      </c>
      <c r="I62" s="52">
        <f>VLOOKUP($B62,Shock_dev!$A$1:$CI$300,MATCH(DATE(I$1,1,1),Shock_dev!$A$1:$CI$1,0),FALSE)</f>
        <v>489.98956159999989</v>
      </c>
      <c r="J62" s="52">
        <f>VLOOKUP($B62,Shock_dev!$A$1:$CI$300,MATCH(DATE(J$1,1,1),Shock_dev!$A$1:$CI$1,0),FALSE)</f>
        <v>492.68472859999997</v>
      </c>
      <c r="K62" s="52">
        <f>VLOOKUP($B62,Shock_dev!$A$1:$CI$300,MATCH(DATE(K$1,1,1),Shock_dev!$A$1:$CI$1,0),FALSE)</f>
        <v>484.56322130000001</v>
      </c>
      <c r="L62" s="52">
        <f>VLOOKUP($B62,Shock_dev!$A$1:$CI$300,MATCH(DATE(L$1,1,1),Shock_dev!$A$1:$CI$1,0),FALSE)</f>
        <v>408.05537879999997</v>
      </c>
      <c r="M62" s="52">
        <f>VLOOKUP($B62,Shock_dev!$A$1:$CI$300,MATCH(DATE(M$1,1,1),Shock_dev!$A$1:$CI$1,0),FALSE)</f>
        <v>337.99572979999994</v>
      </c>
      <c r="N62" s="52">
        <f>VLOOKUP($B62,Shock_dev!$A$1:$CI$300,MATCH(DATE(N$1,1,1),Shock_dev!$A$1:$CI$1,0),FALSE)</f>
        <v>332.91602999999998</v>
      </c>
      <c r="O62" s="52">
        <f>VLOOKUP($B62,Shock_dev!$A$1:$CI$300,MATCH(DATE(O$1,1,1),Shock_dev!$A$1:$CI$1,0),FALSE)</f>
        <v>334.26412959999993</v>
      </c>
      <c r="P62" s="52">
        <f>VLOOKUP($B62,Shock_dev!$A$1:$CI$300,MATCH(DATE(P$1,1,1),Shock_dev!$A$1:$CI$1,0),FALSE)</f>
        <v>333.54976569999997</v>
      </c>
      <c r="Q62" s="52">
        <f>VLOOKUP($B62,Shock_dev!$A$1:$CI$300,MATCH(DATE(Q$1,1,1),Shock_dev!$A$1:$CI$1,0),FALSE)</f>
        <v>215.34243400000003</v>
      </c>
      <c r="R62" s="52">
        <f>VLOOKUP($B62,Shock_dev!$A$1:$CI$300,MATCH(DATE(R$1,1,1),Shock_dev!$A$1:$CI$1,0),FALSE)</f>
        <v>226.08647080000003</v>
      </c>
      <c r="S62" s="52">
        <f>VLOOKUP($B62,Shock_dev!$A$1:$CI$300,MATCH(DATE(S$1,1,1),Shock_dev!$A$1:$CI$1,0),FALSE)</f>
        <v>233.6411994</v>
      </c>
      <c r="T62" s="52">
        <f>VLOOKUP($B62,Shock_dev!$A$1:$CI$300,MATCH(DATE(T$1,1,1),Shock_dev!$A$1:$CI$1,0),FALSE)</f>
        <v>231.68813290000003</v>
      </c>
      <c r="U62" s="52">
        <f>VLOOKUP($B62,Shock_dev!$A$1:$CI$300,MATCH(DATE(U$1,1,1),Shock_dev!$A$1:$CI$1,0),FALSE)</f>
        <v>230.62051860000008</v>
      </c>
      <c r="V62" s="52">
        <f>VLOOKUP($B62,Shock_dev!$A$1:$CI$300,MATCH(DATE(V$1,1,1),Shock_dev!$A$1:$CI$1,0),FALSE)</f>
        <v>133.25762370000007</v>
      </c>
      <c r="W62" s="52">
        <f>VLOOKUP($B62,Shock_dev!$A$1:$CI$300,MATCH(DATE(W$1,1,1),Shock_dev!$A$1:$CI$1,0),FALSE)</f>
        <v>141.9670423</v>
      </c>
      <c r="X62" s="52">
        <f>VLOOKUP($B62,Shock_dev!$A$1:$CI$300,MATCH(DATE(X$1,1,1),Shock_dev!$A$1:$CI$1,0),FALSE)</f>
        <v>149.75967109999999</v>
      </c>
      <c r="Y62" s="52">
        <f>VLOOKUP($B62,Shock_dev!$A$1:$CI$300,MATCH(DATE(Y$1,1,1),Shock_dev!$A$1:$CI$1,0),FALSE)</f>
        <v>147.8267902</v>
      </c>
      <c r="Z62" s="52">
        <f>VLOOKUP($B62,Shock_dev!$A$1:$CI$300,MATCH(DATE(Z$1,1,1),Shock_dev!$A$1:$CI$1,0),FALSE)</f>
        <v>146.92190870000002</v>
      </c>
      <c r="AA62" s="52">
        <f>VLOOKUP($B62,Shock_dev!$A$1:$CI$300,MATCH(DATE(AA$1,1,1),Shock_dev!$A$1:$CI$1,0),FALSE)</f>
        <v>146.23974630000009</v>
      </c>
      <c r="AB62" s="52">
        <f>VLOOKUP($B62,Shock_dev!$A$1:$CI$300,MATCH(DATE(AB$1,1,1),Shock_dev!$A$1:$CI$1,0),FALSE)</f>
        <v>145.6611236</v>
      </c>
      <c r="AC62" s="52">
        <f>VLOOKUP($B62,Shock_dev!$A$1:$CI$300,MATCH(DATE(AC$1,1,1),Shock_dev!$A$1:$CI$1,0),FALSE)</f>
        <v>145.15467220000005</v>
      </c>
      <c r="AD62" s="52">
        <f>VLOOKUP($B62,Shock_dev!$A$1:$CI$300,MATCH(DATE(AD$1,1,1),Shock_dev!$A$1:$CI$1,0),FALSE)</f>
        <v>144.70640209999999</v>
      </c>
      <c r="AE62" s="52">
        <f>VLOOKUP($B62,Shock_dev!$A$1:$CI$300,MATCH(DATE(AE$1,1,1),Shock_dev!$A$1:$CI$1,0),FALSE)</f>
        <v>144.3072813</v>
      </c>
      <c r="AF62" s="52">
        <f>VLOOKUP($B62,Shock_dev!$A$1:$CI$300,MATCH(DATE(AF$1,1,1),Shock_dev!$A$1:$CI$1,0),FALSE)</f>
        <v>143.95062089999999</v>
      </c>
      <c r="AG62" s="52"/>
      <c r="AH62" s="65">
        <f t="shared" si="1"/>
        <v>457.884681</v>
      </c>
      <c r="AI62" s="65">
        <f t="shared" si="2"/>
        <v>473.64969062</v>
      </c>
      <c r="AJ62" s="65">
        <f t="shared" si="3"/>
        <v>310.81361781999993</v>
      </c>
      <c r="AK62" s="65">
        <f t="shared" si="4"/>
        <v>211.05878908000005</v>
      </c>
      <c r="AL62" s="65">
        <f t="shared" si="5"/>
        <v>146.54303172000002</v>
      </c>
      <c r="AM62" s="65">
        <f t="shared" si="6"/>
        <v>144.75602001999999</v>
      </c>
      <c r="AN62" s="66"/>
      <c r="AO62" s="65">
        <f t="shared" si="7"/>
        <v>465.76718581</v>
      </c>
      <c r="AP62" s="65">
        <f t="shared" si="8"/>
        <v>260.93620344999999</v>
      </c>
      <c r="AQ62" s="65">
        <f t="shared" si="9"/>
        <v>145.64952586999999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-140.91844800000013</v>
      </c>
      <c r="D63" s="52">
        <f>VLOOKUP($B63,Shock_dev!$A$1:$CI$300,MATCH(DATE(D$1,1,1),Shock_dev!$A$1:$CI$1,0),FALSE)</f>
        <v>-117.55150099999992</v>
      </c>
      <c r="E63" s="52">
        <f>VLOOKUP($B63,Shock_dev!$A$1:$CI$300,MATCH(DATE(E$1,1,1),Shock_dev!$A$1:$CI$1,0),FALSE)</f>
        <v>-108.22628200000008</v>
      </c>
      <c r="F63" s="52">
        <f>VLOOKUP($B63,Shock_dev!$A$1:$CI$300,MATCH(DATE(F$1,1,1),Shock_dev!$A$1:$CI$1,0),FALSE)</f>
        <v>-100.58265199999983</v>
      </c>
      <c r="G63" s="52">
        <f>VLOOKUP($B63,Shock_dev!$A$1:$CI$300,MATCH(DATE(G$1,1,1),Shock_dev!$A$1:$CI$1,0),FALSE)</f>
        <v>4.7680900000000292</v>
      </c>
      <c r="H63" s="52">
        <f>VLOOKUP($B63,Shock_dev!$A$1:$CI$300,MATCH(DATE(H$1,1,1),Shock_dev!$A$1:$CI$1,0),FALSE)</f>
        <v>3.7009000000000469</v>
      </c>
      <c r="I63" s="52">
        <f>VLOOKUP($B63,Shock_dev!$A$1:$CI$300,MATCH(DATE(I$1,1,1),Shock_dev!$A$1:$CI$1,0),FALSE)</f>
        <v>11.86745400000018</v>
      </c>
      <c r="J63" s="52">
        <f>VLOOKUP($B63,Shock_dev!$A$1:$CI$300,MATCH(DATE(J$1,1,1),Shock_dev!$A$1:$CI$1,0),FALSE)</f>
        <v>21.247550000000047</v>
      </c>
      <c r="K63" s="52">
        <f>VLOOKUP($B63,Shock_dev!$A$1:$CI$300,MATCH(DATE(K$1,1,1),Shock_dev!$A$1:$CI$1,0),FALSE)</f>
        <v>-11.001169000000118</v>
      </c>
      <c r="L63" s="52">
        <f>VLOOKUP($B63,Shock_dev!$A$1:$CI$300,MATCH(DATE(L$1,1,1),Shock_dev!$A$1:$CI$1,0),FALSE)</f>
        <v>129.70061900000019</v>
      </c>
      <c r="M63" s="52">
        <f>VLOOKUP($B63,Shock_dev!$A$1:$CI$300,MATCH(DATE(M$1,1,1),Shock_dev!$A$1:$CI$1,0),FALSE)</f>
        <v>-101.74639399999978</v>
      </c>
      <c r="N63" s="52">
        <f>VLOOKUP($B63,Shock_dev!$A$1:$CI$300,MATCH(DATE(N$1,1,1),Shock_dev!$A$1:$CI$1,0),FALSE)</f>
        <v>-82.619365000000016</v>
      </c>
      <c r="O63" s="52">
        <f>VLOOKUP($B63,Shock_dev!$A$1:$CI$300,MATCH(DATE(O$1,1,1),Shock_dev!$A$1:$CI$1,0),FALSE)</f>
        <v>-80.989656999999625</v>
      </c>
      <c r="P63" s="52">
        <f>VLOOKUP($B63,Shock_dev!$A$1:$CI$300,MATCH(DATE(P$1,1,1),Shock_dev!$A$1:$CI$1,0),FALSE)</f>
        <v>-81.222654999999577</v>
      </c>
      <c r="Q63" s="52">
        <f>VLOOKUP($B63,Shock_dev!$A$1:$CI$300,MATCH(DATE(Q$1,1,1),Shock_dev!$A$1:$CI$1,0),FALSE)</f>
        <v>-31.912006000000019</v>
      </c>
      <c r="R63" s="52">
        <f>VLOOKUP($B63,Shock_dev!$A$1:$CI$300,MATCH(DATE(R$1,1,1),Shock_dev!$A$1:$CI$1,0),FALSE)</f>
        <v>-36.794276999999965</v>
      </c>
      <c r="S63" s="52">
        <f>VLOOKUP($B63,Shock_dev!$A$1:$CI$300,MATCH(DATE(S$1,1,1),Shock_dev!$A$1:$CI$1,0),FALSE)</f>
        <v>-36.912081999999828</v>
      </c>
      <c r="T63" s="52">
        <f>VLOOKUP($B63,Shock_dev!$A$1:$CI$300,MATCH(DATE(T$1,1,1),Shock_dev!$A$1:$CI$1,0),FALSE)</f>
        <v>-36.462860999999975</v>
      </c>
      <c r="U63" s="52">
        <f>VLOOKUP($B63,Shock_dev!$A$1:$CI$300,MATCH(DATE(U$1,1,1),Shock_dev!$A$1:$CI$1,0),FALSE)</f>
        <v>-36.118823999999677</v>
      </c>
      <c r="V63" s="52">
        <f>VLOOKUP($B63,Shock_dev!$A$1:$CI$300,MATCH(DATE(V$1,1,1),Shock_dev!$A$1:$CI$1,0),FALSE)</f>
        <v>58.923138000000108</v>
      </c>
      <c r="W63" s="52">
        <f>VLOOKUP($B63,Shock_dev!$A$1:$CI$300,MATCH(DATE(W$1,1,1),Shock_dev!$A$1:$CI$1,0),FALSE)</f>
        <v>49.143886999999722</v>
      </c>
      <c r="X63" s="52">
        <f>VLOOKUP($B63,Shock_dev!$A$1:$CI$300,MATCH(DATE(X$1,1,1),Shock_dev!$A$1:$CI$1,0),FALSE)</f>
        <v>48.978083999999853</v>
      </c>
      <c r="Y63" s="52">
        <f>VLOOKUP($B63,Shock_dev!$A$1:$CI$300,MATCH(DATE(Y$1,1,1),Shock_dev!$A$1:$CI$1,0),FALSE)</f>
        <v>49.708928000000014</v>
      </c>
      <c r="Z63" s="52">
        <f>VLOOKUP($B63,Shock_dev!$A$1:$CI$300,MATCH(DATE(Z$1,1,1),Shock_dev!$A$1:$CI$1,0),FALSE)</f>
        <v>50.604245999999875</v>
      </c>
      <c r="AA63" s="52">
        <f>VLOOKUP($B63,Shock_dev!$A$1:$CI$300,MATCH(DATE(AA$1,1,1),Shock_dev!$A$1:$CI$1,0),FALSE)</f>
        <v>67.955638000000363</v>
      </c>
      <c r="AB63" s="52">
        <f>VLOOKUP($B63,Shock_dev!$A$1:$CI$300,MATCH(DATE(AB$1,1,1),Shock_dev!$A$1:$CI$1,0),FALSE)</f>
        <v>10.581709000000046</v>
      </c>
      <c r="AC63" s="52">
        <f>VLOOKUP($B63,Shock_dev!$A$1:$CI$300,MATCH(DATE(AC$1,1,1),Shock_dev!$A$1:$CI$1,0),FALSE)</f>
        <v>14.469922000000224</v>
      </c>
      <c r="AD63" s="52">
        <f>VLOOKUP($B63,Shock_dev!$A$1:$CI$300,MATCH(DATE(AD$1,1,1),Shock_dev!$A$1:$CI$1,0),FALSE)</f>
        <v>13.499049000000014</v>
      </c>
      <c r="AE63" s="52">
        <f>VLOOKUP($B63,Shock_dev!$A$1:$CI$300,MATCH(DATE(AE$1,1,1),Shock_dev!$A$1:$CI$1,0),FALSE)</f>
        <v>11.944512999999915</v>
      </c>
      <c r="AF63" s="52">
        <f>VLOOKUP($B63,Shock_dev!$A$1:$CI$300,MATCH(DATE(AF$1,1,1),Shock_dev!$A$1:$CI$1,0),FALSE)</f>
        <v>10.258996999999908</v>
      </c>
      <c r="AG63" s="52"/>
      <c r="AH63" s="65">
        <f t="shared" si="1"/>
        <v>-92.502158599999987</v>
      </c>
      <c r="AI63" s="65">
        <f t="shared" si="2"/>
        <v>31.103070800000069</v>
      </c>
      <c r="AJ63" s="65">
        <f t="shared" si="3"/>
        <v>-75.698015399999804</v>
      </c>
      <c r="AK63" s="65">
        <f t="shared" si="4"/>
        <v>-17.472981199999868</v>
      </c>
      <c r="AL63" s="65">
        <f t="shared" si="5"/>
        <v>53.278156599999967</v>
      </c>
      <c r="AM63" s="65">
        <f t="shared" si="6"/>
        <v>12.150838000000022</v>
      </c>
      <c r="AN63" s="66"/>
      <c r="AO63" s="65">
        <f t="shared" si="7"/>
        <v>-30.699543899999959</v>
      </c>
      <c r="AP63" s="65">
        <f t="shared" si="8"/>
        <v>-46.585498299999834</v>
      </c>
      <c r="AQ63" s="65">
        <f t="shared" si="9"/>
        <v>32.714497299999991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285.39997600000015</v>
      </c>
      <c r="D64" s="52">
        <f>VLOOKUP($B64,Shock_dev!$A$1:$CI$300,MATCH(DATE(D$1,1,1),Shock_dev!$A$1:$CI$1,0),FALSE)</f>
        <v>252.27604699999983</v>
      </c>
      <c r="E64" s="52">
        <f>VLOOKUP($B64,Shock_dev!$A$1:$CI$300,MATCH(DATE(E$1,1,1),Shock_dev!$A$1:$CI$1,0),FALSE)</f>
        <v>240.03238899999974</v>
      </c>
      <c r="F64" s="52">
        <f>VLOOKUP($B64,Shock_dev!$A$1:$CI$300,MATCH(DATE(F$1,1,1),Shock_dev!$A$1:$CI$1,0),FALSE)</f>
        <v>235.11730399999988</v>
      </c>
      <c r="G64" s="52">
        <f>VLOOKUP($B64,Shock_dev!$A$1:$CI$300,MATCH(DATE(G$1,1,1),Shock_dev!$A$1:$CI$1,0),FALSE)</f>
        <v>306.26560400000017</v>
      </c>
      <c r="H64" s="52">
        <f>VLOOKUP($B64,Shock_dev!$A$1:$CI$300,MATCH(DATE(H$1,1,1),Shock_dev!$A$1:$CI$1,0),FALSE)</f>
        <v>293.09566799999993</v>
      </c>
      <c r="I64" s="52">
        <f>VLOOKUP($B64,Shock_dev!$A$1:$CI$300,MATCH(DATE(I$1,1,1),Shock_dev!$A$1:$CI$1,0),FALSE)</f>
        <v>269.57992400000012</v>
      </c>
      <c r="J64" s="52">
        <f>VLOOKUP($B64,Shock_dev!$A$1:$CI$300,MATCH(DATE(J$1,1,1),Shock_dev!$A$1:$CI$1,0),FALSE)</f>
        <v>257.29826800000001</v>
      </c>
      <c r="K64" s="52">
        <f>VLOOKUP($B64,Shock_dev!$A$1:$CI$300,MATCH(DATE(K$1,1,1),Shock_dev!$A$1:$CI$1,0),FALSE)</f>
        <v>240.63680299999987</v>
      </c>
      <c r="L64" s="52">
        <f>VLOOKUP($B64,Shock_dev!$A$1:$CI$300,MATCH(DATE(L$1,1,1),Shock_dev!$A$1:$CI$1,0),FALSE)</f>
        <v>310.66773599999988</v>
      </c>
      <c r="M64" s="52">
        <f>VLOOKUP($B64,Shock_dev!$A$1:$CI$300,MATCH(DATE(M$1,1,1),Shock_dev!$A$1:$CI$1,0),FALSE)</f>
        <v>324.31799599999977</v>
      </c>
      <c r="N64" s="52">
        <f>VLOOKUP($B64,Shock_dev!$A$1:$CI$300,MATCH(DATE(N$1,1,1),Shock_dev!$A$1:$CI$1,0),FALSE)</f>
        <v>272.75747199999978</v>
      </c>
      <c r="O64" s="52">
        <f>VLOOKUP($B64,Shock_dev!$A$1:$CI$300,MATCH(DATE(O$1,1,1),Shock_dev!$A$1:$CI$1,0),FALSE)</f>
        <v>271.86636500000031</v>
      </c>
      <c r="P64" s="52">
        <f>VLOOKUP($B64,Shock_dev!$A$1:$CI$300,MATCH(DATE(P$1,1,1),Shock_dev!$A$1:$CI$1,0),FALSE)</f>
        <v>267.60241500000029</v>
      </c>
      <c r="Q64" s="52">
        <f>VLOOKUP($B64,Shock_dev!$A$1:$CI$300,MATCH(DATE(Q$1,1,1),Shock_dev!$A$1:$CI$1,0),FALSE)</f>
        <v>572.13120000000026</v>
      </c>
      <c r="R64" s="52">
        <f>VLOOKUP($B64,Shock_dev!$A$1:$CI$300,MATCH(DATE(R$1,1,1),Shock_dev!$A$1:$CI$1,0),FALSE)</f>
        <v>538.2953080000002</v>
      </c>
      <c r="S64" s="52">
        <f>VLOOKUP($B64,Shock_dev!$A$1:$CI$300,MATCH(DATE(S$1,1,1),Shock_dev!$A$1:$CI$1,0),FALSE)</f>
        <v>556.65239100000008</v>
      </c>
      <c r="T64" s="52">
        <f>VLOOKUP($B64,Shock_dev!$A$1:$CI$300,MATCH(DATE(T$1,1,1),Shock_dev!$A$1:$CI$1,0),FALSE)</f>
        <v>551.42029899999989</v>
      </c>
      <c r="U64" s="52">
        <f>VLOOKUP($B64,Shock_dev!$A$1:$CI$300,MATCH(DATE(U$1,1,1),Shock_dev!$A$1:$CI$1,0),FALSE)</f>
        <v>548.0341370000001</v>
      </c>
      <c r="V64" s="52">
        <f>VLOOKUP($B64,Shock_dev!$A$1:$CI$300,MATCH(DATE(V$1,1,1),Shock_dev!$A$1:$CI$1,0),FALSE)</f>
        <v>121.30378900000005</v>
      </c>
      <c r="W64" s="52">
        <f>VLOOKUP($B64,Shock_dev!$A$1:$CI$300,MATCH(DATE(W$1,1,1),Shock_dev!$A$1:$CI$1,0),FALSE)</f>
        <v>152.09790699999985</v>
      </c>
      <c r="X64" s="52">
        <f>VLOOKUP($B64,Shock_dev!$A$1:$CI$300,MATCH(DATE(X$1,1,1),Shock_dev!$A$1:$CI$1,0),FALSE)</f>
        <v>174.213933</v>
      </c>
      <c r="Y64" s="52">
        <f>VLOOKUP($B64,Shock_dev!$A$1:$CI$300,MATCH(DATE(Y$1,1,1),Shock_dev!$A$1:$CI$1,0),FALSE)</f>
        <v>164.78897999999981</v>
      </c>
      <c r="Z64" s="52">
        <f>VLOOKUP($B64,Shock_dev!$A$1:$CI$300,MATCH(DATE(Z$1,1,1),Shock_dev!$A$1:$CI$1,0),FALSE)</f>
        <v>314.53615300000001</v>
      </c>
      <c r="AA64" s="52">
        <f>VLOOKUP($B64,Shock_dev!$A$1:$CI$300,MATCH(DATE(AA$1,1,1),Shock_dev!$A$1:$CI$1,0),FALSE)</f>
        <v>294.01600300000018</v>
      </c>
      <c r="AB64" s="52">
        <f>VLOOKUP($B64,Shock_dev!$A$1:$CI$300,MATCH(DATE(AB$1,1,1),Shock_dev!$A$1:$CI$1,0),FALSE)</f>
        <v>287.47801000000027</v>
      </c>
      <c r="AC64" s="52">
        <f>VLOOKUP($B64,Shock_dev!$A$1:$CI$300,MATCH(DATE(AC$1,1,1),Shock_dev!$A$1:$CI$1,0),FALSE)</f>
        <v>282.43538199999966</v>
      </c>
      <c r="AD64" s="52">
        <f>VLOOKUP($B64,Shock_dev!$A$1:$CI$300,MATCH(DATE(AD$1,1,1),Shock_dev!$A$1:$CI$1,0),FALSE)</f>
        <v>277.4034230000002</v>
      </c>
      <c r="AE64" s="52">
        <f>VLOOKUP($B64,Shock_dev!$A$1:$CI$300,MATCH(DATE(AE$1,1,1),Shock_dev!$A$1:$CI$1,0),FALSE)</f>
        <v>272.24701699999969</v>
      </c>
      <c r="AF64" s="52">
        <f>VLOOKUP($B64,Shock_dev!$A$1:$CI$300,MATCH(DATE(AF$1,1,1),Shock_dev!$A$1:$CI$1,0),FALSE)</f>
        <v>266.99762999999984</v>
      </c>
      <c r="AG64" s="52"/>
      <c r="AH64" s="65">
        <f t="shared" si="1"/>
        <v>263.81826399999994</v>
      </c>
      <c r="AI64" s="65">
        <f t="shared" si="2"/>
        <v>274.25567979999994</v>
      </c>
      <c r="AJ64" s="65">
        <f t="shared" si="3"/>
        <v>341.73508960000009</v>
      </c>
      <c r="AK64" s="65">
        <f t="shared" si="4"/>
        <v>463.14118480000008</v>
      </c>
      <c r="AL64" s="65">
        <f t="shared" si="5"/>
        <v>219.93059519999997</v>
      </c>
      <c r="AM64" s="65">
        <f t="shared" si="6"/>
        <v>277.31229239999993</v>
      </c>
      <c r="AN64" s="66"/>
      <c r="AO64" s="65">
        <f t="shared" si="7"/>
        <v>269.03697189999991</v>
      </c>
      <c r="AP64" s="65">
        <f t="shared" si="8"/>
        <v>402.43813720000009</v>
      </c>
      <c r="AQ64" s="65">
        <f t="shared" si="9"/>
        <v>248.62144379999995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0.76969439999993483</v>
      </c>
      <c r="D65" s="52">
        <f>VLOOKUP($B65,Shock_dev!$A$1:$CI$300,MATCH(DATE(D$1,1,1),Shock_dev!$A$1:$CI$1,0),FALSE)</f>
        <v>1.1977701000000707</v>
      </c>
      <c r="E65" s="52">
        <f>VLOOKUP($B65,Shock_dev!$A$1:$CI$300,MATCH(DATE(E$1,1,1),Shock_dev!$A$1:$CI$1,0),FALSE)</f>
        <v>1.3656115999999656</v>
      </c>
      <c r="F65" s="52">
        <f>VLOOKUP($B65,Shock_dev!$A$1:$CI$300,MATCH(DATE(F$1,1,1),Shock_dev!$A$1:$CI$1,0),FALSE)</f>
        <v>1.397878999999989</v>
      </c>
      <c r="G65" s="52">
        <f>VLOOKUP($B65,Shock_dev!$A$1:$CI$300,MATCH(DATE(G$1,1,1),Shock_dev!$A$1:$CI$1,0),FALSE)</f>
        <v>1.4289529999999786</v>
      </c>
      <c r="H65" s="52">
        <f>VLOOKUP($B65,Shock_dev!$A$1:$CI$300,MATCH(DATE(H$1,1,1),Shock_dev!$A$1:$CI$1,0),FALSE)</f>
        <v>1.4242851999999857</v>
      </c>
      <c r="I65" s="52">
        <f>VLOOKUP($B65,Shock_dev!$A$1:$CI$300,MATCH(DATE(I$1,1,1),Shock_dev!$A$1:$CI$1,0),FALSE)</f>
        <v>1.3891371999999365</v>
      </c>
      <c r="J65" s="52">
        <f>VLOOKUP($B65,Shock_dev!$A$1:$CI$300,MATCH(DATE(J$1,1,1),Shock_dev!$A$1:$CI$1,0),FALSE)</f>
        <v>1.3663437999999815</v>
      </c>
      <c r="K65" s="52">
        <f>VLOOKUP($B65,Shock_dev!$A$1:$CI$300,MATCH(DATE(K$1,1,1),Shock_dev!$A$1:$CI$1,0),FALSE)</f>
        <v>1.3292393000000402</v>
      </c>
      <c r="L65" s="52">
        <f>VLOOKUP($B65,Shock_dev!$A$1:$CI$300,MATCH(DATE(L$1,1,1),Shock_dev!$A$1:$CI$1,0),FALSE)</f>
        <v>1.2431308999999828</v>
      </c>
      <c r="M65" s="52">
        <f>VLOOKUP($B65,Shock_dev!$A$1:$CI$300,MATCH(DATE(M$1,1,1),Shock_dev!$A$1:$CI$1,0),FALSE)</f>
        <v>0.97503549999998995</v>
      </c>
      <c r="N65" s="52">
        <f>VLOOKUP($B65,Shock_dev!$A$1:$CI$300,MATCH(DATE(N$1,1,1),Shock_dev!$A$1:$CI$1,0),FALSE)</f>
        <v>0.83103080000000773</v>
      </c>
      <c r="O65" s="52">
        <f>VLOOKUP($B65,Shock_dev!$A$1:$CI$300,MATCH(DATE(O$1,1,1),Shock_dev!$A$1:$CI$1,0),FALSE)</f>
        <v>0.80498080000006667</v>
      </c>
      <c r="P65" s="52">
        <f>VLOOKUP($B65,Shock_dev!$A$1:$CI$300,MATCH(DATE(P$1,1,1),Shock_dev!$A$1:$CI$1,0),FALSE)</f>
        <v>0.83606389999999919</v>
      </c>
      <c r="Q65" s="52">
        <f>VLOOKUP($B65,Shock_dev!$A$1:$CI$300,MATCH(DATE(Q$1,1,1),Shock_dev!$A$1:$CI$1,0),FALSE)</f>
        <v>0.819340400000101</v>
      </c>
      <c r="R65" s="52">
        <f>VLOOKUP($B65,Shock_dev!$A$1:$CI$300,MATCH(DATE(R$1,1,1),Shock_dev!$A$1:$CI$1,0),FALSE)</f>
        <v>0.78504840000005061</v>
      </c>
      <c r="S65" s="52">
        <f>VLOOKUP($B65,Shock_dev!$A$1:$CI$300,MATCH(DATE(S$1,1,1),Shock_dev!$A$1:$CI$1,0),FALSE)</f>
        <v>0.80686209999998937</v>
      </c>
      <c r="T65" s="52">
        <f>VLOOKUP($B65,Shock_dev!$A$1:$CI$300,MATCH(DATE(T$1,1,1),Shock_dev!$A$1:$CI$1,0),FALSE)</f>
        <v>0.82910230000004503</v>
      </c>
      <c r="U65" s="52">
        <f>VLOOKUP($B65,Shock_dev!$A$1:$CI$300,MATCH(DATE(U$1,1,1),Shock_dev!$A$1:$CI$1,0),FALSE)</f>
        <v>0.83979299999998602</v>
      </c>
      <c r="V65" s="52">
        <f>VLOOKUP($B65,Shock_dev!$A$1:$CI$300,MATCH(DATE(V$1,1,1),Shock_dev!$A$1:$CI$1,0),FALSE)</f>
        <v>0.62218259999997372</v>
      </c>
      <c r="W65" s="52">
        <f>VLOOKUP($B65,Shock_dev!$A$1:$CI$300,MATCH(DATE(W$1,1,1),Shock_dev!$A$1:$CI$1,0),FALSE)</f>
        <v>0.45386070000006384</v>
      </c>
      <c r="X65" s="52">
        <f>VLOOKUP($B65,Shock_dev!$A$1:$CI$300,MATCH(DATE(X$1,1,1),Shock_dev!$A$1:$CI$1,0),FALSE)</f>
        <v>0.38570370000002185</v>
      </c>
      <c r="Y65" s="52">
        <f>VLOOKUP($B65,Shock_dev!$A$1:$CI$300,MATCH(DATE(Y$1,1,1),Shock_dev!$A$1:$CI$1,0),FALSE)</f>
        <v>0.34396649999996498</v>
      </c>
      <c r="Z65" s="52">
        <f>VLOOKUP($B65,Shock_dev!$A$1:$CI$300,MATCH(DATE(Z$1,1,1),Shock_dev!$A$1:$CI$1,0),FALSE)</f>
        <v>0.42569009999999707</v>
      </c>
      <c r="AA65" s="52">
        <f>VLOOKUP($B65,Shock_dev!$A$1:$CI$300,MATCH(DATE(AA$1,1,1),Shock_dev!$A$1:$CI$1,0),FALSE)</f>
        <v>0.4468246999999792</v>
      </c>
      <c r="AB65" s="52">
        <f>VLOOKUP($B65,Shock_dev!$A$1:$CI$300,MATCH(DATE(AB$1,1,1),Shock_dev!$A$1:$CI$1,0),FALSE)</f>
        <v>0.4241392999999789</v>
      </c>
      <c r="AC65" s="52">
        <f>VLOOKUP($B65,Shock_dev!$A$1:$CI$300,MATCH(DATE(AC$1,1,1),Shock_dev!$A$1:$CI$1,0),FALSE)</f>
        <v>0.37412229999995361</v>
      </c>
      <c r="AD65" s="52">
        <f>VLOOKUP($B65,Shock_dev!$A$1:$CI$300,MATCH(DATE(AD$1,1,1),Shock_dev!$A$1:$CI$1,0),FALSE)</f>
        <v>0.30916979999994965</v>
      </c>
      <c r="AE65" s="52">
        <f>VLOOKUP($B65,Shock_dev!$A$1:$CI$300,MATCH(DATE(AE$1,1,1),Shock_dev!$A$1:$CI$1,0),FALSE)</f>
        <v>0.23762799999997242</v>
      </c>
      <c r="AF65" s="52">
        <f>VLOOKUP($B65,Shock_dev!$A$1:$CI$300,MATCH(DATE(AF$1,1,1),Shock_dev!$A$1:$CI$1,0),FALSE)</f>
        <v>0.164928199999963</v>
      </c>
      <c r="AG65" s="52"/>
      <c r="AH65" s="65">
        <f t="shared" si="1"/>
        <v>1.2319816199999878</v>
      </c>
      <c r="AI65" s="65">
        <f t="shared" si="2"/>
        <v>1.3504272799999852</v>
      </c>
      <c r="AJ65" s="65">
        <f t="shared" si="3"/>
        <v>0.85329028000003293</v>
      </c>
      <c r="AK65" s="65">
        <f t="shared" si="4"/>
        <v>0.77659768000000895</v>
      </c>
      <c r="AL65" s="65">
        <f t="shared" si="5"/>
        <v>0.41120914000000541</v>
      </c>
      <c r="AM65" s="65">
        <f t="shared" si="6"/>
        <v>0.30199751999996349</v>
      </c>
      <c r="AN65" s="66"/>
      <c r="AO65" s="65">
        <f t="shared" si="7"/>
        <v>1.2912044499999866</v>
      </c>
      <c r="AP65" s="65">
        <f t="shared" si="8"/>
        <v>0.81494398000002088</v>
      </c>
      <c r="AQ65" s="65">
        <f t="shared" si="9"/>
        <v>0.35660332999998445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452.48696900000004</v>
      </c>
      <c r="D66" s="52">
        <f>VLOOKUP($B66,Shock_dev!$A$1:$CI$300,MATCH(DATE(D$1,1,1),Shock_dev!$A$1:$CI$1,0),FALSE)</f>
        <v>381.89576899999997</v>
      </c>
      <c r="E66" s="52">
        <f>VLOOKUP($B66,Shock_dev!$A$1:$CI$300,MATCH(DATE(E$1,1,1),Shock_dev!$A$1:$CI$1,0),FALSE)</f>
        <v>378.7985970000002</v>
      </c>
      <c r="F66" s="52">
        <f>VLOOKUP($B66,Shock_dev!$A$1:$CI$300,MATCH(DATE(F$1,1,1),Shock_dev!$A$1:$CI$1,0),FALSE)</f>
        <v>383.50153599999999</v>
      </c>
      <c r="G66" s="52">
        <f>VLOOKUP($B66,Shock_dev!$A$1:$CI$300,MATCH(DATE(G$1,1,1),Shock_dev!$A$1:$CI$1,0),FALSE)</f>
        <v>310.03341900000009</v>
      </c>
      <c r="H66" s="52">
        <f>VLOOKUP($B66,Shock_dev!$A$1:$CI$300,MATCH(DATE(H$1,1,1),Shock_dev!$A$1:$CI$1,0),FALSE)</f>
        <v>324.3776949999999</v>
      </c>
      <c r="I66" s="52">
        <f>VLOOKUP($B66,Shock_dev!$A$1:$CI$300,MATCH(DATE(I$1,1,1),Shock_dev!$A$1:$CI$1,0),FALSE)</f>
        <v>326.82549100000006</v>
      </c>
      <c r="J66" s="52">
        <f>VLOOKUP($B66,Shock_dev!$A$1:$CI$300,MATCH(DATE(J$1,1,1),Shock_dev!$A$1:$CI$1,0),FALSE)</f>
        <v>327.48570500000005</v>
      </c>
      <c r="K66" s="52">
        <f>VLOOKUP($B66,Shock_dev!$A$1:$CI$300,MATCH(DATE(K$1,1,1),Shock_dev!$A$1:$CI$1,0),FALSE)</f>
        <v>327.64045899999996</v>
      </c>
      <c r="L66" s="52">
        <f>VLOOKUP($B66,Shock_dev!$A$1:$CI$300,MATCH(DATE(L$1,1,1),Shock_dev!$A$1:$CI$1,0),FALSE)</f>
        <v>205.03769499999999</v>
      </c>
      <c r="M66" s="52">
        <f>VLOOKUP($B66,Shock_dev!$A$1:$CI$300,MATCH(DATE(M$1,1,1),Shock_dev!$A$1:$CI$1,0),FALSE)</f>
        <v>85.366497999999865</v>
      </c>
      <c r="N66" s="52">
        <f>VLOOKUP($B66,Shock_dev!$A$1:$CI$300,MATCH(DATE(N$1,1,1),Shock_dev!$A$1:$CI$1,0),FALSE)</f>
        <v>100.9571719999999</v>
      </c>
      <c r="O66" s="52">
        <f>VLOOKUP($B66,Shock_dev!$A$1:$CI$300,MATCH(DATE(O$1,1,1),Shock_dev!$A$1:$CI$1,0),FALSE)</f>
        <v>100.29620600000021</v>
      </c>
      <c r="P66" s="52">
        <f>VLOOKUP($B66,Shock_dev!$A$1:$CI$300,MATCH(DATE(P$1,1,1),Shock_dev!$A$1:$CI$1,0),FALSE)</f>
        <v>97.254220999999916</v>
      </c>
      <c r="Q66" s="52">
        <f>VLOOKUP($B66,Shock_dev!$A$1:$CI$300,MATCH(DATE(Q$1,1,1),Shock_dev!$A$1:$CI$1,0),FALSE)</f>
        <v>25.428461999999854</v>
      </c>
      <c r="R66" s="52">
        <f>VLOOKUP($B66,Shock_dev!$A$1:$CI$300,MATCH(DATE(R$1,1,1),Shock_dev!$A$1:$CI$1,0),FALSE)</f>
        <v>32.971571999999924</v>
      </c>
      <c r="S66" s="52">
        <f>VLOOKUP($B66,Shock_dev!$A$1:$CI$300,MATCH(DATE(S$1,1,1),Shock_dev!$A$1:$CI$1,0),FALSE)</f>
        <v>31.356507000000192</v>
      </c>
      <c r="T66" s="52">
        <f>VLOOKUP($B66,Shock_dev!$A$1:$CI$300,MATCH(DATE(T$1,1,1),Shock_dev!$A$1:$CI$1,0),FALSE)</f>
        <v>28.935455999999931</v>
      </c>
      <c r="U66" s="52">
        <f>VLOOKUP($B66,Shock_dev!$A$1:$CI$300,MATCH(DATE(U$1,1,1),Shock_dev!$A$1:$CI$1,0),FALSE)</f>
        <v>26.714265999999952</v>
      </c>
      <c r="V66" s="52">
        <f>VLOOKUP($B66,Shock_dev!$A$1:$CI$300,MATCH(DATE(V$1,1,1),Shock_dev!$A$1:$CI$1,0),FALSE)</f>
        <v>-20.071596</v>
      </c>
      <c r="W66" s="52">
        <f>VLOOKUP($B66,Shock_dev!$A$1:$CI$300,MATCH(DATE(W$1,1,1),Shock_dev!$A$1:$CI$1,0),FALSE)</f>
        <v>-15.065239999999903</v>
      </c>
      <c r="X66" s="52">
        <f>VLOOKUP($B66,Shock_dev!$A$1:$CI$300,MATCH(DATE(X$1,1,1),Shock_dev!$A$1:$CI$1,0),FALSE)</f>
        <v>-16.631196000000045</v>
      </c>
      <c r="Y66" s="52">
        <f>VLOOKUP($B66,Shock_dev!$A$1:$CI$300,MATCH(DATE(Y$1,1,1),Shock_dev!$A$1:$CI$1,0),FALSE)</f>
        <v>-18.567277000000104</v>
      </c>
      <c r="Z66" s="52">
        <f>VLOOKUP($B66,Shock_dev!$A$1:$CI$300,MATCH(DATE(Z$1,1,1),Shock_dev!$A$1:$CI$1,0),FALSE)</f>
        <v>420.10876899999994</v>
      </c>
      <c r="AA66" s="52">
        <f>VLOOKUP($B66,Shock_dev!$A$1:$CI$300,MATCH(DATE(AA$1,1,1),Shock_dev!$A$1:$CI$1,0),FALSE)</f>
        <v>332.31387499999983</v>
      </c>
      <c r="AB66" s="52">
        <f>VLOOKUP($B66,Shock_dev!$A$1:$CI$300,MATCH(DATE(AB$1,1,1),Shock_dev!$A$1:$CI$1,0),FALSE)</f>
        <v>387.27053100000012</v>
      </c>
      <c r="AC66" s="52">
        <f>VLOOKUP($B66,Shock_dev!$A$1:$CI$300,MATCH(DATE(AC$1,1,1),Shock_dev!$A$1:$CI$1,0),FALSE)</f>
        <v>383.11311699999987</v>
      </c>
      <c r="AD66" s="52">
        <f>VLOOKUP($B66,Shock_dev!$A$1:$CI$300,MATCH(DATE(AD$1,1,1),Shock_dev!$A$1:$CI$1,0),FALSE)</f>
        <v>386.40917399999989</v>
      </c>
      <c r="AE66" s="52">
        <f>VLOOKUP($B66,Shock_dev!$A$1:$CI$300,MATCH(DATE(AE$1,1,1),Shock_dev!$A$1:$CI$1,0),FALSE)</f>
        <v>389.60541599999988</v>
      </c>
      <c r="AF66" s="52">
        <f>VLOOKUP($B66,Shock_dev!$A$1:$CI$300,MATCH(DATE(AF$1,1,1),Shock_dev!$A$1:$CI$1,0),FALSE)</f>
        <v>391.98367899999994</v>
      </c>
      <c r="AG66" s="52"/>
      <c r="AH66" s="65">
        <f t="shared" si="1"/>
        <v>381.34325800000005</v>
      </c>
      <c r="AI66" s="65">
        <f t="shared" si="2"/>
        <v>302.27340900000002</v>
      </c>
      <c r="AJ66" s="65">
        <f t="shared" si="3"/>
        <v>81.860511799999955</v>
      </c>
      <c r="AK66" s="65">
        <f t="shared" si="4"/>
        <v>19.981241000000001</v>
      </c>
      <c r="AL66" s="65">
        <f t="shared" si="5"/>
        <v>140.43178619999995</v>
      </c>
      <c r="AM66" s="65">
        <f t="shared" si="6"/>
        <v>387.67638339999996</v>
      </c>
      <c r="AN66" s="66"/>
      <c r="AO66" s="65">
        <f t="shared" si="7"/>
        <v>341.8083335</v>
      </c>
      <c r="AP66" s="65">
        <f t="shared" si="8"/>
        <v>50.920876399999976</v>
      </c>
      <c r="AQ66" s="65">
        <f t="shared" si="9"/>
        <v>264.05408479999994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0.41628879999996116</v>
      </c>
      <c r="D67" s="52">
        <f>VLOOKUP($B67,Shock_dev!$A$1:$CI$300,MATCH(DATE(D$1,1,1),Shock_dev!$A$1:$CI$1,0),FALSE)</f>
        <v>0.67047619999999597</v>
      </c>
      <c r="E67" s="52">
        <f>VLOOKUP($B67,Shock_dev!$A$1:$CI$300,MATCH(DATE(E$1,1,1),Shock_dev!$A$1:$CI$1,0),FALSE)</f>
        <v>0.77883959999996932</v>
      </c>
      <c r="F67" s="52">
        <f>VLOOKUP($B67,Shock_dev!$A$1:$CI$300,MATCH(DATE(F$1,1,1),Shock_dev!$A$1:$CI$1,0),FALSE)</f>
        <v>0.80391470000000709</v>
      </c>
      <c r="G67" s="52">
        <f>VLOOKUP($B67,Shock_dev!$A$1:$CI$300,MATCH(DATE(G$1,1,1),Shock_dev!$A$1:$CI$1,0),FALSE)</f>
        <v>0.82161569999999529</v>
      </c>
      <c r="H67" s="52">
        <f>VLOOKUP($B67,Shock_dev!$A$1:$CI$300,MATCH(DATE(H$1,1,1),Shock_dev!$A$1:$CI$1,0),FALSE)</f>
        <v>0.81866930000001048</v>
      </c>
      <c r="I67" s="52">
        <f>VLOOKUP($B67,Shock_dev!$A$1:$CI$300,MATCH(DATE(I$1,1,1),Shock_dev!$A$1:$CI$1,0),FALSE)</f>
        <v>0.79847499999999627</v>
      </c>
      <c r="J67" s="52">
        <f>VLOOKUP($B67,Shock_dev!$A$1:$CI$300,MATCH(DATE(J$1,1,1),Shock_dev!$A$1:$CI$1,0),FALSE)</f>
        <v>0.78446109999998725</v>
      </c>
      <c r="K67" s="52">
        <f>VLOOKUP($B67,Shock_dev!$A$1:$CI$300,MATCH(DATE(K$1,1,1),Shock_dev!$A$1:$CI$1,0),FALSE)</f>
        <v>0.7634614000000397</v>
      </c>
      <c r="L67" s="52">
        <f>VLOOKUP($B67,Shock_dev!$A$1:$CI$300,MATCH(DATE(L$1,1,1),Shock_dev!$A$1:$CI$1,0),FALSE)</f>
        <v>0.71611769999998387</v>
      </c>
      <c r="M67" s="52">
        <f>VLOOKUP($B67,Shock_dev!$A$1:$CI$300,MATCH(DATE(M$1,1,1),Shock_dev!$A$1:$CI$1,0),FALSE)</f>
        <v>0.56919879999998102</v>
      </c>
      <c r="N67" s="52">
        <f>VLOOKUP($B67,Shock_dev!$A$1:$CI$300,MATCH(DATE(N$1,1,1),Shock_dev!$A$1:$CI$1,0),FALSE)</f>
        <v>0.48396269999994956</v>
      </c>
      <c r="O67" s="52">
        <f>VLOOKUP($B67,Shock_dev!$A$1:$CI$300,MATCH(DATE(O$1,1,1),Shock_dev!$A$1:$CI$1,0),FALSE)</f>
        <v>0.46513160000000653</v>
      </c>
      <c r="P67" s="52">
        <f>VLOOKUP($B67,Shock_dev!$A$1:$CI$300,MATCH(DATE(P$1,1,1),Shock_dev!$A$1:$CI$1,0),FALSE)</f>
        <v>0.48158610000001545</v>
      </c>
      <c r="Q67" s="52">
        <f>VLOOKUP($B67,Shock_dev!$A$1:$CI$300,MATCH(DATE(Q$1,1,1),Shock_dev!$A$1:$CI$1,0),FALSE)</f>
        <v>0.47485850000003893</v>
      </c>
      <c r="R67" s="52">
        <f>VLOOKUP($B67,Shock_dev!$A$1:$CI$300,MATCH(DATE(R$1,1,1),Shock_dev!$A$1:$CI$1,0),FALSE)</f>
        <v>0.45751899999999068</v>
      </c>
      <c r="S67" s="52">
        <f>VLOOKUP($B67,Shock_dev!$A$1:$CI$300,MATCH(DATE(S$1,1,1),Shock_dev!$A$1:$CI$1,0),FALSE)</f>
        <v>0.46932860000003984</v>
      </c>
      <c r="T67" s="52">
        <f>VLOOKUP($B67,Shock_dev!$A$1:$CI$300,MATCH(DATE(T$1,1,1),Shock_dev!$A$1:$CI$1,0),FALSE)</f>
        <v>0.48241230000002133</v>
      </c>
      <c r="U67" s="52">
        <f>VLOOKUP($B67,Shock_dev!$A$1:$CI$300,MATCH(DATE(U$1,1,1),Shock_dev!$A$1:$CI$1,0),FALSE)</f>
        <v>0.4892282999999793</v>
      </c>
      <c r="V67" s="52">
        <f>VLOOKUP($B67,Shock_dev!$A$1:$CI$300,MATCH(DATE(V$1,1,1),Shock_dev!$A$1:$CI$1,0),FALSE)</f>
        <v>0.37190669999995407</v>
      </c>
      <c r="W67" s="52">
        <f>VLOOKUP($B67,Shock_dev!$A$1:$CI$300,MATCH(DATE(W$1,1,1),Shock_dev!$A$1:$CI$1,0),FALSE)</f>
        <v>0.2741275999999857</v>
      </c>
      <c r="X67" s="52">
        <f>VLOOKUP($B67,Shock_dev!$A$1:$CI$300,MATCH(DATE(X$1,1,1),Shock_dev!$A$1:$CI$1,0),FALSE)</f>
        <v>0.23022550000001729</v>
      </c>
      <c r="Y67" s="52">
        <f>VLOOKUP($B67,Shock_dev!$A$1:$CI$300,MATCH(DATE(Y$1,1,1),Shock_dev!$A$1:$CI$1,0),FALSE)</f>
        <v>0.20369599999997945</v>
      </c>
      <c r="Z67" s="52">
        <f>VLOOKUP($B67,Shock_dev!$A$1:$CI$300,MATCH(DATE(Z$1,1,1),Shock_dev!$A$1:$CI$1,0),FALSE)</f>
        <v>0.2455573999999956</v>
      </c>
      <c r="AA67" s="52">
        <f>VLOOKUP($B67,Shock_dev!$A$1:$CI$300,MATCH(DATE(AA$1,1,1),Shock_dev!$A$1:$CI$1,0),FALSE)</f>
        <v>0.25854290000000901</v>
      </c>
      <c r="AB67" s="52">
        <f>VLOOKUP($B67,Shock_dev!$A$1:$CI$300,MATCH(DATE(AB$1,1,1),Shock_dev!$A$1:$CI$1,0),FALSE)</f>
        <v>0.24673150000000987</v>
      </c>
      <c r="AC67" s="52">
        <f>VLOOKUP($B67,Shock_dev!$A$1:$CI$300,MATCH(DATE(AC$1,1,1),Shock_dev!$A$1:$CI$1,0),FALSE)</f>
        <v>0.21826870000001009</v>
      </c>
      <c r="AD67" s="52">
        <f>VLOOKUP($B67,Shock_dev!$A$1:$CI$300,MATCH(DATE(AD$1,1,1),Shock_dev!$A$1:$CI$1,0),FALSE)</f>
        <v>0.18032869999996137</v>
      </c>
      <c r="AE67" s="52">
        <f>VLOOKUP($B67,Shock_dev!$A$1:$CI$300,MATCH(DATE(AE$1,1,1),Shock_dev!$A$1:$CI$1,0),FALSE)</f>
        <v>0.13806020000004082</v>
      </c>
      <c r="AF67" s="52">
        <f>VLOOKUP($B67,Shock_dev!$A$1:$CI$300,MATCH(DATE(AF$1,1,1),Shock_dev!$A$1:$CI$1,0),FALSE)</f>
        <v>9.4891400000051362E-2</v>
      </c>
      <c r="AG67" s="52"/>
      <c r="AH67" s="65">
        <f t="shared" si="1"/>
        <v>0.69822699999998572</v>
      </c>
      <c r="AI67" s="65">
        <f t="shared" si="2"/>
        <v>0.77623690000000356</v>
      </c>
      <c r="AJ67" s="65">
        <f t="shared" si="3"/>
        <v>0.4949475399999983</v>
      </c>
      <c r="AK67" s="65">
        <f t="shared" si="4"/>
        <v>0.45407897999999702</v>
      </c>
      <c r="AL67" s="65">
        <f t="shared" si="5"/>
        <v>0.24242987999999741</v>
      </c>
      <c r="AM67" s="65">
        <f t="shared" si="6"/>
        <v>0.17565610000001469</v>
      </c>
      <c r="AN67" s="66"/>
      <c r="AO67" s="65">
        <f t="shared" si="7"/>
        <v>0.73723194999999464</v>
      </c>
      <c r="AP67" s="65">
        <f t="shared" si="8"/>
        <v>0.47451325999999766</v>
      </c>
      <c r="AQ67" s="65">
        <f t="shared" si="9"/>
        <v>0.20904299000000603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996.08892699999979</v>
      </c>
      <c r="D68" s="52">
        <f>VLOOKUP($B68,Shock_dev!$A$1:$CI$300,MATCH(DATE(D$1,1,1),Shock_dev!$A$1:$CI$1,0),FALSE)</f>
        <v>892.14455499999985</v>
      </c>
      <c r="E68" s="52">
        <f>VLOOKUP($B68,Shock_dev!$A$1:$CI$300,MATCH(DATE(E$1,1,1),Shock_dev!$A$1:$CI$1,0),FALSE)</f>
        <v>888.59797499999968</v>
      </c>
      <c r="F68" s="52">
        <f>VLOOKUP($B68,Shock_dev!$A$1:$CI$300,MATCH(DATE(F$1,1,1),Shock_dev!$A$1:$CI$1,0),FALSE)</f>
        <v>895.34566900000027</v>
      </c>
      <c r="G68" s="52">
        <f>VLOOKUP($B68,Shock_dev!$A$1:$CI$300,MATCH(DATE(G$1,1,1),Shock_dev!$A$1:$CI$1,0),FALSE)</f>
        <v>999.41868500000055</v>
      </c>
      <c r="H68" s="52">
        <f>VLOOKUP($B68,Shock_dev!$A$1:$CI$300,MATCH(DATE(H$1,1,1),Shock_dev!$A$1:$CI$1,0),FALSE)</f>
        <v>1005.7618680000005</v>
      </c>
      <c r="I68" s="52">
        <f>VLOOKUP($B68,Shock_dev!$A$1:$CI$300,MATCH(DATE(I$1,1,1),Shock_dev!$A$1:$CI$1,0),FALSE)</f>
        <v>995.73113600000033</v>
      </c>
      <c r="J68" s="52">
        <f>VLOOKUP($B68,Shock_dev!$A$1:$CI$300,MATCH(DATE(J$1,1,1),Shock_dev!$A$1:$CI$1,0),FALSE)</f>
        <v>996.66030200000023</v>
      </c>
      <c r="K68" s="52">
        <f>VLOOKUP($B68,Shock_dev!$A$1:$CI$300,MATCH(DATE(K$1,1,1),Shock_dev!$A$1:$CI$1,0),FALSE)</f>
        <v>977.69463499999983</v>
      </c>
      <c r="L68" s="52">
        <f>VLOOKUP($B68,Shock_dev!$A$1:$CI$300,MATCH(DATE(L$1,1,1),Shock_dev!$A$1:$CI$1,0),FALSE)</f>
        <v>871.48121100000026</v>
      </c>
      <c r="M68" s="52">
        <f>VLOOKUP($B68,Shock_dev!$A$1:$CI$300,MATCH(DATE(M$1,1,1),Shock_dev!$A$1:$CI$1,0),FALSE)</f>
        <v>575.16736500000025</v>
      </c>
      <c r="N68" s="52">
        <f>VLOOKUP($B68,Shock_dev!$A$1:$CI$300,MATCH(DATE(N$1,1,1),Shock_dev!$A$1:$CI$1,0),FALSE)</f>
        <v>576.2696219999998</v>
      </c>
      <c r="O68" s="52">
        <f>VLOOKUP($B68,Shock_dev!$A$1:$CI$300,MATCH(DATE(O$1,1,1),Shock_dev!$A$1:$CI$1,0),FALSE)</f>
        <v>579.08775200000036</v>
      </c>
      <c r="P68" s="52">
        <f>VLOOKUP($B68,Shock_dev!$A$1:$CI$300,MATCH(DATE(P$1,1,1),Shock_dev!$A$1:$CI$1,0),FALSE)</f>
        <v>576.84430100000009</v>
      </c>
      <c r="Q68" s="52">
        <f>VLOOKUP($B68,Shock_dev!$A$1:$CI$300,MATCH(DATE(Q$1,1,1),Shock_dev!$A$1:$CI$1,0),FALSE)</f>
        <v>575.73415899999964</v>
      </c>
      <c r="R68" s="52">
        <f>VLOOKUP($B68,Shock_dev!$A$1:$CI$300,MATCH(DATE(R$1,1,1),Shock_dev!$A$1:$CI$1,0),FALSE)</f>
        <v>502.1337080000003</v>
      </c>
      <c r="S68" s="52">
        <f>VLOOKUP($B68,Shock_dev!$A$1:$CI$300,MATCH(DATE(S$1,1,1),Shock_dev!$A$1:$CI$1,0),FALSE)</f>
        <v>523.14174800000001</v>
      </c>
      <c r="T68" s="52">
        <f>VLOOKUP($B68,Shock_dev!$A$1:$CI$300,MATCH(DATE(T$1,1,1),Shock_dev!$A$1:$CI$1,0),FALSE)</f>
        <v>520.713933</v>
      </c>
      <c r="U68" s="52">
        <f>VLOOKUP($B68,Shock_dev!$A$1:$CI$300,MATCH(DATE(U$1,1,1),Shock_dev!$A$1:$CI$1,0),FALSE)</f>
        <v>519.19524200000069</v>
      </c>
      <c r="V68" s="52">
        <f>VLOOKUP($B68,Shock_dev!$A$1:$CI$300,MATCH(DATE(V$1,1,1),Shock_dev!$A$1:$CI$1,0),FALSE)</f>
        <v>180.81131800000003</v>
      </c>
      <c r="W68" s="52">
        <f>VLOOKUP($B68,Shock_dev!$A$1:$CI$300,MATCH(DATE(W$1,1,1),Shock_dev!$A$1:$CI$1,0),FALSE)</f>
        <v>151.20273700000052</v>
      </c>
      <c r="X68" s="52">
        <f>VLOOKUP($B68,Shock_dev!$A$1:$CI$300,MATCH(DATE(X$1,1,1),Shock_dev!$A$1:$CI$1,0),FALSE)</f>
        <v>172.27011099999982</v>
      </c>
      <c r="Y68" s="52">
        <f>VLOOKUP($B68,Shock_dev!$A$1:$CI$300,MATCH(DATE(Y$1,1,1),Shock_dev!$A$1:$CI$1,0),FALSE)</f>
        <v>167.10100200000034</v>
      </c>
      <c r="Z68" s="52">
        <f>VLOOKUP($B68,Shock_dev!$A$1:$CI$300,MATCH(DATE(Z$1,1,1),Shock_dev!$A$1:$CI$1,0),FALSE)</f>
        <v>239.11641599999984</v>
      </c>
      <c r="AA68" s="52">
        <f>VLOOKUP($B68,Shock_dev!$A$1:$CI$300,MATCH(DATE(AA$1,1,1),Shock_dev!$A$1:$CI$1,0),FALSE)</f>
        <v>229.34380200000032</v>
      </c>
      <c r="AB68" s="52">
        <f>VLOOKUP($B68,Shock_dev!$A$1:$CI$300,MATCH(DATE(AB$1,1,1),Shock_dev!$A$1:$CI$1,0),FALSE)</f>
        <v>226.88333599999987</v>
      </c>
      <c r="AC68" s="52">
        <f>VLOOKUP($B68,Shock_dev!$A$1:$CI$300,MATCH(DATE(AC$1,1,1),Shock_dev!$A$1:$CI$1,0),FALSE)</f>
        <v>225.31412199999977</v>
      </c>
      <c r="AD68" s="52">
        <f>VLOOKUP($B68,Shock_dev!$A$1:$CI$300,MATCH(DATE(AD$1,1,1),Shock_dev!$A$1:$CI$1,0),FALSE)</f>
        <v>223.84846500000003</v>
      </c>
      <c r="AE68" s="52">
        <f>VLOOKUP($B68,Shock_dev!$A$1:$CI$300,MATCH(DATE(AE$1,1,1),Shock_dev!$A$1:$CI$1,0),FALSE)</f>
        <v>222.42764299999999</v>
      </c>
      <c r="AF68" s="52">
        <f>VLOOKUP($B68,Shock_dev!$A$1:$CI$300,MATCH(DATE(AF$1,1,1),Shock_dev!$A$1:$CI$1,0),FALSE)</f>
        <v>221.07220400000006</v>
      </c>
      <c r="AG68" s="52"/>
      <c r="AH68" s="65">
        <f t="shared" si="1"/>
        <v>934.31916220000005</v>
      </c>
      <c r="AI68" s="65">
        <f t="shared" si="2"/>
        <v>969.46583040000019</v>
      </c>
      <c r="AJ68" s="65">
        <f t="shared" si="3"/>
        <v>576.62063980000005</v>
      </c>
      <c r="AK68" s="65">
        <f t="shared" si="4"/>
        <v>449.19918980000023</v>
      </c>
      <c r="AL68" s="65">
        <f t="shared" si="5"/>
        <v>191.80681360000017</v>
      </c>
      <c r="AM68" s="65">
        <f t="shared" si="6"/>
        <v>223.90915399999994</v>
      </c>
      <c r="AN68" s="66"/>
      <c r="AO68" s="65">
        <f t="shared" si="7"/>
        <v>951.89249630000018</v>
      </c>
      <c r="AP68" s="65">
        <f t="shared" si="8"/>
        <v>512.90991480000014</v>
      </c>
      <c r="AQ68" s="65">
        <f t="shared" si="9"/>
        <v>207.85798380000006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2.1339284999999961</v>
      </c>
      <c r="D69" s="52">
        <f>VLOOKUP($B69,Shock_dev!$A$1:$CI$300,MATCH(DATE(D$1,1,1),Shock_dev!$A$1:$CI$1,0),FALSE)</f>
        <v>2.0774267999999836</v>
      </c>
      <c r="E69" s="52">
        <f>VLOOKUP($B69,Shock_dev!$A$1:$CI$300,MATCH(DATE(E$1,1,1),Shock_dev!$A$1:$CI$1,0),FALSE)</f>
        <v>2.1315135000000112</v>
      </c>
      <c r="F69" s="52">
        <f>VLOOKUP($B69,Shock_dev!$A$1:$CI$300,MATCH(DATE(F$1,1,1),Shock_dev!$A$1:$CI$1,0),FALSE)</f>
        <v>2.1598319999999944</v>
      </c>
      <c r="G69" s="52">
        <f>VLOOKUP($B69,Shock_dev!$A$1:$CI$300,MATCH(DATE(G$1,1,1),Shock_dev!$A$1:$CI$1,0),FALSE)</f>
        <v>2.1831543999999781</v>
      </c>
      <c r="H69" s="52">
        <f>VLOOKUP($B69,Shock_dev!$A$1:$CI$300,MATCH(DATE(H$1,1,1),Shock_dev!$A$1:$CI$1,0),FALSE)</f>
        <v>2.1917396999999994</v>
      </c>
      <c r="I69" s="52">
        <f>VLOOKUP($B69,Shock_dev!$A$1:$CI$300,MATCH(DATE(I$1,1,1),Shock_dev!$A$1:$CI$1,0),FALSE)</f>
        <v>2.1880712000000244</v>
      </c>
      <c r="J69" s="52">
        <f>VLOOKUP($B69,Shock_dev!$A$1:$CI$300,MATCH(DATE(J$1,1,1),Shock_dev!$A$1:$CI$1,0),FALSE)</f>
        <v>2.1859804999999994</v>
      </c>
      <c r="K69" s="52">
        <f>VLOOKUP($B69,Shock_dev!$A$1:$CI$300,MATCH(DATE(K$1,1,1),Shock_dev!$A$1:$CI$1,0),FALSE)</f>
        <v>2.178455299999996</v>
      </c>
      <c r="L69" s="52">
        <f>VLOOKUP($B69,Shock_dev!$A$1:$CI$300,MATCH(DATE(L$1,1,1),Shock_dev!$A$1:$CI$1,0),FALSE)</f>
        <v>2.1550611999999774</v>
      </c>
      <c r="M69" s="52">
        <f>VLOOKUP($B69,Shock_dev!$A$1:$CI$300,MATCH(DATE(M$1,1,1),Shock_dev!$A$1:$CI$1,0),FALSE)</f>
        <v>9.5348864000000049</v>
      </c>
      <c r="N69" s="52">
        <f>VLOOKUP($B69,Shock_dev!$A$1:$CI$300,MATCH(DATE(N$1,1,1),Shock_dev!$A$1:$CI$1,0),FALSE)</f>
        <v>8.7112621999999931</v>
      </c>
      <c r="O69" s="52">
        <f>VLOOKUP($B69,Shock_dev!$A$1:$CI$300,MATCH(DATE(O$1,1,1),Shock_dev!$A$1:$CI$1,0),FALSE)</f>
        <v>8.683066800000006</v>
      </c>
      <c r="P69" s="52">
        <f>VLOOKUP($B69,Shock_dev!$A$1:$CI$300,MATCH(DATE(P$1,1,1),Shock_dev!$A$1:$CI$1,0),FALSE)</f>
        <v>8.7526528999999869</v>
      </c>
      <c r="Q69" s="52">
        <f>VLOOKUP($B69,Shock_dev!$A$1:$CI$300,MATCH(DATE(Q$1,1,1),Shock_dev!$A$1:$CI$1,0),FALSE)</f>
        <v>8.802642800000001</v>
      </c>
      <c r="R69" s="52">
        <f>VLOOKUP($B69,Shock_dev!$A$1:$CI$300,MATCH(DATE(R$1,1,1),Shock_dev!$A$1:$CI$1,0),FALSE)</f>
        <v>8.8340072999999961</v>
      </c>
      <c r="S69" s="52">
        <f>VLOOKUP($B69,Shock_dev!$A$1:$CI$300,MATCH(DATE(S$1,1,1),Shock_dev!$A$1:$CI$1,0),FALSE)</f>
        <v>8.8715625000000102</v>
      </c>
      <c r="T69" s="52">
        <f>VLOOKUP($B69,Shock_dev!$A$1:$CI$300,MATCH(DATE(T$1,1,1),Shock_dev!$A$1:$CI$1,0),FALSE)</f>
        <v>8.902031600000015</v>
      </c>
      <c r="U69" s="52">
        <f>VLOOKUP($B69,Shock_dev!$A$1:$CI$300,MATCH(DATE(U$1,1,1),Shock_dev!$A$1:$CI$1,0),FALSE)</f>
        <v>8.9232599999999991</v>
      </c>
      <c r="V69" s="52">
        <f>VLOOKUP($B69,Shock_dev!$A$1:$CI$300,MATCH(DATE(V$1,1,1),Shock_dev!$A$1:$CI$1,0),FALSE)</f>
        <v>8.8704346000000101</v>
      </c>
      <c r="W69" s="52">
        <f>VLOOKUP($B69,Shock_dev!$A$1:$CI$300,MATCH(DATE(W$1,1,1),Shock_dev!$A$1:$CI$1,0),FALSE)</f>
        <v>8.6798724999999877</v>
      </c>
      <c r="X69" s="52">
        <f>VLOOKUP($B69,Shock_dev!$A$1:$CI$300,MATCH(DATE(X$1,1,1),Shock_dev!$A$1:$CI$1,0),FALSE)</f>
        <v>8.6781580000000247</v>
      </c>
      <c r="Y69" s="52">
        <f>VLOOKUP($B69,Shock_dev!$A$1:$CI$300,MATCH(DATE(Y$1,1,1),Shock_dev!$A$1:$CI$1,0),FALSE)</f>
        <v>8.6691371000000288</v>
      </c>
      <c r="Z69" s="52">
        <f>VLOOKUP($B69,Shock_dev!$A$1:$CI$300,MATCH(DATE(Z$1,1,1),Shock_dev!$A$1:$CI$1,0),FALSE)</f>
        <v>8.695201700000041</v>
      </c>
      <c r="AA69" s="52">
        <f>VLOOKUP($B69,Shock_dev!$A$1:$CI$300,MATCH(DATE(AA$1,1,1),Shock_dev!$A$1:$CI$1,0),FALSE)</f>
        <v>12.456758100000002</v>
      </c>
      <c r="AB69" s="52">
        <f>VLOOKUP($B69,Shock_dev!$A$1:$CI$300,MATCH(DATE(AB$1,1,1),Shock_dev!$A$1:$CI$1,0),FALSE)</f>
        <v>-1.0674170000000345</v>
      </c>
      <c r="AC69" s="52">
        <f>VLOOKUP($B69,Shock_dev!$A$1:$CI$300,MATCH(DATE(AC$1,1,1),Shock_dev!$A$1:$CI$1,0),FALSE)</f>
        <v>0.23045870000004243</v>
      </c>
      <c r="AD69" s="52">
        <f>VLOOKUP($B69,Shock_dev!$A$1:$CI$300,MATCH(DATE(AD$1,1,1),Shock_dev!$A$1:$CI$1,0),FALSE)</f>
        <v>0.26875380000001314</v>
      </c>
      <c r="AE69" s="52">
        <f>VLOOKUP($B69,Shock_dev!$A$1:$CI$300,MATCH(DATE(AE$1,1,1),Shock_dev!$A$1:$CI$1,0),FALSE)</f>
        <v>0.16821420000002263</v>
      </c>
      <c r="AF69" s="52">
        <f>VLOOKUP($B69,Shock_dev!$A$1:$CI$300,MATCH(DATE(AF$1,1,1),Shock_dev!$A$1:$CI$1,0),FALSE)</f>
        <v>7.1039700000028461E-2</v>
      </c>
      <c r="AG69" s="52"/>
      <c r="AH69" s="65">
        <f t="shared" si="1"/>
        <v>2.1371710399999926</v>
      </c>
      <c r="AI69" s="65">
        <f t="shared" si="2"/>
        <v>2.1798615799999994</v>
      </c>
      <c r="AJ69" s="65">
        <f t="shared" si="3"/>
        <v>8.8969022199999976</v>
      </c>
      <c r="AK69" s="65">
        <f t="shared" si="4"/>
        <v>8.8802592000000065</v>
      </c>
      <c r="AL69" s="65">
        <f t="shared" si="5"/>
        <v>9.4358254800000161</v>
      </c>
      <c r="AM69" s="65">
        <f t="shared" si="6"/>
        <v>-6.5790119999985561E-2</v>
      </c>
      <c r="AN69" s="66"/>
      <c r="AO69" s="65">
        <f t="shared" si="7"/>
        <v>2.158516309999996</v>
      </c>
      <c r="AP69" s="65">
        <f t="shared" si="8"/>
        <v>8.8885807100000029</v>
      </c>
      <c r="AQ69" s="65">
        <f t="shared" si="9"/>
        <v>4.6850176800000156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80.403440000001865</v>
      </c>
      <c r="D70" s="52">
        <f>VLOOKUP($B70,Shock_dev!$A$1:$CI$300,MATCH(DATE(D$1,1,1),Shock_dev!$A$1:$CI$1,0),FALSE)</f>
        <v>114.68671000000177</v>
      </c>
      <c r="E70" s="52">
        <f>VLOOKUP($B70,Shock_dev!$A$1:$CI$300,MATCH(DATE(E$1,1,1),Shock_dev!$A$1:$CI$1,0),FALSE)</f>
        <v>129.44479999999749</v>
      </c>
      <c r="F70" s="52">
        <f>VLOOKUP($B70,Shock_dev!$A$1:$CI$300,MATCH(DATE(F$1,1,1),Shock_dev!$A$1:$CI$1,0),FALSE)</f>
        <v>131.15481</v>
      </c>
      <c r="G70" s="52">
        <f>VLOOKUP($B70,Shock_dev!$A$1:$CI$300,MATCH(DATE(G$1,1,1),Shock_dev!$A$1:$CI$1,0),FALSE)</f>
        <v>129.98765000000276</v>
      </c>
      <c r="H70" s="52">
        <f>VLOOKUP($B70,Shock_dev!$A$1:$CI$300,MATCH(DATE(H$1,1,1),Shock_dev!$A$1:$CI$1,0),FALSE)</f>
        <v>120.05213000000367</v>
      </c>
      <c r="I70" s="52">
        <f>VLOOKUP($B70,Shock_dev!$A$1:$CI$300,MATCH(DATE(I$1,1,1),Shock_dev!$A$1:$CI$1,0),FALSE)</f>
        <v>103.33022000000346</v>
      </c>
      <c r="J70" s="52">
        <f>VLOOKUP($B70,Shock_dev!$A$1:$CI$300,MATCH(DATE(J$1,1,1),Shock_dev!$A$1:$CI$1,0),FALSE)</f>
        <v>85.087090000000899</v>
      </c>
      <c r="K70" s="52">
        <f>VLOOKUP($B70,Shock_dev!$A$1:$CI$300,MATCH(DATE(K$1,1,1),Shock_dev!$A$1:$CI$1,0),FALSE)</f>
        <v>63.00521000000299</v>
      </c>
      <c r="L70" s="52">
        <f>VLOOKUP($B70,Shock_dev!$A$1:$CI$300,MATCH(DATE(L$1,1,1),Shock_dev!$A$1:$CI$1,0),FALSE)</f>
        <v>35.220669999995152</v>
      </c>
      <c r="M70" s="52">
        <f>VLOOKUP($B70,Shock_dev!$A$1:$CI$300,MATCH(DATE(M$1,1,1),Shock_dev!$A$1:$CI$1,0),FALSE)</f>
        <v>-10.737680000005639</v>
      </c>
      <c r="N70" s="52">
        <f>VLOOKUP($B70,Shock_dev!$A$1:$CI$300,MATCH(DATE(N$1,1,1),Shock_dev!$A$1:$CI$1,0),FALSE)</f>
        <v>-40.297819999999774</v>
      </c>
      <c r="O70" s="52">
        <f>VLOOKUP($B70,Shock_dev!$A$1:$CI$300,MATCH(DATE(O$1,1,1),Shock_dev!$A$1:$CI$1,0),FALSE)</f>
        <v>-58.010989999995218</v>
      </c>
      <c r="P70" s="52">
        <f>VLOOKUP($B70,Shock_dev!$A$1:$CI$300,MATCH(DATE(P$1,1,1),Shock_dev!$A$1:$CI$1,0),FALSE)</f>
        <v>-68.022689999997965</v>
      </c>
      <c r="Q70" s="52">
        <f>VLOOKUP($B70,Shock_dev!$A$1:$CI$300,MATCH(DATE(Q$1,1,1),Shock_dev!$A$1:$CI$1,0),FALSE)</f>
        <v>-79.238630000007106</v>
      </c>
      <c r="R70" s="52">
        <f>VLOOKUP($B70,Shock_dev!$A$1:$CI$300,MATCH(DATE(R$1,1,1),Shock_dev!$A$1:$CI$1,0),FALSE)</f>
        <v>-87.131399999998393</v>
      </c>
      <c r="S70" s="52">
        <f>VLOOKUP($B70,Shock_dev!$A$1:$CI$300,MATCH(DATE(S$1,1,1),Shock_dev!$A$1:$CI$1,0),FALSE)</f>
        <v>-85.131090000009863</v>
      </c>
      <c r="T70" s="52">
        <f>VLOOKUP($B70,Shock_dev!$A$1:$CI$300,MATCH(DATE(T$1,1,1),Shock_dev!$A$1:$CI$1,0),FALSE)</f>
        <v>-80.419429999994463</v>
      </c>
      <c r="U70" s="52">
        <f>VLOOKUP($B70,Shock_dev!$A$1:$CI$300,MATCH(DATE(U$1,1,1),Shock_dev!$A$1:$CI$1,0),FALSE)</f>
        <v>-73.616129999994882</v>
      </c>
      <c r="V70" s="52">
        <f>VLOOKUP($B70,Shock_dev!$A$1:$CI$300,MATCH(DATE(V$1,1,1),Shock_dev!$A$1:$CI$1,0),FALSE)</f>
        <v>-88.040130000008503</v>
      </c>
      <c r="W70" s="52">
        <f>VLOOKUP($B70,Shock_dev!$A$1:$CI$300,MATCH(DATE(W$1,1,1),Shock_dev!$A$1:$CI$1,0),FALSE)</f>
        <v>-92.462120000011055</v>
      </c>
      <c r="X70" s="52">
        <f>VLOOKUP($B70,Shock_dev!$A$1:$CI$300,MATCH(DATE(X$1,1,1),Shock_dev!$A$1:$CI$1,0),FALSE)</f>
        <v>-86.755789999995613</v>
      </c>
      <c r="Y70" s="52">
        <f>VLOOKUP($B70,Shock_dev!$A$1:$CI$300,MATCH(DATE(Y$1,1,1),Shock_dev!$A$1:$CI$1,0),FALSE)</f>
        <v>-78.47320999999647</v>
      </c>
      <c r="Z70" s="52">
        <f>VLOOKUP($B70,Shock_dev!$A$1:$CI$300,MATCH(DATE(Z$1,1,1),Shock_dev!$A$1:$CI$1,0),FALSE)</f>
        <v>-56.495330000005197</v>
      </c>
      <c r="AA70" s="52">
        <f>VLOOKUP($B70,Shock_dev!$A$1:$CI$300,MATCH(DATE(AA$1,1,1),Shock_dev!$A$1:$CI$1,0),FALSE)</f>
        <v>-41.133659999992233</v>
      </c>
      <c r="AB70" s="52">
        <f>VLOOKUP($B70,Shock_dev!$A$1:$CI$300,MATCH(DATE(AB$1,1,1),Shock_dev!$A$1:$CI$1,0),FALSE)</f>
        <v>-28.22096999999485</v>
      </c>
      <c r="AC70" s="52">
        <f>VLOOKUP($B70,Shock_dev!$A$1:$CI$300,MATCH(DATE(AC$1,1,1),Shock_dev!$A$1:$CI$1,0),FALSE)</f>
        <v>-17.560400000002119</v>
      </c>
      <c r="AD70" s="52">
        <f>VLOOKUP($B70,Shock_dev!$A$1:$CI$300,MATCH(DATE(AD$1,1,1),Shock_dev!$A$1:$CI$1,0),FALSE)</f>
        <v>-8.9022600000025705</v>
      </c>
      <c r="AE70" s="52">
        <f>VLOOKUP($B70,Shock_dev!$A$1:$CI$300,MATCH(DATE(AE$1,1,1),Shock_dev!$A$1:$CI$1,0),FALSE)</f>
        <v>-2.0157299999991665</v>
      </c>
      <c r="AF70" s="52">
        <f>VLOOKUP($B70,Shock_dev!$A$1:$CI$300,MATCH(DATE(AF$1,1,1),Shock_dev!$A$1:$CI$1,0),FALSE)</f>
        <v>3.3298000000067987</v>
      </c>
      <c r="AG70" s="52"/>
      <c r="AH70" s="65">
        <f t="shared" si="1"/>
        <v>117.13548200000078</v>
      </c>
      <c r="AI70" s="65">
        <f t="shared" si="2"/>
        <v>81.33906400000123</v>
      </c>
      <c r="AJ70" s="65">
        <f t="shared" si="3"/>
        <v>-51.261562000001142</v>
      </c>
      <c r="AK70" s="65">
        <f t="shared" si="4"/>
        <v>-82.867636000001227</v>
      </c>
      <c r="AL70" s="65">
        <f t="shared" si="5"/>
        <v>-71.064022000000108</v>
      </c>
      <c r="AM70" s="65">
        <f t="shared" si="6"/>
        <v>-10.673911999998381</v>
      </c>
      <c r="AN70" s="66"/>
      <c r="AO70" s="65">
        <f t="shared" si="7"/>
        <v>99.237273000001011</v>
      </c>
      <c r="AP70" s="65">
        <f t="shared" si="8"/>
        <v>-67.064599000001181</v>
      </c>
      <c r="AQ70" s="65">
        <f t="shared" si="9"/>
        <v>-40.868966999999245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3228.5949999999721</v>
      </c>
      <c r="D71" s="52">
        <f>VLOOKUP($B71,Shock_dev!$A$1:$CI$300,MATCH(DATE(D$1,1,1),Shock_dev!$A$1:$CI$1,0),FALSE)</f>
        <v>4561.0390000001062</v>
      </c>
      <c r="E71" s="52">
        <f>VLOOKUP($B71,Shock_dev!$A$1:$CI$300,MATCH(DATE(E$1,1,1),Shock_dev!$A$1:$CI$1,0),FALSE)</f>
        <v>5223.1969999999274</v>
      </c>
      <c r="F71" s="52">
        <f>VLOOKUP($B71,Shock_dev!$A$1:$CI$300,MATCH(DATE(F$1,1,1),Shock_dev!$A$1:$CI$1,0),FALSE)</f>
        <v>5513.4830000000075</v>
      </c>
      <c r="G71" s="52">
        <f>VLOOKUP($B71,Shock_dev!$A$1:$CI$300,MATCH(DATE(G$1,1,1),Shock_dev!$A$1:$CI$1,0),FALSE)</f>
        <v>5818.0160000000615</v>
      </c>
      <c r="H71" s="52">
        <f>VLOOKUP($B71,Shock_dev!$A$1:$CI$300,MATCH(DATE(H$1,1,1),Shock_dev!$A$1:$CI$1,0),FALSE)</f>
        <v>5862.5290000000969</v>
      </c>
      <c r="I71" s="52">
        <f>VLOOKUP($B71,Shock_dev!$A$1:$CI$300,MATCH(DATE(I$1,1,1),Shock_dev!$A$1:$CI$1,0),FALSE)</f>
        <v>5697.0239999999758</v>
      </c>
      <c r="J71" s="52">
        <f>VLOOKUP($B71,Shock_dev!$A$1:$CI$300,MATCH(DATE(J$1,1,1),Shock_dev!$A$1:$CI$1,0),FALSE)</f>
        <v>5500.1480000000447</v>
      </c>
      <c r="K71" s="52">
        <f>VLOOKUP($B71,Shock_dev!$A$1:$CI$300,MATCH(DATE(K$1,1,1),Shock_dev!$A$1:$CI$1,0),FALSE)</f>
        <v>5145.7760000000708</v>
      </c>
      <c r="L71" s="52">
        <f>VLOOKUP($B71,Shock_dev!$A$1:$CI$300,MATCH(DATE(L$1,1,1),Shock_dev!$A$1:$CI$1,0),FALSE)</f>
        <v>4533.2990000001155</v>
      </c>
      <c r="M71" s="52">
        <f>VLOOKUP($B71,Shock_dev!$A$1:$CI$300,MATCH(DATE(M$1,1,1),Shock_dev!$A$1:$CI$1,0),FALSE)</f>
        <v>3145.0800000000745</v>
      </c>
      <c r="N71" s="52">
        <f>VLOOKUP($B71,Shock_dev!$A$1:$CI$300,MATCH(DATE(N$1,1,1),Shock_dev!$A$1:$CI$1,0),FALSE)</f>
        <v>2351.6160000001546</v>
      </c>
      <c r="O71" s="52">
        <f>VLOOKUP($B71,Shock_dev!$A$1:$CI$300,MATCH(DATE(O$1,1,1),Shock_dev!$A$1:$CI$1,0),FALSE)</f>
        <v>1916.9790000000503</v>
      </c>
      <c r="P71" s="52">
        <f>VLOOKUP($B71,Shock_dev!$A$1:$CI$300,MATCH(DATE(P$1,1,1),Shock_dev!$A$1:$CI$1,0),FALSE)</f>
        <v>1663.1969999999274</v>
      </c>
      <c r="Q71" s="52">
        <f>VLOOKUP($B71,Shock_dev!$A$1:$CI$300,MATCH(DATE(Q$1,1,1),Shock_dev!$A$1:$CI$1,0),FALSE)</f>
        <v>1243.4499999999534</v>
      </c>
      <c r="R71" s="52">
        <f>VLOOKUP($B71,Shock_dev!$A$1:$CI$300,MATCH(DATE(R$1,1,1),Shock_dev!$A$1:$CI$1,0),FALSE)</f>
        <v>868.00099999993108</v>
      </c>
      <c r="S71" s="52">
        <f>VLOOKUP($B71,Shock_dev!$A$1:$CI$300,MATCH(DATE(S$1,1,1),Shock_dev!$A$1:$CI$1,0),FALSE)</f>
        <v>811.64199999999255</v>
      </c>
      <c r="T71" s="52">
        <f>VLOOKUP($B71,Shock_dev!$A$1:$CI$300,MATCH(DATE(T$1,1,1),Shock_dev!$A$1:$CI$1,0),FALSE)</f>
        <v>794.34599999990314</v>
      </c>
      <c r="U71" s="52">
        <f>VLOOKUP($B71,Shock_dev!$A$1:$CI$300,MATCH(DATE(U$1,1,1),Shock_dev!$A$1:$CI$1,0),FALSE)</f>
        <v>814.2730000000447</v>
      </c>
      <c r="V71" s="52">
        <f>VLOOKUP($B71,Shock_dev!$A$1:$CI$300,MATCH(DATE(V$1,1,1),Shock_dev!$A$1:$CI$1,0),FALSE)</f>
        <v>-40.392999999923632</v>
      </c>
      <c r="W71" s="52">
        <f>VLOOKUP($B71,Shock_dev!$A$1:$CI$300,MATCH(DATE(W$1,1,1),Shock_dev!$A$1:$CI$1,0),FALSE)</f>
        <v>-495.86700000008568</v>
      </c>
      <c r="X71" s="52">
        <f>VLOOKUP($B71,Shock_dev!$A$1:$CI$300,MATCH(DATE(X$1,1,1),Shock_dev!$A$1:$CI$1,0),FALSE)</f>
        <v>-575.27600000007078</v>
      </c>
      <c r="Y71" s="52">
        <f>VLOOKUP($B71,Shock_dev!$A$1:$CI$300,MATCH(DATE(Y$1,1,1),Shock_dev!$A$1:$CI$1,0),FALSE)</f>
        <v>-587.05800000019372</v>
      </c>
      <c r="Z71" s="52">
        <f>VLOOKUP($B71,Shock_dev!$A$1:$CI$300,MATCH(DATE(Z$1,1,1),Shock_dev!$A$1:$CI$1,0),FALSE)</f>
        <v>-60.620000000111759</v>
      </c>
      <c r="AA71" s="52">
        <f>VLOOKUP($B71,Shock_dev!$A$1:$CI$300,MATCH(DATE(AA$1,1,1),Shock_dev!$A$1:$CI$1,0),FALSE)</f>
        <v>187.76399999996647</v>
      </c>
      <c r="AB71" s="52">
        <f>VLOOKUP($B71,Shock_dev!$A$1:$CI$300,MATCH(DATE(AB$1,1,1),Shock_dev!$A$1:$CI$1,0),FALSE)</f>
        <v>363.7160000000149</v>
      </c>
      <c r="AC71" s="52">
        <f>VLOOKUP($B71,Shock_dev!$A$1:$CI$300,MATCH(DATE(AC$1,1,1),Shock_dev!$A$1:$CI$1,0),FALSE)</f>
        <v>489.34499999973923</v>
      </c>
      <c r="AD71" s="52">
        <f>VLOOKUP($B71,Shock_dev!$A$1:$CI$300,MATCH(DATE(AD$1,1,1),Shock_dev!$A$1:$CI$1,0),FALSE)</f>
        <v>580.59199999971315</v>
      </c>
      <c r="AE71" s="52">
        <f>VLOOKUP($B71,Shock_dev!$A$1:$CI$300,MATCH(DATE(AE$1,1,1),Shock_dev!$A$1:$CI$1,0),FALSE)</f>
        <v>646.93500000005588</v>
      </c>
      <c r="AF71" s="52">
        <f>VLOOKUP($B71,Shock_dev!$A$1:$CI$300,MATCH(DATE(AF$1,1,1),Shock_dev!$A$1:$CI$1,0),FALSE)</f>
        <v>694.88200000021607</v>
      </c>
      <c r="AG71" s="52"/>
      <c r="AH71" s="65">
        <f t="shared" si="1"/>
        <v>4868.8660000000145</v>
      </c>
      <c r="AI71" s="65">
        <f t="shared" si="2"/>
        <v>5347.7552000000605</v>
      </c>
      <c r="AJ71" s="65">
        <f t="shared" si="3"/>
        <v>2064.064400000032</v>
      </c>
      <c r="AK71" s="65">
        <f t="shared" si="4"/>
        <v>649.57379999998955</v>
      </c>
      <c r="AL71" s="65">
        <f t="shared" si="5"/>
        <v>-306.2114000000991</v>
      </c>
      <c r="AM71" s="65">
        <f t="shared" si="6"/>
        <v>555.09399999994787</v>
      </c>
      <c r="AN71" s="66"/>
      <c r="AO71" s="65">
        <f t="shared" si="7"/>
        <v>5108.3106000000371</v>
      </c>
      <c r="AP71" s="65">
        <f t="shared" si="8"/>
        <v>1356.8191000000108</v>
      </c>
      <c r="AQ71" s="65">
        <f t="shared" si="9"/>
        <v>124.44129999992438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100.25592999999935</v>
      </c>
      <c r="D72" s="52">
        <f>VLOOKUP($B72,Shock_dev!$A$1:$CI$300,MATCH(DATE(D$1,1,1),Shock_dev!$A$1:$CI$1,0),FALSE)</f>
        <v>136.69873000000371</v>
      </c>
      <c r="E72" s="52">
        <f>VLOOKUP($B72,Shock_dev!$A$1:$CI$300,MATCH(DATE(E$1,1,1),Shock_dev!$A$1:$CI$1,0),FALSE)</f>
        <v>155.13463999999658</v>
      </c>
      <c r="F72" s="52">
        <f>VLOOKUP($B72,Shock_dev!$A$1:$CI$300,MATCH(DATE(F$1,1,1),Shock_dev!$A$1:$CI$1,0),FALSE)</f>
        <v>164.54520999999659</v>
      </c>
      <c r="G72" s="52">
        <f>VLOOKUP($B72,Shock_dev!$A$1:$CI$300,MATCH(DATE(G$1,1,1),Shock_dev!$A$1:$CI$1,0),FALSE)</f>
        <v>176.55159999999887</v>
      </c>
      <c r="H72" s="52">
        <f>VLOOKUP($B72,Shock_dev!$A$1:$CI$300,MATCH(DATE(H$1,1,1),Shock_dev!$A$1:$CI$1,0),FALSE)</f>
        <v>181.05593999999837</v>
      </c>
      <c r="I72" s="52">
        <f>VLOOKUP($B72,Shock_dev!$A$1:$CI$300,MATCH(DATE(I$1,1,1),Shock_dev!$A$1:$CI$1,0),FALSE)</f>
        <v>180.03929000000062</v>
      </c>
      <c r="J72" s="52">
        <f>VLOOKUP($B72,Shock_dev!$A$1:$CI$300,MATCH(DATE(J$1,1,1),Shock_dev!$A$1:$CI$1,0),FALSE)</f>
        <v>178.64130999999907</v>
      </c>
      <c r="K72" s="52">
        <f>VLOOKUP($B72,Shock_dev!$A$1:$CI$300,MATCH(DATE(K$1,1,1),Shock_dev!$A$1:$CI$1,0),FALSE)</f>
        <v>172.63529999999446</v>
      </c>
      <c r="L72" s="52">
        <f>VLOOKUP($B72,Shock_dev!$A$1:$CI$300,MATCH(DATE(L$1,1,1),Shock_dev!$A$1:$CI$1,0),FALSE)</f>
        <v>158.55391999999847</v>
      </c>
      <c r="M72" s="52">
        <f>VLOOKUP($B72,Shock_dev!$A$1:$CI$300,MATCH(DATE(M$1,1,1),Shock_dev!$A$1:$CI$1,0),FALSE)</f>
        <v>120.17743999999948</v>
      </c>
      <c r="N72" s="52">
        <f>VLOOKUP($B72,Shock_dev!$A$1:$CI$300,MATCH(DATE(N$1,1,1),Shock_dev!$A$1:$CI$1,0),FALSE)</f>
        <v>101.05587999999989</v>
      </c>
      <c r="O72" s="52">
        <f>VLOOKUP($B72,Shock_dev!$A$1:$CI$300,MATCH(DATE(O$1,1,1),Shock_dev!$A$1:$CI$1,0),FALSE)</f>
        <v>91.122280000003229</v>
      </c>
      <c r="P72" s="52">
        <f>VLOOKUP($B72,Shock_dev!$A$1:$CI$300,MATCH(DATE(P$1,1,1),Shock_dev!$A$1:$CI$1,0),FALSE)</f>
        <v>84.861040000003413</v>
      </c>
      <c r="Q72" s="52">
        <f>VLOOKUP($B72,Shock_dev!$A$1:$CI$300,MATCH(DATE(Q$1,1,1),Shock_dev!$A$1:$CI$1,0),FALSE)</f>
        <v>72.728680000000168</v>
      </c>
      <c r="R72" s="52">
        <f>VLOOKUP($B72,Shock_dev!$A$1:$CI$300,MATCH(DATE(R$1,1,1),Shock_dev!$A$1:$CI$1,0),FALSE)</f>
        <v>60.269150000000081</v>
      </c>
      <c r="S72" s="52">
        <f>VLOOKUP($B72,Shock_dev!$A$1:$CI$300,MATCH(DATE(S$1,1,1),Shock_dev!$A$1:$CI$1,0),FALSE)</f>
        <v>56.914360000002489</v>
      </c>
      <c r="T72" s="52">
        <f>VLOOKUP($B72,Shock_dev!$A$1:$CI$300,MATCH(DATE(T$1,1,1),Shock_dev!$A$1:$CI$1,0),FALSE)</f>
        <v>53.781950000004144</v>
      </c>
      <c r="U72" s="52">
        <f>VLOOKUP($B72,Shock_dev!$A$1:$CI$300,MATCH(DATE(U$1,1,1),Shock_dev!$A$1:$CI$1,0),FALSE)</f>
        <v>51.227460000001884</v>
      </c>
      <c r="V72" s="52">
        <f>VLOOKUP($B72,Shock_dev!$A$1:$CI$300,MATCH(DATE(V$1,1,1),Shock_dev!$A$1:$CI$1,0),FALSE)</f>
        <v>20.525830000005953</v>
      </c>
      <c r="W72" s="52">
        <f>VLOOKUP($B72,Shock_dev!$A$1:$CI$300,MATCH(DATE(W$1,1,1),Shock_dev!$A$1:$CI$1,0),FALSE)</f>
        <v>4.1188599999950384</v>
      </c>
      <c r="X72" s="52">
        <f>VLOOKUP($B72,Shock_dev!$A$1:$CI$300,MATCH(DATE(X$1,1,1),Shock_dev!$A$1:$CI$1,0),FALSE)</f>
        <v>-1.0269200000038836</v>
      </c>
      <c r="Y72" s="52">
        <f>VLOOKUP($B72,Shock_dev!$A$1:$CI$300,MATCH(DATE(Y$1,1,1),Shock_dev!$A$1:$CI$1,0),FALSE)</f>
        <v>-4.7493700000050012</v>
      </c>
      <c r="Z72" s="52">
        <f>VLOOKUP($B72,Shock_dev!$A$1:$CI$300,MATCH(DATE(Z$1,1,1),Shock_dev!$A$1:$CI$1,0),FALSE)</f>
        <v>7.3623000000006869</v>
      </c>
      <c r="AA72" s="52">
        <f>VLOOKUP($B72,Shock_dev!$A$1:$CI$300,MATCH(DATE(AA$1,1,1),Shock_dev!$A$1:$CI$1,0),FALSE)</f>
        <v>10.660980000000563</v>
      </c>
      <c r="AB72" s="52">
        <f>VLOOKUP($B72,Shock_dev!$A$1:$CI$300,MATCH(DATE(AB$1,1,1),Shock_dev!$A$1:$CI$1,0),FALSE)</f>
        <v>12.233070000002044</v>
      </c>
      <c r="AC72" s="52">
        <f>VLOOKUP($B72,Shock_dev!$A$1:$CI$300,MATCH(DATE(AC$1,1,1),Shock_dev!$A$1:$CI$1,0),FALSE)</f>
        <v>13.078119999998307</v>
      </c>
      <c r="AD72" s="52">
        <f>VLOOKUP($B72,Shock_dev!$A$1:$CI$300,MATCH(DATE(AD$1,1,1),Shock_dev!$A$1:$CI$1,0),FALSE)</f>
        <v>13.533159999999043</v>
      </c>
      <c r="AE72" s="52">
        <f>VLOOKUP($B72,Shock_dev!$A$1:$CI$300,MATCH(DATE(AE$1,1,1),Shock_dev!$A$1:$CI$1,0),FALSE)</f>
        <v>13.845209999999497</v>
      </c>
      <c r="AF72" s="52">
        <f>VLOOKUP($B72,Shock_dev!$A$1:$CI$300,MATCH(DATE(AF$1,1,1),Shock_dev!$A$1:$CI$1,0),FALSE)</f>
        <v>14.164449999996577</v>
      </c>
      <c r="AG72" s="52"/>
      <c r="AH72" s="65">
        <f t="shared" si="1"/>
        <v>146.63722199999901</v>
      </c>
      <c r="AI72" s="65">
        <f t="shared" si="2"/>
        <v>174.1851519999982</v>
      </c>
      <c r="AJ72" s="65">
        <f t="shared" si="3"/>
        <v>93.989064000001235</v>
      </c>
      <c r="AK72" s="65">
        <f t="shared" si="4"/>
        <v>48.543750000002909</v>
      </c>
      <c r="AL72" s="65">
        <f t="shared" si="5"/>
        <v>3.2731699999974806</v>
      </c>
      <c r="AM72" s="65">
        <f t="shared" si="6"/>
        <v>13.370801999999093</v>
      </c>
      <c r="AN72" s="66"/>
      <c r="AO72" s="65">
        <f t="shared" si="7"/>
        <v>160.41118699999862</v>
      </c>
      <c r="AP72" s="65">
        <f t="shared" si="8"/>
        <v>71.266407000002076</v>
      </c>
      <c r="AQ72" s="65">
        <f t="shared" si="9"/>
        <v>8.3219859999982866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5558.7600018000003</v>
      </c>
      <c r="D77" s="52">
        <f t="shared" ref="D77:AF77" si="12">SUM(D60:D69)</f>
        <v>4892.5077407000008</v>
      </c>
      <c r="E77" s="52">
        <f t="shared" si="12"/>
        <v>4869.4049346000011</v>
      </c>
      <c r="F77" s="52">
        <f t="shared" si="12"/>
        <v>4918.7686091000005</v>
      </c>
      <c r="G77" s="52">
        <f t="shared" si="12"/>
        <v>5419.0532438</v>
      </c>
      <c r="H77" s="52">
        <f t="shared" si="12"/>
        <v>5471.6149552999996</v>
      </c>
      <c r="I77" s="52">
        <f t="shared" si="12"/>
        <v>5378.8670425</v>
      </c>
      <c r="J77" s="52">
        <f t="shared" si="12"/>
        <v>5398.3583989000008</v>
      </c>
      <c r="K77" s="52">
        <f t="shared" si="12"/>
        <v>5168.3096633999985</v>
      </c>
      <c r="L77" s="52">
        <f t="shared" si="12"/>
        <v>4664.9102729000015</v>
      </c>
      <c r="M77" s="52">
        <f t="shared" si="12"/>
        <v>3051.5293585999989</v>
      </c>
      <c r="N77" s="52">
        <f t="shared" si="12"/>
        <v>2913.9047987000004</v>
      </c>
      <c r="O77" s="52">
        <f t="shared" si="12"/>
        <v>2933.3419015999998</v>
      </c>
      <c r="P77" s="52">
        <f t="shared" si="12"/>
        <v>2917.566830300002</v>
      </c>
      <c r="Q77" s="52">
        <f t="shared" si="12"/>
        <v>2484.3198181000007</v>
      </c>
      <c r="R77" s="52">
        <f t="shared" si="12"/>
        <v>2156.0572534999997</v>
      </c>
      <c r="S77" s="52">
        <f t="shared" si="12"/>
        <v>2340.0048545000009</v>
      </c>
      <c r="T77" s="52">
        <f t="shared" si="12"/>
        <v>2311.7185216000007</v>
      </c>
      <c r="U77" s="52">
        <f t="shared" si="12"/>
        <v>2295.9823083000019</v>
      </c>
      <c r="V77" s="52">
        <f t="shared" si="12"/>
        <v>774.84873689999995</v>
      </c>
      <c r="W77" s="52">
        <f t="shared" si="12"/>
        <v>604.71853130000034</v>
      </c>
      <c r="X77" s="52">
        <f t="shared" si="12"/>
        <v>792.42114959999924</v>
      </c>
      <c r="Y77" s="52">
        <f t="shared" si="12"/>
        <v>756.33881950000011</v>
      </c>
      <c r="Z77" s="52">
        <f t="shared" si="12"/>
        <v>1410.0101763999999</v>
      </c>
      <c r="AA77" s="52">
        <f t="shared" si="12"/>
        <v>1307.4074582000012</v>
      </c>
      <c r="AB77" s="52">
        <f t="shared" si="12"/>
        <v>1277.5820952999995</v>
      </c>
      <c r="AC77" s="52">
        <f t="shared" si="12"/>
        <v>1267.6184020999985</v>
      </c>
      <c r="AD77" s="52">
        <f t="shared" si="12"/>
        <v>1259.5486409999992</v>
      </c>
      <c r="AE77" s="52">
        <f t="shared" si="12"/>
        <v>1250.9888903999986</v>
      </c>
      <c r="AF77" s="52">
        <f t="shared" si="12"/>
        <v>1241.8386716000005</v>
      </c>
      <c r="AG77" s="67"/>
      <c r="AH77" s="65">
        <f>AVERAGE(C77:G77)</f>
        <v>5131.6989060000005</v>
      </c>
      <c r="AI77" s="65">
        <f>AVERAGE(H77:L77)</f>
        <v>5216.4120665999999</v>
      </c>
      <c r="AJ77" s="65">
        <f>AVERAGE(M77:Q77)</f>
        <v>2860.1325414600005</v>
      </c>
      <c r="AK77" s="65">
        <f>AVERAGE(R77:V77)</f>
        <v>1975.7223349600004</v>
      </c>
      <c r="AL77" s="65">
        <f>AVERAGE(W77:AA77)</f>
        <v>974.1792270000002</v>
      </c>
      <c r="AM77" s="65">
        <f>AVERAGE(AB77:AF77)</f>
        <v>1259.5153400799995</v>
      </c>
      <c r="AN77" s="66"/>
      <c r="AO77" s="65">
        <f>AVERAGE(AH77:AI77)</f>
        <v>5174.0554862999998</v>
      </c>
      <c r="AP77" s="65">
        <f>AVERAGE(AJ77:AK77)</f>
        <v>2417.9274382100002</v>
      </c>
      <c r="AQ77" s="65">
        <f>AVERAGE(AL77:AM77)</f>
        <v>1116.8472835399998</v>
      </c>
    </row>
    <row r="78" spans="1:43" s="9" customFormat="1" x14ac:dyDescent="0.25">
      <c r="A78" s="13" t="s">
        <v>399</v>
      </c>
      <c r="B78" s="13"/>
      <c r="C78" s="52">
        <f>SUM(C70:C71)</f>
        <v>3308.9984399999739</v>
      </c>
      <c r="D78" s="52">
        <f t="shared" ref="D78:AF78" si="13">SUM(D70:D71)</f>
        <v>4675.7257100001079</v>
      </c>
      <c r="E78" s="52">
        <f t="shared" si="13"/>
        <v>5352.6417999999248</v>
      </c>
      <c r="F78" s="52">
        <f t="shared" si="13"/>
        <v>5644.6378100000074</v>
      </c>
      <c r="G78" s="52">
        <f t="shared" si="13"/>
        <v>5948.0036500000642</v>
      </c>
      <c r="H78" s="52">
        <f t="shared" si="13"/>
        <v>5982.5811300001005</v>
      </c>
      <c r="I78" s="52">
        <f t="shared" si="13"/>
        <v>5800.3542199999793</v>
      </c>
      <c r="J78" s="52">
        <f t="shared" si="13"/>
        <v>5585.2350900000456</v>
      </c>
      <c r="K78" s="52">
        <f t="shared" si="13"/>
        <v>5208.7812100000738</v>
      </c>
      <c r="L78" s="52">
        <f t="shared" si="13"/>
        <v>4568.5196700001106</v>
      </c>
      <c r="M78" s="52">
        <f t="shared" si="13"/>
        <v>3134.3423200000689</v>
      </c>
      <c r="N78" s="52">
        <f t="shared" si="13"/>
        <v>2311.3181800001548</v>
      </c>
      <c r="O78" s="52">
        <f t="shared" si="13"/>
        <v>1858.9680100000551</v>
      </c>
      <c r="P78" s="52">
        <f t="shared" si="13"/>
        <v>1595.1743099999294</v>
      </c>
      <c r="Q78" s="52">
        <f t="shared" si="13"/>
        <v>1164.2113699999463</v>
      </c>
      <c r="R78" s="52">
        <f t="shared" si="13"/>
        <v>780.86959999993269</v>
      </c>
      <c r="S78" s="52">
        <f t="shared" si="13"/>
        <v>726.51090999998269</v>
      </c>
      <c r="T78" s="52">
        <f t="shared" si="13"/>
        <v>713.92656999990868</v>
      </c>
      <c r="U78" s="52">
        <f t="shared" si="13"/>
        <v>740.65687000004982</v>
      </c>
      <c r="V78" s="52">
        <f t="shared" si="13"/>
        <v>-128.43312999993213</v>
      </c>
      <c r="W78" s="52">
        <f t="shared" si="13"/>
        <v>-588.32912000009674</v>
      </c>
      <c r="X78" s="52">
        <f t="shared" si="13"/>
        <v>-662.03179000006639</v>
      </c>
      <c r="Y78" s="52">
        <f t="shared" si="13"/>
        <v>-665.53121000019019</v>
      </c>
      <c r="Z78" s="52">
        <f t="shared" si="13"/>
        <v>-117.11533000011696</v>
      </c>
      <c r="AA78" s="52">
        <f t="shared" si="13"/>
        <v>146.63033999997424</v>
      </c>
      <c r="AB78" s="52">
        <f t="shared" si="13"/>
        <v>335.49503000002005</v>
      </c>
      <c r="AC78" s="52">
        <f t="shared" si="13"/>
        <v>471.78459999973711</v>
      </c>
      <c r="AD78" s="52">
        <f t="shared" si="13"/>
        <v>571.68973999971058</v>
      </c>
      <c r="AE78" s="52">
        <f t="shared" si="13"/>
        <v>644.91927000005671</v>
      </c>
      <c r="AF78" s="52">
        <f t="shared" si="13"/>
        <v>698.21180000022287</v>
      </c>
      <c r="AG78" s="67"/>
      <c r="AH78" s="65">
        <f>AVERAGE(C78:G78)</f>
        <v>4986.001482000016</v>
      </c>
      <c r="AI78" s="65">
        <f>AVERAGE(H78:L78)</f>
        <v>5429.0942640000621</v>
      </c>
      <c r="AJ78" s="65">
        <f>AVERAGE(M78:Q78)</f>
        <v>2012.802838000031</v>
      </c>
      <c r="AK78" s="65">
        <f>AVERAGE(R78:V78)</f>
        <v>566.70616399998835</v>
      </c>
      <c r="AL78" s="65">
        <f>AVERAGE(W78:AA78)</f>
        <v>-377.27542200009918</v>
      </c>
      <c r="AM78" s="65">
        <f>AVERAGE(AB78:AF78)</f>
        <v>544.42008799994949</v>
      </c>
      <c r="AN78" s="66"/>
      <c r="AO78" s="65">
        <f>AVERAGE(AH78:AI78)</f>
        <v>5207.5478730000395</v>
      </c>
      <c r="AP78" s="65">
        <f>AVERAGE(AJ78:AK78)</f>
        <v>1289.7545010000097</v>
      </c>
      <c r="AQ78" s="65">
        <f>AVERAGE(AL78:AM78)</f>
        <v>83.572332999925152</v>
      </c>
    </row>
    <row r="79" spans="1:43" s="9" customFormat="1" x14ac:dyDescent="0.25">
      <c r="A79" s="13" t="s">
        <v>421</v>
      </c>
      <c r="B79" s="13"/>
      <c r="C79" s="52">
        <f>SUM(C53:C58)</f>
        <v>666.15732900000148</v>
      </c>
      <c r="D79" s="52">
        <f t="shared" ref="D79:AF79" si="14">SUM(D53:D58)</f>
        <v>767.74422799998956</v>
      </c>
      <c r="E79" s="52">
        <f t="shared" si="14"/>
        <v>793.35112199999458</v>
      </c>
      <c r="F79" s="52">
        <f t="shared" si="14"/>
        <v>783.79955800000425</v>
      </c>
      <c r="G79" s="52">
        <f t="shared" si="14"/>
        <v>797.26670100000138</v>
      </c>
      <c r="H79" s="52">
        <f t="shared" si="14"/>
        <v>754.79164100000071</v>
      </c>
      <c r="I79" s="52">
        <f t="shared" si="14"/>
        <v>678.23942600000555</v>
      </c>
      <c r="J79" s="52">
        <f t="shared" si="14"/>
        <v>606.04514600001494</v>
      </c>
      <c r="K79" s="52">
        <f t="shared" si="14"/>
        <v>505.32815400001709</v>
      </c>
      <c r="L79" s="52">
        <f t="shared" si="14"/>
        <v>361.9379079999926</v>
      </c>
      <c r="M79" s="52">
        <f t="shared" si="14"/>
        <v>78.254225000010592</v>
      </c>
      <c r="N79" s="52">
        <f t="shared" si="14"/>
        <v>-33.649816999985887</v>
      </c>
      <c r="O79" s="52">
        <f t="shared" si="14"/>
        <v>-86.527247000009083</v>
      </c>
      <c r="P79" s="52">
        <f t="shared" si="14"/>
        <v>-115.98595200003092</v>
      </c>
      <c r="Q79" s="52">
        <f t="shared" si="14"/>
        <v>-185.04433999998491</v>
      </c>
      <c r="R79" s="52">
        <f t="shared" si="14"/>
        <v>-230.38530700001138</v>
      </c>
      <c r="S79" s="52">
        <f t="shared" si="14"/>
        <v>-204.49326000002293</v>
      </c>
      <c r="T79" s="52">
        <f t="shared" si="14"/>
        <v>-182.35329400000774</v>
      </c>
      <c r="U79" s="52">
        <f t="shared" si="14"/>
        <v>-154.17886300001737</v>
      </c>
      <c r="V79" s="52">
        <f t="shared" si="14"/>
        <v>-305.66181699999561</v>
      </c>
      <c r="W79" s="52">
        <f t="shared" si="14"/>
        <v>-329.07435499997973</v>
      </c>
      <c r="X79" s="52">
        <f t="shared" si="14"/>
        <v>-286.6930039999761</v>
      </c>
      <c r="Y79" s="52">
        <f t="shared" si="14"/>
        <v>-251.33596599999964</v>
      </c>
      <c r="Z79" s="52">
        <f t="shared" si="14"/>
        <v>-110.07662599998821</v>
      </c>
      <c r="AA79" s="52">
        <f t="shared" si="14"/>
        <v>-56.702121000015723</v>
      </c>
      <c r="AB79" s="52">
        <f t="shared" si="14"/>
        <v>-11.068414999998822</v>
      </c>
      <c r="AC79" s="52">
        <f t="shared" si="14"/>
        <v>26.453514999983781</v>
      </c>
      <c r="AD79" s="52">
        <f t="shared" si="14"/>
        <v>56.787006000001384</v>
      </c>
      <c r="AE79" s="52">
        <f t="shared" si="14"/>
        <v>80.516780999992989</v>
      </c>
      <c r="AF79" s="52">
        <f t="shared" si="14"/>
        <v>98.413994000000457</v>
      </c>
      <c r="AG79" s="67"/>
      <c r="AH79" s="65">
        <f t="shared" si="1"/>
        <v>761.66378759999827</v>
      </c>
      <c r="AI79" s="65">
        <f t="shared" si="2"/>
        <v>581.26845500000616</v>
      </c>
      <c r="AJ79" s="65">
        <f t="shared" si="3"/>
        <v>-68.590626200000045</v>
      </c>
      <c r="AK79" s="65">
        <f t="shared" si="4"/>
        <v>-215.414508200011</v>
      </c>
      <c r="AL79" s="65">
        <f t="shared" si="5"/>
        <v>-206.77641439999189</v>
      </c>
      <c r="AM79" s="65">
        <f t="shared" si="6"/>
        <v>50.220576199995961</v>
      </c>
      <c r="AN79" s="66"/>
      <c r="AO79" s="65">
        <f t="shared" si="7"/>
        <v>671.46612130000221</v>
      </c>
      <c r="AP79" s="65">
        <f t="shared" si="8"/>
        <v>-142.00256720000553</v>
      </c>
      <c r="AQ79" s="65">
        <f t="shared" si="9"/>
        <v>-78.277919099997973</v>
      </c>
    </row>
    <row r="80" spans="1:43" s="9" customFormat="1" x14ac:dyDescent="0.25">
      <c r="A80" s="13" t="s">
        <v>423</v>
      </c>
      <c r="B80" s="13"/>
      <c r="C80" s="52">
        <f>C59</f>
        <v>132.62893000000622</v>
      </c>
      <c r="D80" s="52">
        <f t="shared" ref="D80:AF80" si="15">D59</f>
        <v>213.28870999999344</v>
      </c>
      <c r="E80" s="52">
        <f t="shared" si="15"/>
        <v>251.36769999998796</v>
      </c>
      <c r="F80" s="52">
        <f t="shared" si="15"/>
        <v>264.93219999999565</v>
      </c>
      <c r="G80" s="52">
        <f t="shared" si="15"/>
        <v>276.2273000000132</v>
      </c>
      <c r="H80" s="52">
        <f t="shared" si="15"/>
        <v>279.60409999999683</v>
      </c>
      <c r="I80" s="52">
        <f t="shared" si="15"/>
        <v>275.93189999999595</v>
      </c>
      <c r="J80" s="52">
        <f t="shared" si="15"/>
        <v>272.58800000000338</v>
      </c>
      <c r="K80" s="52">
        <f t="shared" si="15"/>
        <v>265.41279999999097</v>
      </c>
      <c r="L80" s="52">
        <f t="shared" si="15"/>
        <v>248.67290000000503</v>
      </c>
      <c r="M80" s="52">
        <f t="shared" si="15"/>
        <v>199.25370000000112</v>
      </c>
      <c r="N80" s="52">
        <f t="shared" si="15"/>
        <v>168.72459999998682</v>
      </c>
      <c r="O80" s="52">
        <f t="shared" si="15"/>
        <v>157.78730000001087</v>
      </c>
      <c r="P80" s="52">
        <f t="shared" si="15"/>
        <v>157.38369999999122</v>
      </c>
      <c r="Q80" s="52">
        <f t="shared" si="15"/>
        <v>150.02600000001257</v>
      </c>
      <c r="R80" s="52">
        <f t="shared" si="15"/>
        <v>140.24659999999858</v>
      </c>
      <c r="S80" s="52">
        <f t="shared" si="15"/>
        <v>140.63949999999022</v>
      </c>
      <c r="T80" s="52">
        <f t="shared" si="15"/>
        <v>142.22140000000945</v>
      </c>
      <c r="U80" s="52">
        <f t="shared" si="15"/>
        <v>142.87709999999788</v>
      </c>
      <c r="V80" s="52">
        <f t="shared" si="15"/>
        <v>104.8923000000068</v>
      </c>
      <c r="W80" s="52">
        <f t="shared" si="15"/>
        <v>74.124299999995856</v>
      </c>
      <c r="X80" s="52">
        <f t="shared" si="15"/>
        <v>60.180999999996857</v>
      </c>
      <c r="Y80" s="52">
        <f t="shared" si="15"/>
        <v>51.567199999990407</v>
      </c>
      <c r="Z80" s="52">
        <f t="shared" si="15"/>
        <v>64.850800000000163</v>
      </c>
      <c r="AA80" s="52">
        <f t="shared" si="15"/>
        <v>69.600500000000466</v>
      </c>
      <c r="AB80" s="52">
        <f t="shared" si="15"/>
        <v>67.775800000003073</v>
      </c>
      <c r="AC80" s="52">
        <f t="shared" si="15"/>
        <v>61.630700000008801</v>
      </c>
      <c r="AD80" s="52">
        <f t="shared" si="15"/>
        <v>52.989399999991292</v>
      </c>
      <c r="AE80" s="52">
        <f t="shared" si="15"/>
        <v>43.126199999998789</v>
      </c>
      <c r="AF80" s="52">
        <f t="shared" si="15"/>
        <v>32.89100000000326</v>
      </c>
      <c r="AG80" s="67"/>
      <c r="AH80" s="65">
        <f t="shared" si="1"/>
        <v>227.68896799999931</v>
      </c>
      <c r="AI80" s="65">
        <f t="shared" si="2"/>
        <v>268.44193999999845</v>
      </c>
      <c r="AJ80" s="65">
        <f t="shared" si="3"/>
        <v>166.63506000000052</v>
      </c>
      <c r="AK80" s="65">
        <f t="shared" si="4"/>
        <v>134.17538000000059</v>
      </c>
      <c r="AL80" s="65">
        <f t="shared" si="5"/>
        <v>64.064759999996753</v>
      </c>
      <c r="AM80" s="65">
        <f t="shared" si="6"/>
        <v>51.682620000001045</v>
      </c>
      <c r="AN80" s="66"/>
      <c r="AO80" s="65">
        <f t="shared" si="7"/>
        <v>248.06545399999888</v>
      </c>
      <c r="AP80" s="65">
        <f t="shared" si="8"/>
        <v>150.40522000000055</v>
      </c>
      <c r="AQ80" s="65">
        <f t="shared" si="9"/>
        <v>57.873689999998902</v>
      </c>
    </row>
    <row r="81" spans="1:43" s="9" customFormat="1" x14ac:dyDescent="0.25">
      <c r="A81" s="13" t="s">
        <v>426</v>
      </c>
      <c r="B81" s="13"/>
      <c r="C81" s="52">
        <f>C72</f>
        <v>100.25592999999935</v>
      </c>
      <c r="D81" s="52">
        <f t="shared" ref="D81:AF81" si="16">D72</f>
        <v>136.69873000000371</v>
      </c>
      <c r="E81" s="52">
        <f t="shared" si="16"/>
        <v>155.13463999999658</v>
      </c>
      <c r="F81" s="52">
        <f t="shared" si="16"/>
        <v>164.54520999999659</v>
      </c>
      <c r="G81" s="52">
        <f t="shared" si="16"/>
        <v>176.55159999999887</v>
      </c>
      <c r="H81" s="52">
        <f t="shared" si="16"/>
        <v>181.05593999999837</v>
      </c>
      <c r="I81" s="52">
        <f t="shared" si="16"/>
        <v>180.03929000000062</v>
      </c>
      <c r="J81" s="52">
        <f t="shared" si="16"/>
        <v>178.64130999999907</v>
      </c>
      <c r="K81" s="52">
        <f t="shared" si="16"/>
        <v>172.63529999999446</v>
      </c>
      <c r="L81" s="52">
        <f t="shared" si="16"/>
        <v>158.55391999999847</v>
      </c>
      <c r="M81" s="52">
        <f t="shared" si="16"/>
        <v>120.17743999999948</v>
      </c>
      <c r="N81" s="52">
        <f t="shared" si="16"/>
        <v>101.05587999999989</v>
      </c>
      <c r="O81" s="52">
        <f t="shared" si="16"/>
        <v>91.122280000003229</v>
      </c>
      <c r="P81" s="52">
        <f t="shared" si="16"/>
        <v>84.861040000003413</v>
      </c>
      <c r="Q81" s="52">
        <f t="shared" si="16"/>
        <v>72.728680000000168</v>
      </c>
      <c r="R81" s="52">
        <f t="shared" si="16"/>
        <v>60.269150000000081</v>
      </c>
      <c r="S81" s="52">
        <f t="shared" si="16"/>
        <v>56.914360000002489</v>
      </c>
      <c r="T81" s="52">
        <f t="shared" si="16"/>
        <v>53.781950000004144</v>
      </c>
      <c r="U81" s="52">
        <f t="shared" si="16"/>
        <v>51.227460000001884</v>
      </c>
      <c r="V81" s="52">
        <f t="shared" si="16"/>
        <v>20.525830000005953</v>
      </c>
      <c r="W81" s="52">
        <f t="shared" si="16"/>
        <v>4.1188599999950384</v>
      </c>
      <c r="X81" s="52">
        <f t="shared" si="16"/>
        <v>-1.0269200000038836</v>
      </c>
      <c r="Y81" s="52">
        <f t="shared" si="16"/>
        <v>-4.7493700000050012</v>
      </c>
      <c r="Z81" s="52">
        <f t="shared" si="16"/>
        <v>7.3623000000006869</v>
      </c>
      <c r="AA81" s="52">
        <f t="shared" si="16"/>
        <v>10.660980000000563</v>
      </c>
      <c r="AB81" s="52">
        <f t="shared" si="16"/>
        <v>12.233070000002044</v>
      </c>
      <c r="AC81" s="52">
        <f t="shared" si="16"/>
        <v>13.078119999998307</v>
      </c>
      <c r="AD81" s="52">
        <f t="shared" si="16"/>
        <v>13.533159999999043</v>
      </c>
      <c r="AE81" s="52">
        <f t="shared" si="16"/>
        <v>13.845209999999497</v>
      </c>
      <c r="AF81" s="52">
        <f t="shared" si="16"/>
        <v>14.164449999996577</v>
      </c>
      <c r="AG81" s="67"/>
      <c r="AH81" s="65">
        <f>AVERAGE(C81:G81)</f>
        <v>146.63722199999901</v>
      </c>
      <c r="AI81" s="65">
        <f>AVERAGE(H81:L81)</f>
        <v>174.1851519999982</v>
      </c>
      <c r="AJ81" s="65">
        <f>AVERAGE(M81:Q81)</f>
        <v>93.989064000001235</v>
      </c>
      <c r="AK81" s="65">
        <f>AVERAGE(R81:V81)</f>
        <v>48.543750000002909</v>
      </c>
      <c r="AL81" s="65">
        <f>AVERAGE(W81:AA81)</f>
        <v>3.2731699999974806</v>
      </c>
      <c r="AM81" s="65">
        <f>AVERAGE(AB81:AF81)</f>
        <v>13.370801999999093</v>
      </c>
      <c r="AN81" s="66"/>
      <c r="AO81" s="65">
        <f>AVERAGE(AH81:AI81)</f>
        <v>160.41118699999862</v>
      </c>
      <c r="AP81" s="65">
        <f>AVERAGE(AJ81:AK81)</f>
        <v>71.266407000002076</v>
      </c>
      <c r="AQ81" s="65">
        <f>AVERAGE(AL81:AM81)</f>
        <v>8.3219859999982866</v>
      </c>
    </row>
    <row r="82" spans="1:43" s="9" customFormat="1" x14ac:dyDescent="0.25">
      <c r="A82" s="13" t="s">
        <v>425</v>
      </c>
      <c r="B82" s="13"/>
      <c r="C82" s="52">
        <f>SUM(C51:C52)</f>
        <v>111.83341200000268</v>
      </c>
      <c r="D82" s="52">
        <f t="shared" ref="D82:AF82" si="17">SUM(D51:D52)</f>
        <v>140.36901300000045</v>
      </c>
      <c r="E82" s="52">
        <f t="shared" si="17"/>
        <v>151.05138900000111</v>
      </c>
      <c r="F82" s="52">
        <f t="shared" si="17"/>
        <v>152.7003610000038</v>
      </c>
      <c r="G82" s="52">
        <f t="shared" si="17"/>
        <v>156.65658400000393</v>
      </c>
      <c r="H82" s="52">
        <f t="shared" si="17"/>
        <v>151.28447600000163</v>
      </c>
      <c r="I82" s="52">
        <f t="shared" si="17"/>
        <v>139.55989599999975</v>
      </c>
      <c r="J82" s="52">
        <f t="shared" si="17"/>
        <v>127.96152599999914</v>
      </c>
      <c r="K82" s="52">
        <f t="shared" si="17"/>
        <v>111.53912399999717</v>
      </c>
      <c r="L82" s="52">
        <f t="shared" si="17"/>
        <v>87.467617999997856</v>
      </c>
      <c r="M82" s="52">
        <f t="shared" si="17"/>
        <v>38.916060000003199</v>
      </c>
      <c r="N82" s="52">
        <f t="shared" si="17"/>
        <v>16.196782999994866</v>
      </c>
      <c r="O82" s="52">
        <f t="shared" si="17"/>
        <v>4.8482629999980418</v>
      </c>
      <c r="P82" s="52">
        <f t="shared" si="17"/>
        <v>-1.3567730000022493</v>
      </c>
      <c r="Q82" s="52">
        <f t="shared" si="17"/>
        <v>-13.667224999995597</v>
      </c>
      <c r="R82" s="52">
        <f t="shared" si="17"/>
        <v>-22.858669999996891</v>
      </c>
      <c r="S82" s="52">
        <f t="shared" si="17"/>
        <v>-20.348168000002261</v>
      </c>
      <c r="T82" s="52">
        <f t="shared" si="17"/>
        <v>-17.615310000002864</v>
      </c>
      <c r="U82" s="52">
        <f t="shared" si="17"/>
        <v>-13.7972660000014</v>
      </c>
      <c r="V82" s="52">
        <f t="shared" si="17"/>
        <v>-40.231138000004648</v>
      </c>
      <c r="W82" s="52">
        <f t="shared" si="17"/>
        <v>-48.247500999999829</v>
      </c>
      <c r="X82" s="52">
        <f t="shared" si="17"/>
        <v>-44.246624000000338</v>
      </c>
      <c r="Y82" s="52">
        <f t="shared" si="17"/>
        <v>-39.950249999996231</v>
      </c>
      <c r="Z82" s="52">
        <f t="shared" si="17"/>
        <v>-17.593314000000646</v>
      </c>
      <c r="AA82" s="52">
        <f t="shared" si="17"/>
        <v>-7.969520000000557</v>
      </c>
      <c r="AB82" s="52">
        <f t="shared" si="17"/>
        <v>-0.2865120000042225</v>
      </c>
      <c r="AC82" s="52">
        <f t="shared" si="17"/>
        <v>5.7816450000027544</v>
      </c>
      <c r="AD82" s="52">
        <f t="shared" si="17"/>
        <v>10.549735000002329</v>
      </c>
      <c r="AE82" s="52">
        <f t="shared" si="17"/>
        <v>14.220661000004839</v>
      </c>
      <c r="AF82" s="52">
        <f t="shared" si="17"/>
        <v>16.982233999997334</v>
      </c>
      <c r="AG82" s="67"/>
      <c r="AH82" s="65">
        <f>AVERAGE(C82:G82)</f>
        <v>142.5221518000024</v>
      </c>
      <c r="AI82" s="65">
        <f>AVERAGE(H82:L82)</f>
        <v>123.56252799999911</v>
      </c>
      <c r="AJ82" s="65">
        <f>AVERAGE(M82:Q82)</f>
        <v>8.987421599999653</v>
      </c>
      <c r="AK82" s="65">
        <f>AVERAGE(R82:V82)</f>
        <v>-22.970110400001612</v>
      </c>
      <c r="AL82" s="65">
        <f>AVERAGE(W82:AA82)</f>
        <v>-31.60144179999952</v>
      </c>
      <c r="AM82" s="65">
        <f>AVERAGE(AB82:AF82)</f>
        <v>9.4495526000006063</v>
      </c>
      <c r="AN82" s="66"/>
      <c r="AO82" s="65">
        <f>AVERAGE(AH82:AI82)</f>
        <v>133.04233990000074</v>
      </c>
      <c r="AP82" s="65">
        <f>AVERAGE(AJ82:AK82)</f>
        <v>-6.9913444000009797</v>
      </c>
      <c r="AQ82" s="65">
        <f>AVERAGE(AL82:AM82)</f>
        <v>-11.075944599999456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2372.3934090000002</v>
      </c>
      <c r="D87" s="52">
        <f t="shared" ref="D87:AF92" si="21">D60</f>
        <v>2117.1624720000009</v>
      </c>
      <c r="E87" s="52">
        <f t="shared" si="21"/>
        <v>2109.8179320000008</v>
      </c>
      <c r="F87" s="52">
        <f t="shared" si="21"/>
        <v>2127.5945169999995</v>
      </c>
      <c r="G87" s="52">
        <f t="shared" si="21"/>
        <v>2348.8716670000003</v>
      </c>
      <c r="H87" s="52">
        <f t="shared" si="21"/>
        <v>2389.5580330000003</v>
      </c>
      <c r="I87" s="52">
        <f t="shared" si="21"/>
        <v>2392.2891440000003</v>
      </c>
      <c r="J87" s="52">
        <f t="shared" si="21"/>
        <v>2399.6257450000003</v>
      </c>
      <c r="K87" s="52">
        <f t="shared" si="21"/>
        <v>2405.480618999999</v>
      </c>
      <c r="L87" s="52">
        <f t="shared" si="21"/>
        <v>1981.4876720000011</v>
      </c>
      <c r="M87" s="52">
        <f t="shared" si="21"/>
        <v>1607.7161579999993</v>
      </c>
      <c r="N87" s="52">
        <f t="shared" si="21"/>
        <v>1649.909004000001</v>
      </c>
      <c r="O87" s="52">
        <f t="shared" si="21"/>
        <v>1650.0423349999983</v>
      </c>
      <c r="P87" s="52">
        <f t="shared" si="21"/>
        <v>1646.613569000001</v>
      </c>
      <c r="Q87" s="52">
        <f t="shared" si="21"/>
        <v>1053.8228670000008</v>
      </c>
      <c r="R87" s="52">
        <f t="shared" si="21"/>
        <v>822.22665099999904</v>
      </c>
      <c r="S87" s="52">
        <f t="shared" si="21"/>
        <v>850.31733100000019</v>
      </c>
      <c r="T87" s="52">
        <f t="shared" si="21"/>
        <v>846.47661200000039</v>
      </c>
      <c r="U87" s="52">
        <f t="shared" si="21"/>
        <v>840.2797100000007</v>
      </c>
      <c r="V87" s="52">
        <f t="shared" si="21"/>
        <v>134.20563899999979</v>
      </c>
      <c r="W87" s="52">
        <f t="shared" si="21"/>
        <v>-40.289804000000004</v>
      </c>
      <c r="X87" s="52">
        <f t="shared" si="21"/>
        <v>-18.801841000000422</v>
      </c>
      <c r="Y87" s="52">
        <f t="shared" si="21"/>
        <v>-25.110486999999921</v>
      </c>
      <c r="Z87" s="52">
        <f t="shared" si="21"/>
        <v>-31.473242000000027</v>
      </c>
      <c r="AA87" s="52">
        <f t="shared" si="21"/>
        <v>-37.055277999999817</v>
      </c>
      <c r="AB87" s="52">
        <f t="shared" si="21"/>
        <v>-41.823393000000578</v>
      </c>
      <c r="AC87" s="52">
        <f t="shared" si="21"/>
        <v>-45.927810000001045</v>
      </c>
      <c r="AD87" s="52">
        <f t="shared" si="21"/>
        <v>-49.48240000000078</v>
      </c>
      <c r="AE87" s="52">
        <f t="shared" si="21"/>
        <v>-52.571110000000772</v>
      </c>
      <c r="AF87" s="52">
        <f t="shared" si="21"/>
        <v>-55.258809999999357</v>
      </c>
      <c r="AH87" s="65">
        <f t="shared" ref="AH87:AH93" si="22">AVERAGE(C87:G87)</f>
        <v>2215.1679994000006</v>
      </c>
      <c r="AI87" s="65">
        <f t="shared" ref="AI87:AI93" si="23">AVERAGE(H87:L87)</f>
        <v>2313.6882426000002</v>
      </c>
      <c r="AJ87" s="65">
        <f t="shared" ref="AJ87:AJ93" si="24">AVERAGE(M87:Q87)</f>
        <v>1521.6207866</v>
      </c>
      <c r="AK87" s="65">
        <f t="shared" ref="AK87:AK93" si="25">AVERAGE(R87:V87)</f>
        <v>698.70118860000002</v>
      </c>
      <c r="AL87" s="65">
        <f t="shared" ref="AL87:AL93" si="26">AVERAGE(W87:AA87)</f>
        <v>-30.546130400000038</v>
      </c>
      <c r="AM87" s="65">
        <f t="shared" ref="AM87:AM93" si="27">AVERAGE(AB87:AF87)</f>
        <v>-49.012704600000504</v>
      </c>
      <c r="AN87" s="66"/>
      <c r="AO87" s="65">
        <f t="shared" ref="AO87:AO93" si="28">AVERAGE(AH87:AI87)</f>
        <v>2264.4281210000004</v>
      </c>
      <c r="AP87" s="65">
        <f t="shared" ref="AP87:AP93" si="29">AVERAGE(AJ87:AK87)</f>
        <v>1110.1609876</v>
      </c>
      <c r="AQ87" s="65">
        <f t="shared" ref="AQ87:AQ93" si="30">AVERAGE(AL87:AM87)</f>
        <v>-39.779417500000271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1093.3704183</v>
      </c>
      <c r="D88" s="52">
        <f t="shared" ref="D88:R88" si="31">D61</f>
        <v>930.53225120000002</v>
      </c>
      <c r="E88" s="52">
        <f t="shared" si="31"/>
        <v>925.95000730000004</v>
      </c>
      <c r="F88" s="52">
        <f t="shared" si="31"/>
        <v>938.56075229999988</v>
      </c>
      <c r="G88" s="52">
        <f t="shared" si="31"/>
        <v>949.58817260000001</v>
      </c>
      <c r="H88" s="52">
        <f t="shared" si="31"/>
        <v>957.73053429999993</v>
      </c>
      <c r="I88" s="52">
        <f t="shared" si="31"/>
        <v>888.20864850000009</v>
      </c>
      <c r="J88" s="52">
        <f t="shared" si="31"/>
        <v>899.01931490000015</v>
      </c>
      <c r="K88" s="52">
        <f t="shared" si="31"/>
        <v>739.02393910000001</v>
      </c>
      <c r="L88" s="52">
        <f t="shared" si="31"/>
        <v>754.36565129999997</v>
      </c>
      <c r="M88" s="52">
        <f t="shared" si="31"/>
        <v>211.63288509999995</v>
      </c>
      <c r="N88" s="52">
        <f t="shared" si="31"/>
        <v>53.688607999999988</v>
      </c>
      <c r="O88" s="52">
        <f t="shared" si="31"/>
        <v>68.821591800000022</v>
      </c>
      <c r="P88" s="52">
        <f t="shared" si="31"/>
        <v>66.854910700000005</v>
      </c>
      <c r="Q88" s="52">
        <f t="shared" si="31"/>
        <v>63.675860400000033</v>
      </c>
      <c r="R88" s="52">
        <f t="shared" si="31"/>
        <v>61.061245999999983</v>
      </c>
      <c r="S88" s="52">
        <f t="shared" si="21"/>
        <v>171.66000689999998</v>
      </c>
      <c r="T88" s="52">
        <f t="shared" si="21"/>
        <v>158.73340350000001</v>
      </c>
      <c r="U88" s="52">
        <f t="shared" si="21"/>
        <v>157.00497740000003</v>
      </c>
      <c r="V88" s="52">
        <f t="shared" si="21"/>
        <v>156.55430129999996</v>
      </c>
      <c r="W88" s="52">
        <f t="shared" si="21"/>
        <v>156.25414120000005</v>
      </c>
      <c r="X88" s="52">
        <f t="shared" si="21"/>
        <v>273.33830030000001</v>
      </c>
      <c r="Y88" s="52">
        <f t="shared" si="21"/>
        <v>261.37408369999997</v>
      </c>
      <c r="Z88" s="52">
        <f t="shared" si="21"/>
        <v>260.8294765</v>
      </c>
      <c r="AA88" s="52">
        <f t="shared" si="21"/>
        <v>261.43154619999996</v>
      </c>
      <c r="AB88" s="52">
        <f t="shared" si="21"/>
        <v>261.92732489999992</v>
      </c>
      <c r="AC88" s="52">
        <f t="shared" si="21"/>
        <v>262.2361472</v>
      </c>
      <c r="AD88" s="52">
        <f t="shared" si="21"/>
        <v>262.40627559999996</v>
      </c>
      <c r="AE88" s="52">
        <f t="shared" si="21"/>
        <v>262.48422770000002</v>
      </c>
      <c r="AF88" s="52">
        <f t="shared" si="21"/>
        <v>262.50349140000003</v>
      </c>
      <c r="AH88" s="65">
        <f t="shared" si="22"/>
        <v>967.60032033999994</v>
      </c>
      <c r="AI88" s="65">
        <f t="shared" si="23"/>
        <v>847.66961762000005</v>
      </c>
      <c r="AJ88" s="65">
        <f t="shared" si="24"/>
        <v>92.9347712</v>
      </c>
      <c r="AK88" s="65">
        <f t="shared" si="25"/>
        <v>141.00278702</v>
      </c>
      <c r="AL88" s="65">
        <f t="shared" si="26"/>
        <v>242.64550958000001</v>
      </c>
      <c r="AM88" s="65">
        <f t="shared" si="27"/>
        <v>262.31149335999999</v>
      </c>
      <c r="AN88" s="66"/>
      <c r="AO88" s="65">
        <f t="shared" si="28"/>
        <v>907.63496897999994</v>
      </c>
      <c r="AP88" s="65">
        <f t="shared" si="29"/>
        <v>116.96877911</v>
      </c>
      <c r="AQ88" s="65">
        <f t="shared" si="30"/>
        <v>252.47850147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496.61883879999993</v>
      </c>
      <c r="D89" s="52">
        <f t="shared" si="21"/>
        <v>432.10247440000001</v>
      </c>
      <c r="E89" s="52">
        <f t="shared" si="21"/>
        <v>430.15835160000006</v>
      </c>
      <c r="F89" s="52">
        <f t="shared" si="21"/>
        <v>434.86985709999999</v>
      </c>
      <c r="G89" s="52">
        <f t="shared" si="21"/>
        <v>495.67388310000001</v>
      </c>
      <c r="H89" s="52">
        <f t="shared" si="21"/>
        <v>492.95556280000005</v>
      </c>
      <c r="I89" s="52">
        <f t="shared" si="21"/>
        <v>489.98956159999989</v>
      </c>
      <c r="J89" s="52">
        <f t="shared" si="21"/>
        <v>492.68472859999997</v>
      </c>
      <c r="K89" s="52">
        <f t="shared" si="21"/>
        <v>484.56322130000001</v>
      </c>
      <c r="L89" s="52">
        <f t="shared" si="21"/>
        <v>408.05537879999997</v>
      </c>
      <c r="M89" s="52">
        <f t="shared" si="21"/>
        <v>337.99572979999994</v>
      </c>
      <c r="N89" s="52">
        <f t="shared" si="21"/>
        <v>332.91602999999998</v>
      </c>
      <c r="O89" s="52">
        <f t="shared" si="21"/>
        <v>334.26412959999993</v>
      </c>
      <c r="P89" s="52">
        <f t="shared" si="21"/>
        <v>333.54976569999997</v>
      </c>
      <c r="Q89" s="52">
        <f t="shared" si="21"/>
        <v>215.34243400000003</v>
      </c>
      <c r="R89" s="52">
        <f t="shared" si="21"/>
        <v>226.08647080000003</v>
      </c>
      <c r="S89" s="52">
        <f t="shared" si="21"/>
        <v>233.6411994</v>
      </c>
      <c r="T89" s="52">
        <f t="shared" si="21"/>
        <v>231.68813290000003</v>
      </c>
      <c r="U89" s="52">
        <f t="shared" si="21"/>
        <v>230.62051860000008</v>
      </c>
      <c r="V89" s="52">
        <f t="shared" si="21"/>
        <v>133.25762370000007</v>
      </c>
      <c r="W89" s="52">
        <f t="shared" si="21"/>
        <v>141.9670423</v>
      </c>
      <c r="X89" s="52">
        <f t="shared" si="21"/>
        <v>149.75967109999999</v>
      </c>
      <c r="Y89" s="52">
        <f t="shared" si="21"/>
        <v>147.8267902</v>
      </c>
      <c r="Z89" s="52">
        <f t="shared" si="21"/>
        <v>146.92190870000002</v>
      </c>
      <c r="AA89" s="52">
        <f t="shared" si="21"/>
        <v>146.23974630000009</v>
      </c>
      <c r="AB89" s="52">
        <f t="shared" si="21"/>
        <v>145.6611236</v>
      </c>
      <c r="AC89" s="52">
        <f t="shared" si="21"/>
        <v>145.15467220000005</v>
      </c>
      <c r="AD89" s="52">
        <f t="shared" si="21"/>
        <v>144.70640209999999</v>
      </c>
      <c r="AE89" s="52">
        <f t="shared" si="21"/>
        <v>144.3072813</v>
      </c>
      <c r="AF89" s="52">
        <f t="shared" si="21"/>
        <v>143.95062089999999</v>
      </c>
      <c r="AH89" s="65">
        <f t="shared" si="22"/>
        <v>457.884681</v>
      </c>
      <c r="AI89" s="65">
        <f t="shared" si="23"/>
        <v>473.64969062</v>
      </c>
      <c r="AJ89" s="65">
        <f t="shared" si="24"/>
        <v>310.81361781999993</v>
      </c>
      <c r="AK89" s="65">
        <f t="shared" si="25"/>
        <v>211.05878908000005</v>
      </c>
      <c r="AL89" s="65">
        <f t="shared" si="26"/>
        <v>146.54303172000002</v>
      </c>
      <c r="AM89" s="65">
        <f t="shared" si="27"/>
        <v>144.75602001999999</v>
      </c>
      <c r="AN89" s="66"/>
      <c r="AO89" s="65">
        <f t="shared" si="28"/>
        <v>465.76718581</v>
      </c>
      <c r="AP89" s="65">
        <f t="shared" si="29"/>
        <v>260.93620344999999</v>
      </c>
      <c r="AQ89" s="65">
        <f t="shared" si="30"/>
        <v>145.64952586999999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-140.91844800000013</v>
      </c>
      <c r="D90" s="52">
        <f t="shared" si="21"/>
        <v>-117.55150099999992</v>
      </c>
      <c r="E90" s="52">
        <f t="shared" si="21"/>
        <v>-108.22628200000008</v>
      </c>
      <c r="F90" s="52">
        <f t="shared" si="21"/>
        <v>-100.58265199999983</v>
      </c>
      <c r="G90" s="52">
        <f t="shared" si="21"/>
        <v>4.7680900000000292</v>
      </c>
      <c r="H90" s="52">
        <f t="shared" si="21"/>
        <v>3.7009000000000469</v>
      </c>
      <c r="I90" s="52">
        <f t="shared" si="21"/>
        <v>11.86745400000018</v>
      </c>
      <c r="J90" s="52">
        <f t="shared" si="21"/>
        <v>21.247550000000047</v>
      </c>
      <c r="K90" s="52">
        <f t="shared" si="21"/>
        <v>-11.001169000000118</v>
      </c>
      <c r="L90" s="52">
        <f t="shared" si="21"/>
        <v>129.70061900000019</v>
      </c>
      <c r="M90" s="52">
        <f t="shared" si="21"/>
        <v>-101.74639399999978</v>
      </c>
      <c r="N90" s="52">
        <f t="shared" si="21"/>
        <v>-82.619365000000016</v>
      </c>
      <c r="O90" s="52">
        <f t="shared" si="21"/>
        <v>-80.989656999999625</v>
      </c>
      <c r="P90" s="52">
        <f t="shared" si="21"/>
        <v>-81.222654999999577</v>
      </c>
      <c r="Q90" s="52">
        <f t="shared" si="21"/>
        <v>-31.912006000000019</v>
      </c>
      <c r="R90" s="52">
        <f t="shared" si="21"/>
        <v>-36.794276999999965</v>
      </c>
      <c r="S90" s="52">
        <f t="shared" si="21"/>
        <v>-36.912081999999828</v>
      </c>
      <c r="T90" s="52">
        <f t="shared" si="21"/>
        <v>-36.462860999999975</v>
      </c>
      <c r="U90" s="52">
        <f t="shared" si="21"/>
        <v>-36.118823999999677</v>
      </c>
      <c r="V90" s="52">
        <f t="shared" si="21"/>
        <v>58.923138000000108</v>
      </c>
      <c r="W90" s="52">
        <f t="shared" si="21"/>
        <v>49.143886999999722</v>
      </c>
      <c r="X90" s="52">
        <f t="shared" si="21"/>
        <v>48.978083999999853</v>
      </c>
      <c r="Y90" s="52">
        <f t="shared" si="21"/>
        <v>49.708928000000014</v>
      </c>
      <c r="Z90" s="52">
        <f t="shared" si="21"/>
        <v>50.604245999999875</v>
      </c>
      <c r="AA90" s="52">
        <f t="shared" si="21"/>
        <v>67.955638000000363</v>
      </c>
      <c r="AB90" s="52">
        <f t="shared" si="21"/>
        <v>10.581709000000046</v>
      </c>
      <c r="AC90" s="52">
        <f t="shared" si="21"/>
        <v>14.469922000000224</v>
      </c>
      <c r="AD90" s="52">
        <f t="shared" si="21"/>
        <v>13.499049000000014</v>
      </c>
      <c r="AE90" s="52">
        <f t="shared" si="21"/>
        <v>11.944512999999915</v>
      </c>
      <c r="AF90" s="52">
        <f t="shared" si="21"/>
        <v>10.258996999999908</v>
      </c>
      <c r="AH90" s="65">
        <f t="shared" si="22"/>
        <v>-92.502158599999987</v>
      </c>
      <c r="AI90" s="65">
        <f t="shared" si="23"/>
        <v>31.103070800000069</v>
      </c>
      <c r="AJ90" s="65">
        <f t="shared" si="24"/>
        <v>-75.698015399999804</v>
      </c>
      <c r="AK90" s="65">
        <f t="shared" si="25"/>
        <v>-17.472981199999868</v>
      </c>
      <c r="AL90" s="65">
        <f t="shared" si="26"/>
        <v>53.278156599999967</v>
      </c>
      <c r="AM90" s="65">
        <f t="shared" si="27"/>
        <v>12.150838000000022</v>
      </c>
      <c r="AN90" s="66"/>
      <c r="AO90" s="65">
        <f t="shared" si="28"/>
        <v>-30.699543899999959</v>
      </c>
      <c r="AP90" s="65">
        <f t="shared" si="29"/>
        <v>-46.585498299999834</v>
      </c>
      <c r="AQ90" s="65">
        <f t="shared" si="30"/>
        <v>32.714497299999991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285.39997600000015</v>
      </c>
      <c r="D91" s="52">
        <f t="shared" si="21"/>
        <v>252.27604699999983</v>
      </c>
      <c r="E91" s="52">
        <f t="shared" si="21"/>
        <v>240.03238899999974</v>
      </c>
      <c r="F91" s="52">
        <f t="shared" si="21"/>
        <v>235.11730399999988</v>
      </c>
      <c r="G91" s="52">
        <f t="shared" si="21"/>
        <v>306.26560400000017</v>
      </c>
      <c r="H91" s="52">
        <f t="shared" si="21"/>
        <v>293.09566799999993</v>
      </c>
      <c r="I91" s="52">
        <f t="shared" si="21"/>
        <v>269.57992400000012</v>
      </c>
      <c r="J91" s="52">
        <f t="shared" si="21"/>
        <v>257.29826800000001</v>
      </c>
      <c r="K91" s="52">
        <f t="shared" si="21"/>
        <v>240.63680299999987</v>
      </c>
      <c r="L91" s="52">
        <f t="shared" si="21"/>
        <v>310.66773599999988</v>
      </c>
      <c r="M91" s="52">
        <f t="shared" si="21"/>
        <v>324.31799599999977</v>
      </c>
      <c r="N91" s="52">
        <f t="shared" si="21"/>
        <v>272.75747199999978</v>
      </c>
      <c r="O91" s="52">
        <f t="shared" si="21"/>
        <v>271.86636500000031</v>
      </c>
      <c r="P91" s="52">
        <f t="shared" si="21"/>
        <v>267.60241500000029</v>
      </c>
      <c r="Q91" s="52">
        <f t="shared" si="21"/>
        <v>572.13120000000026</v>
      </c>
      <c r="R91" s="52">
        <f t="shared" si="21"/>
        <v>538.2953080000002</v>
      </c>
      <c r="S91" s="52">
        <f t="shared" si="21"/>
        <v>556.65239100000008</v>
      </c>
      <c r="T91" s="52">
        <f t="shared" si="21"/>
        <v>551.42029899999989</v>
      </c>
      <c r="U91" s="52">
        <f t="shared" si="21"/>
        <v>548.0341370000001</v>
      </c>
      <c r="V91" s="52">
        <f t="shared" si="21"/>
        <v>121.30378900000005</v>
      </c>
      <c r="W91" s="52">
        <f t="shared" si="21"/>
        <v>152.09790699999985</v>
      </c>
      <c r="X91" s="52">
        <f t="shared" si="21"/>
        <v>174.213933</v>
      </c>
      <c r="Y91" s="52">
        <f t="shared" si="21"/>
        <v>164.78897999999981</v>
      </c>
      <c r="Z91" s="52">
        <f t="shared" si="21"/>
        <v>314.53615300000001</v>
      </c>
      <c r="AA91" s="52">
        <f t="shared" si="21"/>
        <v>294.01600300000018</v>
      </c>
      <c r="AB91" s="52">
        <f t="shared" si="21"/>
        <v>287.47801000000027</v>
      </c>
      <c r="AC91" s="52">
        <f t="shared" si="21"/>
        <v>282.43538199999966</v>
      </c>
      <c r="AD91" s="52">
        <f t="shared" si="21"/>
        <v>277.4034230000002</v>
      </c>
      <c r="AE91" s="52">
        <f t="shared" si="21"/>
        <v>272.24701699999969</v>
      </c>
      <c r="AF91" s="52">
        <f t="shared" si="21"/>
        <v>266.99762999999984</v>
      </c>
      <c r="AH91" s="65">
        <f t="shared" si="22"/>
        <v>263.81826399999994</v>
      </c>
      <c r="AI91" s="65">
        <f t="shared" si="23"/>
        <v>274.25567979999994</v>
      </c>
      <c r="AJ91" s="65">
        <f t="shared" si="24"/>
        <v>341.73508960000009</v>
      </c>
      <c r="AK91" s="65">
        <f t="shared" si="25"/>
        <v>463.14118480000008</v>
      </c>
      <c r="AL91" s="65">
        <f t="shared" si="26"/>
        <v>219.93059519999997</v>
      </c>
      <c r="AM91" s="65">
        <f t="shared" si="27"/>
        <v>277.31229239999993</v>
      </c>
      <c r="AN91" s="66"/>
      <c r="AO91" s="65">
        <f t="shared" si="28"/>
        <v>269.03697189999991</v>
      </c>
      <c r="AP91" s="65">
        <f t="shared" si="29"/>
        <v>402.43813720000009</v>
      </c>
      <c r="AQ91" s="65">
        <f t="shared" si="30"/>
        <v>248.62144379999995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0.76969439999993483</v>
      </c>
      <c r="D92" s="52">
        <f t="shared" si="21"/>
        <v>1.1977701000000707</v>
      </c>
      <c r="E92" s="52">
        <f t="shared" si="21"/>
        <v>1.3656115999999656</v>
      </c>
      <c r="F92" s="52">
        <f t="shared" si="21"/>
        <v>1.397878999999989</v>
      </c>
      <c r="G92" s="52">
        <f t="shared" si="21"/>
        <v>1.4289529999999786</v>
      </c>
      <c r="H92" s="52">
        <f t="shared" si="21"/>
        <v>1.4242851999999857</v>
      </c>
      <c r="I92" s="52">
        <f t="shared" si="21"/>
        <v>1.3891371999999365</v>
      </c>
      <c r="J92" s="52">
        <f t="shared" si="21"/>
        <v>1.3663437999999815</v>
      </c>
      <c r="K92" s="52">
        <f t="shared" si="21"/>
        <v>1.3292393000000402</v>
      </c>
      <c r="L92" s="52">
        <f t="shared" si="21"/>
        <v>1.2431308999999828</v>
      </c>
      <c r="M92" s="52">
        <f t="shared" si="21"/>
        <v>0.97503549999998995</v>
      </c>
      <c r="N92" s="52">
        <f t="shared" si="21"/>
        <v>0.83103080000000773</v>
      </c>
      <c r="O92" s="52">
        <f t="shared" si="21"/>
        <v>0.80498080000006667</v>
      </c>
      <c r="P92" s="52">
        <f t="shared" si="21"/>
        <v>0.83606389999999919</v>
      </c>
      <c r="Q92" s="52">
        <f t="shared" si="21"/>
        <v>0.819340400000101</v>
      </c>
      <c r="R92" s="52">
        <f t="shared" si="21"/>
        <v>0.78504840000005061</v>
      </c>
      <c r="S92" s="52">
        <f t="shared" si="21"/>
        <v>0.80686209999998937</v>
      </c>
      <c r="T92" s="52">
        <f t="shared" si="21"/>
        <v>0.82910230000004503</v>
      </c>
      <c r="U92" s="52">
        <f t="shared" si="21"/>
        <v>0.83979299999998602</v>
      </c>
      <c r="V92" s="52">
        <f t="shared" si="21"/>
        <v>0.62218259999997372</v>
      </c>
      <c r="W92" s="52">
        <f t="shared" si="21"/>
        <v>0.45386070000006384</v>
      </c>
      <c r="X92" s="52">
        <f t="shared" si="21"/>
        <v>0.38570370000002185</v>
      </c>
      <c r="Y92" s="52">
        <f t="shared" si="21"/>
        <v>0.34396649999996498</v>
      </c>
      <c r="Z92" s="52">
        <f t="shared" si="21"/>
        <v>0.42569009999999707</v>
      </c>
      <c r="AA92" s="52">
        <f t="shared" si="21"/>
        <v>0.4468246999999792</v>
      </c>
      <c r="AB92" s="52">
        <f t="shared" si="21"/>
        <v>0.4241392999999789</v>
      </c>
      <c r="AC92" s="52">
        <f t="shared" si="21"/>
        <v>0.37412229999995361</v>
      </c>
      <c r="AD92" s="52">
        <f t="shared" si="21"/>
        <v>0.30916979999994965</v>
      </c>
      <c r="AE92" s="52">
        <f t="shared" si="21"/>
        <v>0.23762799999997242</v>
      </c>
      <c r="AF92" s="52">
        <f t="shared" si="21"/>
        <v>0.164928199999963</v>
      </c>
      <c r="AH92" s="65">
        <f t="shared" si="22"/>
        <v>1.2319816199999878</v>
      </c>
      <c r="AI92" s="65">
        <f t="shared" si="23"/>
        <v>1.3504272799999852</v>
      </c>
      <c r="AJ92" s="65">
        <f t="shared" si="24"/>
        <v>0.85329028000003293</v>
      </c>
      <c r="AK92" s="65">
        <f t="shared" si="25"/>
        <v>0.77659768000000895</v>
      </c>
      <c r="AL92" s="65">
        <f t="shared" si="26"/>
        <v>0.41120914000000541</v>
      </c>
      <c r="AM92" s="65">
        <f t="shared" si="27"/>
        <v>0.30199751999996349</v>
      </c>
      <c r="AN92" s="66"/>
      <c r="AO92" s="65">
        <f t="shared" si="28"/>
        <v>1.2912044499999866</v>
      </c>
      <c r="AP92" s="65">
        <f t="shared" si="29"/>
        <v>0.81494398000002088</v>
      </c>
      <c r="AQ92" s="65">
        <f t="shared" si="30"/>
        <v>0.35660332999998445</v>
      </c>
    </row>
    <row r="93" spans="1:43" s="9" customFormat="1" x14ac:dyDescent="0.25">
      <c r="A93" s="71" t="s">
        <v>442</v>
      </c>
      <c r="B93" s="13"/>
      <c r="C93" s="52">
        <f>SUM(C66:C69)</f>
        <v>1451.1261132999998</v>
      </c>
      <c r="D93" s="52">
        <f t="shared" ref="D93:AF93" si="32">SUM(D66:D69)</f>
        <v>1276.7882269999998</v>
      </c>
      <c r="E93" s="52">
        <f t="shared" si="32"/>
        <v>1270.3069250999997</v>
      </c>
      <c r="F93" s="52">
        <f t="shared" si="32"/>
        <v>1281.8109517000003</v>
      </c>
      <c r="G93" s="52">
        <f t="shared" si="32"/>
        <v>1312.4568741000005</v>
      </c>
      <c r="H93" s="52">
        <f t="shared" si="32"/>
        <v>1333.1499720000004</v>
      </c>
      <c r="I93" s="52">
        <f t="shared" si="32"/>
        <v>1325.5431732000004</v>
      </c>
      <c r="J93" s="52">
        <f t="shared" si="32"/>
        <v>1327.1164486000002</v>
      </c>
      <c r="K93" s="52">
        <f t="shared" si="32"/>
        <v>1308.2770106999999</v>
      </c>
      <c r="L93" s="52">
        <f t="shared" si="32"/>
        <v>1079.3900849000001</v>
      </c>
      <c r="M93" s="52">
        <f t="shared" si="32"/>
        <v>670.6379482000001</v>
      </c>
      <c r="N93" s="52">
        <f t="shared" si="32"/>
        <v>686.42201889999956</v>
      </c>
      <c r="O93" s="52">
        <f t="shared" si="32"/>
        <v>688.53215640000053</v>
      </c>
      <c r="P93" s="52">
        <f t="shared" si="32"/>
        <v>683.33276099999989</v>
      </c>
      <c r="Q93" s="52">
        <f t="shared" si="32"/>
        <v>610.44012229999953</v>
      </c>
      <c r="R93" s="52">
        <f t="shared" si="32"/>
        <v>544.39680630000021</v>
      </c>
      <c r="S93" s="52">
        <f t="shared" si="32"/>
        <v>563.83914610000022</v>
      </c>
      <c r="T93" s="52">
        <f t="shared" si="32"/>
        <v>559.03383289999999</v>
      </c>
      <c r="U93" s="52">
        <f t="shared" si="32"/>
        <v>555.32199630000059</v>
      </c>
      <c r="V93" s="52">
        <f t="shared" si="32"/>
        <v>169.98206329999999</v>
      </c>
      <c r="W93" s="52">
        <f t="shared" si="32"/>
        <v>145.09149710000059</v>
      </c>
      <c r="X93" s="52">
        <f t="shared" si="32"/>
        <v>164.54729849999981</v>
      </c>
      <c r="Y93" s="52">
        <f t="shared" si="32"/>
        <v>157.40655810000024</v>
      </c>
      <c r="Z93" s="52">
        <f t="shared" si="32"/>
        <v>668.16594409999993</v>
      </c>
      <c r="AA93" s="52">
        <f t="shared" si="32"/>
        <v>574.37297800000022</v>
      </c>
      <c r="AB93" s="52">
        <f t="shared" si="32"/>
        <v>613.33318149999991</v>
      </c>
      <c r="AC93" s="52">
        <f t="shared" si="32"/>
        <v>608.8759663999997</v>
      </c>
      <c r="AD93" s="52">
        <f t="shared" si="32"/>
        <v>610.70672149999996</v>
      </c>
      <c r="AE93" s="52">
        <f t="shared" si="32"/>
        <v>612.33933339999999</v>
      </c>
      <c r="AF93" s="52">
        <f t="shared" si="32"/>
        <v>613.22181410000007</v>
      </c>
      <c r="AH93" s="65">
        <f t="shared" si="22"/>
        <v>1318.49781824</v>
      </c>
      <c r="AI93" s="65">
        <f t="shared" si="23"/>
        <v>1274.6953378800004</v>
      </c>
      <c r="AJ93" s="65">
        <f t="shared" si="24"/>
        <v>667.87300135999999</v>
      </c>
      <c r="AK93" s="65">
        <f t="shared" si="25"/>
        <v>478.51476898000021</v>
      </c>
      <c r="AL93" s="65">
        <f t="shared" si="26"/>
        <v>341.91685516000018</v>
      </c>
      <c r="AM93" s="65">
        <f t="shared" si="27"/>
        <v>611.6954033799999</v>
      </c>
      <c r="AN93" s="66"/>
      <c r="AO93" s="65">
        <f t="shared" si="28"/>
        <v>1296.5965780600002</v>
      </c>
      <c r="AP93" s="65">
        <f t="shared" si="29"/>
        <v>573.19388517000016</v>
      </c>
      <c r="AQ93" s="65">
        <f t="shared" si="30"/>
        <v>476.80612927000004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72"/>
  <sheetViews>
    <sheetView zoomScale="125" zoomScaleNormal="125" zoomScalePageLayoutView="125" workbookViewId="0">
      <pane xSplit="2" ySplit="1" topLeftCell="W132" activePane="bottomRight" state="frozen"/>
      <selection pane="topRight" activeCell="C1" sqref="C1"/>
      <selection pane="bottomLeft" activeCell="A2" sqref="A2"/>
      <selection pane="bottomRight" activeCell="AG146" sqref="AG14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906.61389999999665</v>
      </c>
      <c r="D50" s="52">
        <f>VLOOKUP($B50,Shock_dev!$A$1:$CI$300,MATCH(DATE(D$1,1,1),Shock_dev!$A$1:$CI$1,0),FALSE)</f>
        <v>1483.2236999999732</v>
      </c>
      <c r="E50" s="52">
        <f>VLOOKUP($B50,Shock_dev!$A$1:$CI$300,MATCH(DATE(E$1,1,1),Shock_dev!$A$1:$CI$1,0),FALSE)</f>
        <v>1756.6958999999915</v>
      </c>
      <c r="F50" s="52">
        <f>VLOOKUP($B50,Shock_dev!$A$1:$CI$300,MATCH(DATE(F$1,1,1),Shock_dev!$A$1:$CI$1,0),FALSE)</f>
        <v>1855.9544999999925</v>
      </c>
      <c r="G50" s="52">
        <f>VLOOKUP($B50,Shock_dev!$A$1:$CI$300,MATCH(DATE(G$1,1,1),Shock_dev!$A$1:$CI$1,0),FALSE)</f>
        <v>1941.8657000000821</v>
      </c>
      <c r="H50" s="52">
        <f>VLOOKUP($B50,Shock_dev!$A$1:$CI$300,MATCH(DATE(H$1,1,1),Shock_dev!$A$1:$CI$1,0),FALSE)</f>
        <v>1976.2972999999765</v>
      </c>
      <c r="I50" s="52">
        <f>VLOOKUP($B50,Shock_dev!$A$1:$CI$300,MATCH(DATE(I$1,1,1),Shock_dev!$A$1:$CI$1,0),FALSE)</f>
        <v>1962.1855000000214</v>
      </c>
      <c r="J50" s="52">
        <f>VLOOKUP($B50,Shock_dev!$A$1:$CI$300,MATCH(DATE(J$1,1,1),Shock_dev!$A$1:$CI$1,0),FALSE)</f>
        <v>1951.7519999999786</v>
      </c>
      <c r="K50" s="52">
        <f>VLOOKUP($B50,Shock_dev!$A$1:$CI$300,MATCH(DATE(K$1,1,1),Shock_dev!$A$1:$CI$1,0),FALSE)</f>
        <v>1908.781500000041</v>
      </c>
      <c r="L50" s="52">
        <f>VLOOKUP($B50,Shock_dev!$A$1:$CI$300,MATCH(DATE(L$1,1,1),Shock_dev!$A$1:$CI$1,0),FALSE)</f>
        <v>1801.1289000000106</v>
      </c>
      <c r="M50" s="52">
        <f>VLOOKUP($B50,Shock_dev!$A$1:$CI$300,MATCH(DATE(M$1,1,1),Shock_dev!$A$1:$CI$1,0),FALSE)</f>
        <v>1430.3010000000941</v>
      </c>
      <c r="N50" s="52">
        <f>VLOOKUP($B50,Shock_dev!$A$1:$CI$300,MATCH(DATE(N$1,1,1),Shock_dev!$A$1:$CI$1,0),FALSE)</f>
        <v>1206.3784999999916</v>
      </c>
      <c r="O50" s="52">
        <f>VLOOKUP($B50,Shock_dev!$A$1:$CI$300,MATCH(DATE(O$1,1,1),Shock_dev!$A$1:$CI$1,0),FALSE)</f>
        <v>1130.0744000000414</v>
      </c>
      <c r="P50" s="52">
        <f>VLOOKUP($B50,Shock_dev!$A$1:$CI$300,MATCH(DATE(P$1,1,1),Shock_dev!$A$1:$CI$1,0),FALSE)</f>
        <v>1128.3026000000536</v>
      </c>
      <c r="Q50" s="52">
        <f>VLOOKUP($B50,Shock_dev!$A$1:$CI$300,MATCH(DATE(Q$1,1,1),Shock_dev!$A$1:$CI$1,0),FALSE)</f>
        <v>1076.2961000000359</v>
      </c>
      <c r="R50" s="52">
        <f>VLOOKUP($B50,Shock_dev!$A$1:$CI$300,MATCH(DATE(R$1,1,1),Shock_dev!$A$1:$CI$1,0),FALSE)</f>
        <v>1005.9727999999886</v>
      </c>
      <c r="S50" s="52">
        <f>VLOOKUP($B50,Shock_dev!$A$1:$CI$300,MATCH(DATE(S$1,1,1),Shock_dev!$A$1:$CI$1,0),FALSE)</f>
        <v>1005.2428999999538</v>
      </c>
      <c r="T50" s="52">
        <f>VLOOKUP($B50,Shock_dev!$A$1:$CI$300,MATCH(DATE(T$1,1,1),Shock_dev!$A$1:$CI$1,0),FALSE)</f>
        <v>1011.4063000000315</v>
      </c>
      <c r="U50" s="52">
        <f>VLOOKUP($B50,Shock_dev!$A$1:$CI$300,MATCH(DATE(U$1,1,1),Shock_dev!$A$1:$CI$1,0),FALSE)</f>
        <v>1010.3498000000836</v>
      </c>
      <c r="V50" s="52">
        <f>VLOOKUP($B50,Shock_dev!$A$1:$CI$300,MATCH(DATE(V$1,1,1),Shock_dev!$A$1:$CI$1,0),FALSE)</f>
        <v>746.49910000001546</v>
      </c>
      <c r="W50" s="52">
        <f>VLOOKUP($B50,Shock_dev!$A$1:$CI$300,MATCH(DATE(W$1,1,1),Shock_dev!$A$1:$CI$1,0),FALSE)</f>
        <v>530.78450000006706</v>
      </c>
      <c r="X50" s="52">
        <f>VLOOKUP($B50,Shock_dev!$A$1:$CI$300,MATCH(DATE(X$1,1,1),Shock_dev!$A$1:$CI$1,0),FALSE)</f>
        <v>432.061699999962</v>
      </c>
      <c r="Y50" s="52">
        <f>VLOOKUP($B50,Shock_dev!$A$1:$CI$300,MATCH(DATE(Y$1,1,1),Shock_dev!$A$1:$CI$1,0),FALSE)</f>
        <v>371.07759999996051</v>
      </c>
      <c r="Z50" s="52">
        <f>VLOOKUP($B50,Shock_dev!$A$1:$CI$300,MATCH(DATE(Z$1,1,1),Shock_dev!$A$1:$CI$1,0),FALSE)</f>
        <v>474.26150000002235</v>
      </c>
      <c r="AA50" s="52">
        <f>VLOOKUP($B50,Shock_dev!$A$1:$CI$300,MATCH(DATE(AA$1,1,1),Shock_dev!$A$1:$CI$1,0),FALSE)</f>
        <v>514.29830000002403</v>
      </c>
      <c r="AB50" s="52">
        <f>VLOOKUP($B50,Shock_dev!$A$1:$CI$300,MATCH(DATE(AB$1,1,1),Shock_dev!$A$1:$CI$1,0),FALSE)</f>
        <v>503.62930000002962</v>
      </c>
      <c r="AC50" s="52">
        <f>VLOOKUP($B50,Shock_dev!$A$1:$CI$300,MATCH(DATE(AC$1,1,1),Shock_dev!$A$1:$CI$1,0),FALSE)</f>
        <v>462.02439999999478</v>
      </c>
      <c r="AD50" s="52">
        <f>VLOOKUP($B50,Shock_dev!$A$1:$CI$300,MATCH(DATE(AD$1,1,1),Shock_dev!$A$1:$CI$1,0),FALSE)</f>
        <v>403.38990000006743</v>
      </c>
      <c r="AE50" s="52">
        <f>VLOOKUP($B50,Shock_dev!$A$1:$CI$300,MATCH(DATE(AE$1,1,1),Shock_dev!$A$1:$CI$1,0),FALSE)</f>
        <v>337.11699999996927</v>
      </c>
      <c r="AF50" s="52">
        <f>VLOOKUP($B50,Shock_dev!$A$1:$CI$300,MATCH(DATE(AF$1,1,1),Shock_dev!$A$1:$CI$1,0),FALSE)</f>
        <v>269.18460000003688</v>
      </c>
      <c r="AG50" s="52"/>
      <c r="AH50" s="65">
        <f>AVERAGE(C50:G50)</f>
        <v>1588.8707400000071</v>
      </c>
      <c r="AI50" s="65">
        <f>AVERAGE(H50:L50)</f>
        <v>1920.0290400000056</v>
      </c>
      <c r="AJ50" s="65">
        <f>AVERAGE(M50:Q50)</f>
        <v>1194.2705200000432</v>
      </c>
      <c r="AK50" s="65">
        <f>AVERAGE(R50:V50)</f>
        <v>955.89418000001456</v>
      </c>
      <c r="AL50" s="65">
        <f>AVERAGE(W50:AA50)</f>
        <v>464.4967200000072</v>
      </c>
      <c r="AM50" s="65">
        <f>AVERAGE(AB50:AF50)</f>
        <v>395.06904000001958</v>
      </c>
      <c r="AN50" s="66"/>
      <c r="AO50" s="65">
        <f>AVERAGE(AH50:AI50)</f>
        <v>1754.4498900000062</v>
      </c>
      <c r="AP50" s="65">
        <f>AVERAGE(AJ50:AK50)</f>
        <v>1075.0823500000288</v>
      </c>
      <c r="AQ50" s="65">
        <f>AVERAGE(AL50:AM50)</f>
        <v>429.78288000001339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6.5730800000001182</v>
      </c>
      <c r="D51" s="52">
        <f>VLOOKUP($B51,Shock_dev!$A$1:$CI$300,MATCH(DATE(D$1,1,1),Shock_dev!$A$1:$CI$1,0),FALSE)</f>
        <v>13.243769999999131</v>
      </c>
      <c r="E51" s="52">
        <f>VLOOKUP($B51,Shock_dev!$A$1:$CI$300,MATCH(DATE(E$1,1,1),Shock_dev!$A$1:$CI$1,0),FALSE)</f>
        <v>17.516459999998915</v>
      </c>
      <c r="F51" s="52">
        <f>VLOOKUP($B51,Shock_dev!$A$1:$CI$300,MATCH(DATE(F$1,1,1),Shock_dev!$A$1:$CI$1,0),FALSE)</f>
        <v>19.136510000000271</v>
      </c>
      <c r="G51" s="52">
        <f>VLOOKUP($B51,Shock_dev!$A$1:$CI$300,MATCH(DATE(G$1,1,1),Shock_dev!$A$1:$CI$1,0),FALSE)</f>
        <v>19.229489999999714</v>
      </c>
      <c r="H51" s="52">
        <f>VLOOKUP($B51,Shock_dev!$A$1:$CI$300,MATCH(DATE(H$1,1,1),Shock_dev!$A$1:$CI$1,0),FALSE)</f>
        <v>18.104960000000574</v>
      </c>
      <c r="I51" s="52">
        <f>VLOOKUP($B51,Shock_dev!$A$1:$CI$300,MATCH(DATE(I$1,1,1),Shock_dev!$A$1:$CI$1,0),FALSE)</f>
        <v>16.023080000000846</v>
      </c>
      <c r="J51" s="52">
        <f>VLOOKUP($B51,Shock_dev!$A$1:$CI$300,MATCH(DATE(J$1,1,1),Shock_dev!$A$1:$CI$1,0),FALSE)</f>
        <v>13.531530000000203</v>
      </c>
      <c r="K51" s="52">
        <f>VLOOKUP($B51,Shock_dev!$A$1:$CI$300,MATCH(DATE(K$1,1,1),Shock_dev!$A$1:$CI$1,0),FALSE)</f>
        <v>10.70372000000134</v>
      </c>
      <c r="L51" s="52">
        <f>VLOOKUP($B51,Shock_dev!$A$1:$CI$300,MATCH(DATE(L$1,1,1),Shock_dev!$A$1:$CI$1,0),FALSE)</f>
        <v>7.3515900000002148</v>
      </c>
      <c r="M51" s="52">
        <f>VLOOKUP($B51,Shock_dev!$A$1:$CI$300,MATCH(DATE(M$1,1,1),Shock_dev!$A$1:$CI$1,0),FALSE)</f>
        <v>2.2677700000003824</v>
      </c>
      <c r="N51" s="52">
        <f>VLOOKUP($B51,Shock_dev!$A$1:$CI$300,MATCH(DATE(N$1,1,1),Shock_dev!$A$1:$CI$1,0),FALSE)</f>
        <v>-2.4129999999986467</v>
      </c>
      <c r="O51" s="52">
        <f>VLOOKUP($B51,Shock_dev!$A$1:$CI$300,MATCH(DATE(O$1,1,1),Shock_dev!$A$1:$CI$1,0),FALSE)</f>
        <v>-5.6853300000002491</v>
      </c>
      <c r="P51" s="52">
        <f>VLOOKUP($B51,Shock_dev!$A$1:$CI$300,MATCH(DATE(P$1,1,1),Shock_dev!$A$1:$CI$1,0),FALSE)</f>
        <v>-7.5770400000001246</v>
      </c>
      <c r="Q51" s="52">
        <f>VLOOKUP($B51,Shock_dev!$A$1:$CI$300,MATCH(DATE(Q$1,1,1),Shock_dev!$A$1:$CI$1,0),FALSE)</f>
        <v>-9.0049600000002101</v>
      </c>
      <c r="R51" s="52">
        <f>VLOOKUP($B51,Shock_dev!$A$1:$CI$300,MATCH(DATE(R$1,1,1),Shock_dev!$A$1:$CI$1,0),FALSE)</f>
        <v>-10.189409999999043</v>
      </c>
      <c r="S51" s="52">
        <f>VLOOKUP($B51,Shock_dev!$A$1:$CI$300,MATCH(DATE(S$1,1,1),Shock_dev!$A$1:$CI$1,0),FALSE)</f>
        <v>-10.613610000000335</v>
      </c>
      <c r="T51" s="52">
        <f>VLOOKUP($B51,Shock_dev!$A$1:$CI$300,MATCH(DATE(T$1,1,1),Shock_dev!$A$1:$CI$1,0),FALSE)</f>
        <v>-10.521150000000489</v>
      </c>
      <c r="U51" s="52">
        <f>VLOOKUP($B51,Shock_dev!$A$1:$CI$300,MATCH(DATE(U$1,1,1),Shock_dev!$A$1:$CI$1,0),FALSE)</f>
        <v>-10.151469999998881</v>
      </c>
      <c r="V51" s="52">
        <f>VLOOKUP($B51,Shock_dev!$A$1:$CI$300,MATCH(DATE(V$1,1,1),Shock_dev!$A$1:$CI$1,0),FALSE)</f>
        <v>-11.520730000000185</v>
      </c>
      <c r="W51" s="52">
        <f>VLOOKUP($B51,Shock_dev!$A$1:$CI$300,MATCH(DATE(W$1,1,1),Shock_dev!$A$1:$CI$1,0),FALSE)</f>
        <v>-13.174489999999423</v>
      </c>
      <c r="X51" s="52">
        <f>VLOOKUP($B51,Shock_dev!$A$1:$CI$300,MATCH(DATE(X$1,1,1),Shock_dev!$A$1:$CI$1,0),FALSE)</f>
        <v>-13.971549999998388</v>
      </c>
      <c r="Y51" s="52">
        <f>VLOOKUP($B51,Shock_dev!$A$1:$CI$300,MATCH(DATE(Y$1,1,1),Shock_dev!$A$1:$CI$1,0),FALSE)</f>
        <v>-14.002309999999852</v>
      </c>
      <c r="Z51" s="52">
        <f>VLOOKUP($B51,Shock_dev!$A$1:$CI$300,MATCH(DATE(Z$1,1,1),Shock_dev!$A$1:$CI$1,0),FALSE)</f>
        <v>-12.581570000000283</v>
      </c>
      <c r="AA51" s="52">
        <f>VLOOKUP($B51,Shock_dev!$A$1:$CI$300,MATCH(DATE(AA$1,1,1),Shock_dev!$A$1:$CI$1,0),FALSE)</f>
        <v>-10.931760000001304</v>
      </c>
      <c r="AB51" s="52">
        <f>VLOOKUP($B51,Shock_dev!$A$1:$CI$300,MATCH(DATE(AB$1,1,1),Shock_dev!$A$1:$CI$1,0),FALSE)</f>
        <v>-9.5354399999996531</v>
      </c>
      <c r="AC51" s="52">
        <f>VLOOKUP($B51,Shock_dev!$A$1:$CI$300,MATCH(DATE(AC$1,1,1),Shock_dev!$A$1:$CI$1,0),FALSE)</f>
        <v>-8.5130599999974947</v>
      </c>
      <c r="AD51" s="52">
        <f>VLOOKUP($B51,Shock_dev!$A$1:$CI$300,MATCH(DATE(AD$1,1,1),Shock_dev!$A$1:$CI$1,0),FALSE)</f>
        <v>-7.8289499999991676</v>
      </c>
      <c r="AE51" s="52">
        <f>VLOOKUP($B51,Shock_dev!$A$1:$CI$300,MATCH(DATE(AE$1,1,1),Shock_dev!$A$1:$CI$1,0),FALSE)</f>
        <v>-7.4012099999999919</v>
      </c>
      <c r="AF51" s="52">
        <f>VLOOKUP($B51,Shock_dev!$A$1:$CI$300,MATCH(DATE(AF$1,1,1),Shock_dev!$A$1:$CI$1,0),FALSE)</f>
        <v>-7.1487899999992806</v>
      </c>
      <c r="AG51" s="52"/>
      <c r="AH51" s="65">
        <f t="shared" ref="AH51:AH80" si="1">AVERAGE(C51:G51)</f>
        <v>15.13986199999963</v>
      </c>
      <c r="AI51" s="65">
        <f t="shared" ref="AI51:AI80" si="2">AVERAGE(H51:L51)</f>
        <v>13.142976000000635</v>
      </c>
      <c r="AJ51" s="65">
        <f t="shared" ref="AJ51:AJ80" si="3">AVERAGE(M51:Q51)</f>
        <v>-4.4825119999997698</v>
      </c>
      <c r="AK51" s="65">
        <f t="shared" ref="AK51:AK80" si="4">AVERAGE(R51:V51)</f>
        <v>-10.599273999999786</v>
      </c>
      <c r="AL51" s="65">
        <f t="shared" ref="AL51:AL80" si="5">AVERAGE(W51:AA51)</f>
        <v>-12.93233599999985</v>
      </c>
      <c r="AM51" s="65">
        <f t="shared" ref="AM51:AM80" si="6">AVERAGE(AB51:AF51)</f>
        <v>-8.0854899999991172</v>
      </c>
      <c r="AN51" s="66"/>
      <c r="AO51" s="65">
        <f t="shared" ref="AO51:AO80" si="7">AVERAGE(AH51:AI51)</f>
        <v>14.141419000000132</v>
      </c>
      <c r="AP51" s="65">
        <f t="shared" ref="AP51:AP80" si="8">AVERAGE(AJ51:AK51)</f>
        <v>-7.5408929999997785</v>
      </c>
      <c r="AQ51" s="65">
        <f t="shared" ref="AQ51:AQ80" si="9">AVERAGE(AL51:AM51)</f>
        <v>-10.508912999999485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11.258518000000095</v>
      </c>
      <c r="D52" s="52">
        <f>VLOOKUP($B52,Shock_dev!$A$1:$CI$300,MATCH(DATE(D$1,1,1),Shock_dev!$A$1:$CI$1,0),FALSE)</f>
        <v>17.926189999999906</v>
      </c>
      <c r="E52" s="52">
        <f>VLOOKUP($B52,Shock_dev!$A$1:$CI$300,MATCH(DATE(E$1,1,1),Shock_dev!$A$1:$CI$1,0),FALSE)</f>
        <v>20.862740000000031</v>
      </c>
      <c r="F52" s="52">
        <f>VLOOKUP($B52,Shock_dev!$A$1:$CI$300,MATCH(DATE(F$1,1,1),Shock_dev!$A$1:$CI$1,0),FALSE)</f>
        <v>22.086664999999812</v>
      </c>
      <c r="G52" s="52">
        <f>VLOOKUP($B52,Shock_dev!$A$1:$CI$300,MATCH(DATE(G$1,1,1),Shock_dev!$A$1:$CI$1,0),FALSE)</f>
        <v>23.466292999999951</v>
      </c>
      <c r="H52" s="52">
        <f>VLOOKUP($B52,Shock_dev!$A$1:$CI$300,MATCH(DATE(H$1,1,1),Shock_dev!$A$1:$CI$1,0),FALSE)</f>
        <v>24.341362000000117</v>
      </c>
      <c r="I52" s="52">
        <f>VLOOKUP($B52,Shock_dev!$A$1:$CI$300,MATCH(DATE(I$1,1,1),Shock_dev!$A$1:$CI$1,0),FALSE)</f>
        <v>24.598475999999891</v>
      </c>
      <c r="J52" s="52">
        <f>VLOOKUP($B52,Shock_dev!$A$1:$CI$300,MATCH(DATE(J$1,1,1),Shock_dev!$A$1:$CI$1,0),FALSE)</f>
        <v>24.767569000000094</v>
      </c>
      <c r="K52" s="52">
        <f>VLOOKUP($B52,Shock_dev!$A$1:$CI$300,MATCH(DATE(K$1,1,1),Shock_dev!$A$1:$CI$1,0),FALSE)</f>
        <v>24.473307999999861</v>
      </c>
      <c r="L52" s="52">
        <f>VLOOKUP($B52,Shock_dev!$A$1:$CI$300,MATCH(DATE(L$1,1,1),Shock_dev!$A$1:$CI$1,0),FALSE)</f>
        <v>23.204270000000179</v>
      </c>
      <c r="M52" s="52">
        <f>VLOOKUP($B52,Shock_dev!$A$1:$CI$300,MATCH(DATE(M$1,1,1),Shock_dev!$A$1:$CI$1,0),FALSE)</f>
        <v>19.114248999999973</v>
      </c>
      <c r="N52" s="52">
        <f>VLOOKUP($B52,Shock_dev!$A$1:$CI$300,MATCH(DATE(N$1,1,1),Shock_dev!$A$1:$CI$1,0),FALSE)</f>
        <v>16.507434999999987</v>
      </c>
      <c r="O52" s="52">
        <f>VLOOKUP($B52,Shock_dev!$A$1:$CI$300,MATCH(DATE(O$1,1,1),Shock_dev!$A$1:$CI$1,0),FALSE)</f>
        <v>15.438044999999875</v>
      </c>
      <c r="P52" s="52">
        <f>VLOOKUP($B52,Shock_dev!$A$1:$CI$300,MATCH(DATE(P$1,1,1),Shock_dev!$A$1:$CI$1,0),FALSE)</f>
        <v>15.088841000000002</v>
      </c>
      <c r="Q52" s="52">
        <f>VLOOKUP($B52,Shock_dev!$A$1:$CI$300,MATCH(DATE(Q$1,1,1),Shock_dev!$A$1:$CI$1,0),FALSE)</f>
        <v>14.03776199999993</v>
      </c>
      <c r="R52" s="52">
        <f>VLOOKUP($B52,Shock_dev!$A$1:$CI$300,MATCH(DATE(R$1,1,1),Shock_dev!$A$1:$CI$1,0),FALSE)</f>
        <v>12.795159999999896</v>
      </c>
      <c r="S52" s="52">
        <f>VLOOKUP($B52,Shock_dev!$A$1:$CI$300,MATCH(DATE(S$1,1,1),Shock_dev!$A$1:$CI$1,0),FALSE)</f>
        <v>12.483387999999877</v>
      </c>
      <c r="T52" s="52">
        <f>VLOOKUP($B52,Shock_dev!$A$1:$CI$300,MATCH(DATE(T$1,1,1),Shock_dev!$A$1:$CI$1,0),FALSE)</f>
        <v>12.37112100000013</v>
      </c>
      <c r="U52" s="52">
        <f>VLOOKUP($B52,Shock_dev!$A$1:$CI$300,MATCH(DATE(U$1,1,1),Shock_dev!$A$1:$CI$1,0),FALSE)</f>
        <v>12.274274999999989</v>
      </c>
      <c r="V52" s="52">
        <f>VLOOKUP($B52,Shock_dev!$A$1:$CI$300,MATCH(DATE(V$1,1,1),Shock_dev!$A$1:$CI$1,0),FALSE)</f>
        <v>9.1312250000000859</v>
      </c>
      <c r="W52" s="52">
        <f>VLOOKUP($B52,Shock_dev!$A$1:$CI$300,MATCH(DATE(W$1,1,1),Shock_dev!$A$1:$CI$1,0),FALSE)</f>
        <v>6.6995260000001053</v>
      </c>
      <c r="X52" s="52">
        <f>VLOOKUP($B52,Shock_dev!$A$1:$CI$300,MATCH(DATE(X$1,1,1),Shock_dev!$A$1:$CI$1,0),FALSE)</f>
        <v>5.7547730000001138</v>
      </c>
      <c r="Y52" s="52">
        <f>VLOOKUP($B52,Shock_dev!$A$1:$CI$300,MATCH(DATE(Y$1,1,1),Shock_dev!$A$1:$CI$1,0),FALSE)</f>
        <v>5.240872999999965</v>
      </c>
      <c r="Z52" s="52">
        <f>VLOOKUP($B52,Shock_dev!$A$1:$CI$300,MATCH(DATE(Z$1,1,1),Shock_dev!$A$1:$CI$1,0),FALSE)</f>
        <v>6.5568929999999455</v>
      </c>
      <c r="AA52" s="52">
        <f>VLOOKUP($B52,Shock_dev!$A$1:$CI$300,MATCH(DATE(AA$1,1,1),Shock_dev!$A$1:$CI$1,0),FALSE)</f>
        <v>7.1639190000000781</v>
      </c>
      <c r="AB52" s="52">
        <f>VLOOKUP($B52,Shock_dev!$A$1:$CI$300,MATCH(DATE(AB$1,1,1),Shock_dev!$A$1:$CI$1,0),FALSE)</f>
        <v>7.2512020000001485</v>
      </c>
      <c r="AC52" s="52">
        <f>VLOOKUP($B52,Shock_dev!$A$1:$CI$300,MATCH(DATE(AC$1,1,1),Shock_dev!$A$1:$CI$1,0),FALSE)</f>
        <v>7.0669579999998859</v>
      </c>
      <c r="AD52" s="52">
        <f>VLOOKUP($B52,Shock_dev!$A$1:$CI$300,MATCH(DATE(AD$1,1,1),Shock_dev!$A$1:$CI$1,0),FALSE)</f>
        <v>6.7598869999999351</v>
      </c>
      <c r="AE52" s="52">
        <f>VLOOKUP($B52,Shock_dev!$A$1:$CI$300,MATCH(DATE(AE$1,1,1),Shock_dev!$A$1:$CI$1,0),FALSE)</f>
        <v>6.3995409999999993</v>
      </c>
      <c r="AF52" s="52">
        <f>VLOOKUP($B52,Shock_dev!$A$1:$CI$300,MATCH(DATE(AF$1,1,1),Shock_dev!$A$1:$CI$1,0),FALSE)</f>
        <v>6.017477000000099</v>
      </c>
      <c r="AG52" s="52"/>
      <c r="AH52" s="65">
        <f t="shared" si="1"/>
        <v>19.120081199999959</v>
      </c>
      <c r="AI52" s="65">
        <f t="shared" si="2"/>
        <v>24.27699700000003</v>
      </c>
      <c r="AJ52" s="65">
        <f t="shared" si="3"/>
        <v>16.037266399999954</v>
      </c>
      <c r="AK52" s="65">
        <f t="shared" si="4"/>
        <v>11.811033799999995</v>
      </c>
      <c r="AL52" s="65">
        <f t="shared" si="5"/>
        <v>6.2831968000000415</v>
      </c>
      <c r="AM52" s="65">
        <f t="shared" si="6"/>
        <v>6.6990130000000132</v>
      </c>
      <c r="AN52" s="66"/>
      <c r="AO52" s="65">
        <f t="shared" si="7"/>
        <v>21.698539099999994</v>
      </c>
      <c r="AP52" s="65">
        <f t="shared" si="8"/>
        <v>13.924150099999974</v>
      </c>
      <c r="AQ52" s="65">
        <f t="shared" si="9"/>
        <v>6.4911049000000274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2.7309100000002218</v>
      </c>
      <c r="D53" s="52">
        <f>VLOOKUP($B53,Shock_dev!$A$1:$CI$300,MATCH(DATE(D$1,1,1),Shock_dev!$A$1:$CI$1,0),FALSE)</f>
        <v>4.5393399999993562</v>
      </c>
      <c r="E53" s="52">
        <f>VLOOKUP($B53,Shock_dev!$A$1:$CI$300,MATCH(DATE(E$1,1,1),Shock_dev!$A$1:$CI$1,0),FALSE)</f>
        <v>4.0652199999985896</v>
      </c>
      <c r="F53" s="52">
        <f>VLOOKUP($B53,Shock_dev!$A$1:$CI$300,MATCH(DATE(F$1,1,1),Shock_dev!$A$1:$CI$1,0),FALSE)</f>
        <v>1.4369100000003527</v>
      </c>
      <c r="G53" s="52">
        <f>VLOOKUP($B53,Shock_dev!$A$1:$CI$300,MATCH(DATE(G$1,1,1),Shock_dev!$A$1:$CI$1,0),FALSE)</f>
        <v>-2.4827999999997701</v>
      </c>
      <c r="H53" s="52">
        <f>VLOOKUP($B53,Shock_dev!$A$1:$CI$300,MATCH(DATE(H$1,1,1),Shock_dev!$A$1:$CI$1,0),FALSE)</f>
        <v>-7.273349999999482</v>
      </c>
      <c r="I53" s="52">
        <f>VLOOKUP($B53,Shock_dev!$A$1:$CI$300,MATCH(DATE(I$1,1,1),Shock_dev!$A$1:$CI$1,0),FALSE)</f>
        <v>-12.577509999999165</v>
      </c>
      <c r="J53" s="52">
        <f>VLOOKUP($B53,Shock_dev!$A$1:$CI$300,MATCH(DATE(J$1,1,1),Shock_dev!$A$1:$CI$1,0),FALSE)</f>
        <v>-17.922309999999925</v>
      </c>
      <c r="K53" s="52">
        <f>VLOOKUP($B53,Shock_dev!$A$1:$CI$300,MATCH(DATE(K$1,1,1),Shock_dev!$A$1:$CI$1,0),FALSE)</f>
        <v>-23.147929999999178</v>
      </c>
      <c r="L53" s="52">
        <f>VLOOKUP($B53,Shock_dev!$A$1:$CI$300,MATCH(DATE(L$1,1,1),Shock_dev!$A$1:$CI$1,0),FALSE)</f>
        <v>-28.165139999997336</v>
      </c>
      <c r="M53" s="52">
        <f>VLOOKUP($B53,Shock_dev!$A$1:$CI$300,MATCH(DATE(M$1,1,1),Shock_dev!$A$1:$CI$1,0),FALSE)</f>
        <v>-33.435950000002777</v>
      </c>
      <c r="N53" s="52">
        <f>VLOOKUP($B53,Shock_dev!$A$1:$CI$300,MATCH(DATE(N$1,1,1),Shock_dev!$A$1:$CI$1,0),FALSE)</f>
        <v>-37.615750000000844</v>
      </c>
      <c r="O53" s="52">
        <f>VLOOKUP($B53,Shock_dev!$A$1:$CI$300,MATCH(DATE(O$1,1,1),Shock_dev!$A$1:$CI$1,0),FALSE)</f>
        <v>-40.18836999999985</v>
      </c>
      <c r="P53" s="52">
        <f>VLOOKUP($B53,Shock_dev!$A$1:$CI$300,MATCH(DATE(P$1,1,1),Shock_dev!$A$1:$CI$1,0),FALSE)</f>
        <v>-41.340710000000399</v>
      </c>
      <c r="Q53" s="52">
        <f>VLOOKUP($B53,Shock_dev!$A$1:$CI$300,MATCH(DATE(Q$1,1,1),Shock_dev!$A$1:$CI$1,0),FALSE)</f>
        <v>-41.685010000001057</v>
      </c>
      <c r="R53" s="52">
        <f>VLOOKUP($B53,Shock_dev!$A$1:$CI$300,MATCH(DATE(R$1,1,1),Shock_dev!$A$1:$CI$1,0),FALSE)</f>
        <v>-41.408470000002126</v>
      </c>
      <c r="S53" s="52">
        <f>VLOOKUP($B53,Shock_dev!$A$1:$CI$300,MATCH(DATE(S$1,1,1),Shock_dev!$A$1:$CI$1,0),FALSE)</f>
        <v>-40.359330000002956</v>
      </c>
      <c r="T53" s="52">
        <f>VLOOKUP($B53,Shock_dev!$A$1:$CI$300,MATCH(DATE(T$1,1,1),Shock_dev!$A$1:$CI$1,0),FALSE)</f>
        <v>-38.800820000000385</v>
      </c>
      <c r="U53" s="52">
        <f>VLOOKUP($B53,Shock_dev!$A$1:$CI$300,MATCH(DATE(U$1,1,1),Shock_dev!$A$1:$CI$1,0),FALSE)</f>
        <v>-36.967459999999846</v>
      </c>
      <c r="V53" s="52">
        <f>VLOOKUP($B53,Shock_dev!$A$1:$CI$300,MATCH(DATE(V$1,1,1),Shock_dev!$A$1:$CI$1,0),FALSE)</f>
        <v>-35.754170000000158</v>
      </c>
      <c r="W53" s="52">
        <f>VLOOKUP($B53,Shock_dev!$A$1:$CI$300,MATCH(DATE(W$1,1,1),Shock_dev!$A$1:$CI$1,0),FALSE)</f>
        <v>-34.358769999998913</v>
      </c>
      <c r="X53" s="52">
        <f>VLOOKUP($B53,Shock_dev!$A$1:$CI$300,MATCH(DATE(X$1,1,1),Shock_dev!$A$1:$CI$1,0),FALSE)</f>
        <v>-32.238290000001143</v>
      </c>
      <c r="Y53" s="52">
        <f>VLOOKUP($B53,Shock_dev!$A$1:$CI$300,MATCH(DATE(Y$1,1,1),Shock_dev!$A$1:$CI$1,0),FALSE)</f>
        <v>-29.567549999999756</v>
      </c>
      <c r="Z53" s="52">
        <f>VLOOKUP($B53,Shock_dev!$A$1:$CI$300,MATCH(DATE(Z$1,1,1),Shock_dev!$A$1:$CI$1,0),FALSE)</f>
        <v>-26.189570000002277</v>
      </c>
      <c r="AA53" s="52">
        <f>VLOOKUP($B53,Shock_dev!$A$1:$CI$300,MATCH(DATE(AA$1,1,1),Shock_dev!$A$1:$CI$1,0),FALSE)</f>
        <v>-22.885740000001533</v>
      </c>
      <c r="AB53" s="52">
        <f>VLOOKUP($B53,Shock_dev!$A$1:$CI$300,MATCH(DATE(AB$1,1,1),Shock_dev!$A$1:$CI$1,0),FALSE)</f>
        <v>-19.983459999999468</v>
      </c>
      <c r="AC53" s="52">
        <f>VLOOKUP($B53,Shock_dev!$A$1:$CI$300,MATCH(DATE(AC$1,1,1),Shock_dev!$A$1:$CI$1,0),FALSE)</f>
        <v>-17.548899999997957</v>
      </c>
      <c r="AD53" s="52">
        <f>VLOOKUP($B53,Shock_dev!$A$1:$CI$300,MATCH(DATE(AD$1,1,1),Shock_dev!$A$1:$CI$1,0),FALSE)</f>
        <v>-15.543589999997494</v>
      </c>
      <c r="AE53" s="52">
        <f>VLOOKUP($B53,Shock_dev!$A$1:$CI$300,MATCH(DATE(AE$1,1,1),Shock_dev!$A$1:$CI$1,0),FALSE)</f>
        <v>-13.897909999999683</v>
      </c>
      <c r="AF53" s="52">
        <f>VLOOKUP($B53,Shock_dev!$A$1:$CI$300,MATCH(DATE(AF$1,1,1),Shock_dev!$A$1:$CI$1,0),FALSE)</f>
        <v>-12.54291000000012</v>
      </c>
      <c r="AG53" s="52"/>
      <c r="AH53" s="65">
        <f t="shared" si="1"/>
        <v>2.0579159999997501</v>
      </c>
      <c r="AI53" s="65">
        <f t="shared" si="2"/>
        <v>-17.817247999999019</v>
      </c>
      <c r="AJ53" s="65">
        <f t="shared" si="3"/>
        <v>-38.853158000000988</v>
      </c>
      <c r="AK53" s="65">
        <f t="shared" si="4"/>
        <v>-38.658050000001097</v>
      </c>
      <c r="AL53" s="65">
        <f t="shared" si="5"/>
        <v>-29.047984000000724</v>
      </c>
      <c r="AM53" s="65">
        <f t="shared" si="6"/>
        <v>-15.903353999998945</v>
      </c>
      <c r="AN53" s="66"/>
      <c r="AO53" s="65">
        <f t="shared" si="7"/>
        <v>-7.8796659999996344</v>
      </c>
      <c r="AP53" s="65">
        <f t="shared" si="8"/>
        <v>-38.755604000001043</v>
      </c>
      <c r="AQ53" s="65">
        <f t="shared" si="9"/>
        <v>-22.475668999999833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22.968121999999994</v>
      </c>
      <c r="D54" s="52">
        <f>VLOOKUP($B54,Shock_dev!$A$1:$CI$300,MATCH(DATE(D$1,1,1),Shock_dev!$A$1:$CI$1,0),FALSE)</f>
        <v>36.006907999999839</v>
      </c>
      <c r="E54" s="52">
        <f>VLOOKUP($B54,Shock_dev!$A$1:$CI$300,MATCH(DATE(E$1,1,1),Shock_dev!$A$1:$CI$1,0),FALSE)</f>
        <v>41.783239999999978</v>
      </c>
      <c r="F54" s="52">
        <f>VLOOKUP($B54,Shock_dev!$A$1:$CI$300,MATCH(DATE(F$1,1,1),Shock_dev!$A$1:$CI$1,0),FALSE)</f>
        <v>44.440859000000046</v>
      </c>
      <c r="G54" s="52">
        <f>VLOOKUP($B54,Shock_dev!$A$1:$CI$300,MATCH(DATE(G$1,1,1),Shock_dev!$A$1:$CI$1,0),FALSE)</f>
        <v>47.622916000000032</v>
      </c>
      <c r="H54" s="52">
        <f>VLOOKUP($B54,Shock_dev!$A$1:$CI$300,MATCH(DATE(H$1,1,1),Shock_dev!$A$1:$CI$1,0),FALSE)</f>
        <v>49.752705000000105</v>
      </c>
      <c r="I54" s="52">
        <f>VLOOKUP($B54,Shock_dev!$A$1:$CI$300,MATCH(DATE(I$1,1,1),Shock_dev!$A$1:$CI$1,0),FALSE)</f>
        <v>50.573061000000052</v>
      </c>
      <c r="J54" s="52">
        <f>VLOOKUP($B54,Shock_dev!$A$1:$CI$300,MATCH(DATE(J$1,1,1),Shock_dev!$A$1:$CI$1,0),FALSE)</f>
        <v>51.167774000000009</v>
      </c>
      <c r="K54" s="52">
        <f>VLOOKUP($B54,Shock_dev!$A$1:$CI$300,MATCH(DATE(K$1,1,1),Shock_dev!$A$1:$CI$1,0),FALSE)</f>
        <v>50.702610999999933</v>
      </c>
      <c r="L54" s="52">
        <f>VLOOKUP($B54,Shock_dev!$A$1:$CI$300,MATCH(DATE(L$1,1,1),Shock_dev!$A$1:$CI$1,0),FALSE)</f>
        <v>48.117070999999896</v>
      </c>
      <c r="M54" s="52">
        <f>VLOOKUP($B54,Shock_dev!$A$1:$CI$300,MATCH(DATE(M$1,1,1),Shock_dev!$A$1:$CI$1,0),FALSE)</f>
        <v>39.565500999999813</v>
      </c>
      <c r="N54" s="52">
        <f>VLOOKUP($B54,Shock_dev!$A$1:$CI$300,MATCH(DATE(N$1,1,1),Shock_dev!$A$1:$CI$1,0),FALSE)</f>
        <v>34.222817000000077</v>
      </c>
      <c r="O54" s="52">
        <f>VLOOKUP($B54,Shock_dev!$A$1:$CI$300,MATCH(DATE(O$1,1,1),Shock_dev!$A$1:$CI$1,0),FALSE)</f>
        <v>31.911890999999969</v>
      </c>
      <c r="P54" s="52">
        <f>VLOOKUP($B54,Shock_dev!$A$1:$CI$300,MATCH(DATE(P$1,1,1),Shock_dev!$A$1:$CI$1,0),FALSE)</f>
        <v>30.90666699999997</v>
      </c>
      <c r="Q54" s="52">
        <f>VLOOKUP($B54,Shock_dev!$A$1:$CI$300,MATCH(DATE(Q$1,1,1),Shock_dev!$A$1:$CI$1,0),FALSE)</f>
        <v>28.307668000000149</v>
      </c>
      <c r="R54" s="52">
        <f>VLOOKUP($B54,Shock_dev!$A$1:$CI$300,MATCH(DATE(R$1,1,1),Shock_dev!$A$1:$CI$1,0),FALSE)</f>
        <v>25.339142999999694</v>
      </c>
      <c r="S54" s="52">
        <f>VLOOKUP($B54,Shock_dev!$A$1:$CI$300,MATCH(DATE(S$1,1,1),Shock_dev!$A$1:$CI$1,0),FALSE)</f>
        <v>24.365054000000328</v>
      </c>
      <c r="T54" s="52">
        <f>VLOOKUP($B54,Shock_dev!$A$1:$CI$300,MATCH(DATE(T$1,1,1),Shock_dev!$A$1:$CI$1,0),FALSE)</f>
        <v>23.769751000000269</v>
      </c>
      <c r="U54" s="52">
        <f>VLOOKUP($B54,Shock_dev!$A$1:$CI$300,MATCH(DATE(U$1,1,1),Shock_dev!$A$1:$CI$1,0),FALSE)</f>
        <v>23.223668999999973</v>
      </c>
      <c r="V54" s="52">
        <f>VLOOKUP($B54,Shock_dev!$A$1:$CI$300,MATCH(DATE(V$1,1,1),Shock_dev!$A$1:$CI$1,0),FALSE)</f>
        <v>16.291217999999844</v>
      </c>
      <c r="W54" s="52">
        <f>VLOOKUP($B54,Shock_dev!$A$1:$CI$300,MATCH(DATE(W$1,1,1),Shock_dev!$A$1:$CI$1,0),FALSE)</f>
        <v>11.128658000000087</v>
      </c>
      <c r="X54" s="52">
        <f>VLOOKUP($B54,Shock_dev!$A$1:$CI$300,MATCH(DATE(X$1,1,1),Shock_dev!$A$1:$CI$1,0),FALSE)</f>
        <v>9.0960430000000088</v>
      </c>
      <c r="Y54" s="52">
        <f>VLOOKUP($B54,Shock_dev!$A$1:$CI$300,MATCH(DATE(Y$1,1,1),Shock_dev!$A$1:$CI$1,0),FALSE)</f>
        <v>7.8744500000002517</v>
      </c>
      <c r="Z54" s="52">
        <f>VLOOKUP($B54,Shock_dev!$A$1:$CI$300,MATCH(DATE(Z$1,1,1),Shock_dev!$A$1:$CI$1,0),FALSE)</f>
        <v>10.504222000000027</v>
      </c>
      <c r="AA54" s="52">
        <f>VLOOKUP($B54,Shock_dev!$A$1:$CI$300,MATCH(DATE(AA$1,1,1),Shock_dev!$A$1:$CI$1,0),FALSE)</f>
        <v>11.553017000000182</v>
      </c>
      <c r="AB54" s="52">
        <f>VLOOKUP($B54,Shock_dev!$A$1:$CI$300,MATCH(DATE(AB$1,1,1),Shock_dev!$A$1:$CI$1,0),FALSE)</f>
        <v>11.613669999999729</v>
      </c>
      <c r="AC54" s="52">
        <f>VLOOKUP($B54,Shock_dev!$A$1:$CI$300,MATCH(DATE(AC$1,1,1),Shock_dev!$A$1:$CI$1,0),FALSE)</f>
        <v>11.215763000000152</v>
      </c>
      <c r="AD54" s="52">
        <f>VLOOKUP($B54,Shock_dev!$A$1:$CI$300,MATCH(DATE(AD$1,1,1),Shock_dev!$A$1:$CI$1,0),FALSE)</f>
        <v>10.643051000000014</v>
      </c>
      <c r="AE54" s="52">
        <f>VLOOKUP($B54,Shock_dev!$A$1:$CI$300,MATCH(DATE(AE$1,1,1),Shock_dev!$A$1:$CI$1,0),FALSE)</f>
        <v>10.014942999999676</v>
      </c>
      <c r="AF54" s="52">
        <f>VLOOKUP($B54,Shock_dev!$A$1:$CI$300,MATCH(DATE(AF$1,1,1),Shock_dev!$A$1:$CI$1,0),FALSE)</f>
        <v>9.3794629999997596</v>
      </c>
      <c r="AG54" s="52"/>
      <c r="AH54" s="65">
        <f t="shared" si="1"/>
        <v>38.564408999999976</v>
      </c>
      <c r="AI54" s="65">
        <f t="shared" si="2"/>
        <v>50.062644399999996</v>
      </c>
      <c r="AJ54" s="65">
        <f t="shared" si="3"/>
        <v>32.982908799999997</v>
      </c>
      <c r="AK54" s="65">
        <f t="shared" si="4"/>
        <v>22.597767000000022</v>
      </c>
      <c r="AL54" s="65">
        <f t="shared" si="5"/>
        <v>10.03127800000011</v>
      </c>
      <c r="AM54" s="65">
        <f t="shared" si="6"/>
        <v>10.573377999999867</v>
      </c>
      <c r="AN54" s="66"/>
      <c r="AO54" s="65">
        <f t="shared" si="7"/>
        <v>44.313526699999983</v>
      </c>
      <c r="AP54" s="65">
        <f t="shared" si="8"/>
        <v>27.790337900000011</v>
      </c>
      <c r="AQ54" s="65">
        <f t="shared" si="9"/>
        <v>10.302327999999989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1.0008260000000746</v>
      </c>
      <c r="D55" s="52">
        <f>VLOOKUP($B55,Shock_dev!$A$1:$CI$300,MATCH(DATE(D$1,1,1),Shock_dev!$A$1:$CI$1,0),FALSE)</f>
        <v>1.745143999999982</v>
      </c>
      <c r="E55" s="52">
        <f>VLOOKUP($B55,Shock_dev!$A$1:$CI$300,MATCH(DATE(E$1,1,1),Shock_dev!$A$1:$CI$1,0),FALSE)</f>
        <v>2.0974059999998644</v>
      </c>
      <c r="F55" s="52">
        <f>VLOOKUP($B55,Shock_dev!$A$1:$CI$300,MATCH(DATE(F$1,1,1),Shock_dev!$A$1:$CI$1,0),FALSE)</f>
        <v>2.1583460000001651</v>
      </c>
      <c r="G55" s="52">
        <f>VLOOKUP($B55,Shock_dev!$A$1:$CI$300,MATCH(DATE(G$1,1,1),Shock_dev!$A$1:$CI$1,0),FALSE)</f>
        <v>2.1113929999999073</v>
      </c>
      <c r="H55" s="52">
        <f>VLOOKUP($B55,Shock_dev!$A$1:$CI$300,MATCH(DATE(H$1,1,1),Shock_dev!$A$1:$CI$1,0),FALSE)</f>
        <v>1.9502800000000207</v>
      </c>
      <c r="I55" s="52">
        <f>VLOOKUP($B55,Shock_dev!$A$1:$CI$300,MATCH(DATE(I$1,1,1),Shock_dev!$A$1:$CI$1,0),FALSE)</f>
        <v>1.6910020000000259</v>
      </c>
      <c r="J55" s="52">
        <f>VLOOKUP($B55,Shock_dev!$A$1:$CI$300,MATCH(DATE(J$1,1,1),Shock_dev!$A$1:$CI$1,0),FALSE)</f>
        <v>1.4024939999999333</v>
      </c>
      <c r="K55" s="52">
        <f>VLOOKUP($B55,Shock_dev!$A$1:$CI$300,MATCH(DATE(K$1,1,1),Shock_dev!$A$1:$CI$1,0),FALSE)</f>
        <v>1.0750889999999345</v>
      </c>
      <c r="L55" s="52">
        <f>VLOOKUP($B55,Shock_dev!$A$1:$CI$300,MATCH(DATE(L$1,1,1),Shock_dev!$A$1:$CI$1,0),FALSE)</f>
        <v>0.67393400000014481</v>
      </c>
      <c r="M55" s="52">
        <f>VLOOKUP($B55,Shock_dev!$A$1:$CI$300,MATCH(DATE(M$1,1,1),Shock_dev!$A$1:$CI$1,0),FALSE)</f>
        <v>3.0672000000095068E-2</v>
      </c>
      <c r="N55" s="52">
        <f>VLOOKUP($B55,Shock_dev!$A$1:$CI$300,MATCH(DATE(N$1,1,1),Shock_dev!$A$1:$CI$1,0),FALSE)</f>
        <v>-0.48046599999997852</v>
      </c>
      <c r="O55" s="52">
        <f>VLOOKUP($B55,Shock_dev!$A$1:$CI$300,MATCH(DATE(O$1,1,1),Shock_dev!$A$1:$CI$1,0),FALSE)</f>
        <v>-0.78683900000009999</v>
      </c>
      <c r="P55" s="52">
        <f>VLOOKUP($B55,Shock_dev!$A$1:$CI$300,MATCH(DATE(P$1,1,1),Shock_dev!$A$1:$CI$1,0),FALSE)</f>
        <v>-0.93882699999994657</v>
      </c>
      <c r="Q55" s="52">
        <f>VLOOKUP($B55,Shock_dev!$A$1:$CI$300,MATCH(DATE(Q$1,1,1),Shock_dev!$A$1:$CI$1,0),FALSE)</f>
        <v>-1.0775000000001</v>
      </c>
      <c r="R55" s="52">
        <f>VLOOKUP($B55,Shock_dev!$A$1:$CI$300,MATCH(DATE(R$1,1,1),Shock_dev!$A$1:$CI$1,0),FALSE)</f>
        <v>-1.1929119999999784</v>
      </c>
      <c r="S55" s="52">
        <f>VLOOKUP($B55,Shock_dev!$A$1:$CI$300,MATCH(DATE(S$1,1,1),Shock_dev!$A$1:$CI$1,0),FALSE)</f>
        <v>-1.1933489999998983</v>
      </c>
      <c r="T55" s="52">
        <f>VLOOKUP($B55,Shock_dev!$A$1:$CI$300,MATCH(DATE(T$1,1,1),Shock_dev!$A$1:$CI$1,0),FALSE)</f>
        <v>-1.1374210000001312</v>
      </c>
      <c r="U55" s="52">
        <f>VLOOKUP($B55,Shock_dev!$A$1:$CI$300,MATCH(DATE(U$1,1,1),Shock_dev!$A$1:$CI$1,0),FALSE)</f>
        <v>-1.0557840000001306</v>
      </c>
      <c r="V55" s="52">
        <f>VLOOKUP($B55,Shock_dev!$A$1:$CI$300,MATCH(DATE(V$1,1,1),Shock_dev!$A$1:$CI$1,0),FALSE)</f>
        <v>-1.2431240000000798</v>
      </c>
      <c r="W55" s="52">
        <f>VLOOKUP($B55,Shock_dev!$A$1:$CI$300,MATCH(DATE(W$1,1,1),Shock_dev!$A$1:$CI$1,0),FALSE)</f>
        <v>-1.4017100000000937</v>
      </c>
      <c r="X55" s="52">
        <f>VLOOKUP($B55,Shock_dev!$A$1:$CI$300,MATCH(DATE(X$1,1,1),Shock_dev!$A$1:$CI$1,0),FALSE)</f>
        <v>-1.4133600000000115</v>
      </c>
      <c r="Y55" s="52">
        <f>VLOOKUP($B55,Shock_dev!$A$1:$CI$300,MATCH(DATE(Y$1,1,1),Shock_dev!$A$1:$CI$1,0),FALSE)</f>
        <v>-1.3454939999999169</v>
      </c>
      <c r="Z55" s="52">
        <f>VLOOKUP($B55,Shock_dev!$A$1:$CI$300,MATCH(DATE(Z$1,1,1),Shock_dev!$A$1:$CI$1,0),FALSE)</f>
        <v>-1.085399999999936</v>
      </c>
      <c r="AA55" s="52">
        <f>VLOOKUP($B55,Shock_dev!$A$1:$CI$300,MATCH(DATE(AA$1,1,1),Shock_dev!$A$1:$CI$1,0),FALSE)</f>
        <v>-0.85477900000000773</v>
      </c>
      <c r="AB55" s="52">
        <f>VLOOKUP($B55,Shock_dev!$A$1:$CI$300,MATCH(DATE(AB$1,1,1),Shock_dev!$A$1:$CI$1,0),FALSE)</f>
        <v>-0.67946899999992638</v>
      </c>
      <c r="AC55" s="52">
        <f>VLOOKUP($B55,Shock_dev!$A$1:$CI$300,MATCH(DATE(AC$1,1,1),Shock_dev!$A$1:$CI$1,0),FALSE)</f>
        <v>-0.55346899999995003</v>
      </c>
      <c r="AD55" s="52">
        <f>VLOOKUP($B55,Shock_dev!$A$1:$CI$300,MATCH(DATE(AD$1,1,1),Shock_dev!$A$1:$CI$1,0),FALSE)</f>
        <v>-0.46541799999999967</v>
      </c>
      <c r="AE55" s="52">
        <f>VLOOKUP($B55,Shock_dev!$A$1:$CI$300,MATCH(DATE(AE$1,1,1),Shock_dev!$A$1:$CI$1,0),FALSE)</f>
        <v>-0.40542000000004919</v>
      </c>
      <c r="AF55" s="52">
        <f>VLOOKUP($B55,Shock_dev!$A$1:$CI$300,MATCH(DATE(AF$1,1,1),Shock_dev!$A$1:$CI$1,0),FALSE)</f>
        <v>-0.36582099999986895</v>
      </c>
      <c r="AG55" s="52"/>
      <c r="AH55" s="65">
        <f t="shared" si="1"/>
        <v>1.8226229999999988</v>
      </c>
      <c r="AI55" s="65">
        <f t="shared" si="2"/>
        <v>1.3585598000000119</v>
      </c>
      <c r="AJ55" s="65">
        <f t="shared" si="3"/>
        <v>-0.65059200000000605</v>
      </c>
      <c r="AK55" s="65">
        <f t="shared" si="4"/>
        <v>-1.1645180000000437</v>
      </c>
      <c r="AL55" s="65">
        <f t="shared" si="5"/>
        <v>-1.2201485999999933</v>
      </c>
      <c r="AM55" s="65">
        <f t="shared" si="6"/>
        <v>-0.49391939999995882</v>
      </c>
      <c r="AN55" s="66"/>
      <c r="AO55" s="65">
        <f t="shared" si="7"/>
        <v>1.5905914000000054</v>
      </c>
      <c r="AP55" s="65">
        <f t="shared" si="8"/>
        <v>-0.90755500000002487</v>
      </c>
      <c r="AQ55" s="65">
        <f t="shared" si="9"/>
        <v>-0.85703399999997609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6.96970999999985</v>
      </c>
      <c r="D56" s="52">
        <f>VLOOKUP($B56,Shock_dev!$A$1:$CI$300,MATCH(DATE(D$1,1,1),Shock_dev!$A$1:$CI$1,0),FALSE)</f>
        <v>10.937222999999904</v>
      </c>
      <c r="E56" s="52">
        <f>VLOOKUP($B56,Shock_dev!$A$1:$CI$300,MATCH(DATE(E$1,1,1),Shock_dev!$A$1:$CI$1,0),FALSE)</f>
        <v>12.484172999999828</v>
      </c>
      <c r="F56" s="52">
        <f>VLOOKUP($B56,Shock_dev!$A$1:$CI$300,MATCH(DATE(F$1,1,1),Shock_dev!$A$1:$CI$1,0),FALSE)</f>
        <v>12.834322000000157</v>
      </c>
      <c r="G56" s="52">
        <f>VLOOKUP($B56,Shock_dev!$A$1:$CI$300,MATCH(DATE(G$1,1,1),Shock_dev!$A$1:$CI$1,0),FALSE)</f>
        <v>13.16197800000009</v>
      </c>
      <c r="H56" s="52">
        <f>VLOOKUP($B56,Shock_dev!$A$1:$CI$300,MATCH(DATE(H$1,1,1),Shock_dev!$A$1:$CI$1,0),FALSE)</f>
        <v>13.079859999999826</v>
      </c>
      <c r="I56" s="52">
        <f>VLOOKUP($B56,Shock_dev!$A$1:$CI$300,MATCH(DATE(I$1,1,1),Shock_dev!$A$1:$CI$1,0),FALSE)</f>
        <v>12.563001999999869</v>
      </c>
      <c r="J56" s="52">
        <f>VLOOKUP($B56,Shock_dev!$A$1:$CI$300,MATCH(DATE(J$1,1,1),Shock_dev!$A$1:$CI$1,0),FALSE)</f>
        <v>11.982336000000032</v>
      </c>
      <c r="K56" s="52">
        <f>VLOOKUP($B56,Shock_dev!$A$1:$CI$300,MATCH(DATE(K$1,1,1),Shock_dev!$A$1:$CI$1,0),FALSE)</f>
        <v>11.124626999999691</v>
      </c>
      <c r="L56" s="52">
        <f>VLOOKUP($B56,Shock_dev!$A$1:$CI$300,MATCH(DATE(L$1,1,1),Shock_dev!$A$1:$CI$1,0),FALSE)</f>
        <v>9.6939520000000812</v>
      </c>
      <c r="M56" s="52">
        <f>VLOOKUP($B56,Shock_dev!$A$1:$CI$300,MATCH(DATE(M$1,1,1),Shock_dev!$A$1:$CI$1,0),FALSE)</f>
        <v>6.5478659999998854</v>
      </c>
      <c r="N56" s="52">
        <f>VLOOKUP($B56,Shock_dev!$A$1:$CI$300,MATCH(DATE(N$1,1,1),Shock_dev!$A$1:$CI$1,0),FALSE)</f>
        <v>4.46660299999985</v>
      </c>
      <c r="O56" s="52">
        <f>VLOOKUP($B56,Shock_dev!$A$1:$CI$300,MATCH(DATE(O$1,1,1),Shock_dev!$A$1:$CI$1,0),FALSE)</f>
        <v>3.4739559999998164</v>
      </c>
      <c r="P56" s="52">
        <f>VLOOKUP($B56,Shock_dev!$A$1:$CI$300,MATCH(DATE(P$1,1,1),Shock_dev!$A$1:$CI$1,0),FALSE)</f>
        <v>3.0501629999998841</v>
      </c>
      <c r="Q56" s="52">
        <f>VLOOKUP($B56,Shock_dev!$A$1:$CI$300,MATCH(DATE(Q$1,1,1),Shock_dev!$A$1:$CI$1,0),FALSE)</f>
        <v>2.2815759999998591</v>
      </c>
      <c r="R56" s="52">
        <f>VLOOKUP($B56,Shock_dev!$A$1:$CI$300,MATCH(DATE(R$1,1,1),Shock_dev!$A$1:$CI$1,0),FALSE)</f>
        <v>1.4870049999999537</v>
      </c>
      <c r="S56" s="52">
        <f>VLOOKUP($B56,Shock_dev!$A$1:$CI$300,MATCH(DATE(S$1,1,1),Shock_dev!$A$1:$CI$1,0),FALSE)</f>
        <v>1.3632740000002741</v>
      </c>
      <c r="T56" s="52">
        <f>VLOOKUP($B56,Shock_dev!$A$1:$CI$300,MATCH(DATE(T$1,1,1),Shock_dev!$A$1:$CI$1,0),FALSE)</f>
        <v>1.4177679999997963</v>
      </c>
      <c r="U56" s="52">
        <f>VLOOKUP($B56,Shock_dev!$A$1:$CI$300,MATCH(DATE(U$1,1,1),Shock_dev!$A$1:$CI$1,0),FALSE)</f>
        <v>1.5221629999996367</v>
      </c>
      <c r="V56" s="52">
        <f>VLOOKUP($B56,Shock_dev!$A$1:$CI$300,MATCH(DATE(V$1,1,1),Shock_dev!$A$1:$CI$1,0),FALSE)</f>
        <v>-0.28513199999997596</v>
      </c>
      <c r="W56" s="52">
        <f>VLOOKUP($B56,Shock_dev!$A$1:$CI$300,MATCH(DATE(W$1,1,1),Shock_dev!$A$1:$CI$1,0),FALSE)</f>
        <v>-1.5670470000000023</v>
      </c>
      <c r="X56" s="52">
        <f>VLOOKUP($B56,Shock_dev!$A$1:$CI$300,MATCH(DATE(X$1,1,1),Shock_dev!$A$1:$CI$1,0),FALSE)</f>
        <v>-1.8516770000001088</v>
      </c>
      <c r="Y56" s="52">
        <f>VLOOKUP($B56,Shock_dev!$A$1:$CI$300,MATCH(DATE(Y$1,1,1),Shock_dev!$A$1:$CI$1,0),FALSE)</f>
        <v>-1.8254669999996622</v>
      </c>
      <c r="Z56" s="52">
        <f>VLOOKUP($B56,Shock_dev!$A$1:$CI$300,MATCH(DATE(Z$1,1,1),Shock_dev!$A$1:$CI$1,0),FALSE)</f>
        <v>-0.60496999999986656</v>
      </c>
      <c r="AA56" s="52">
        <f>VLOOKUP($B56,Shock_dev!$A$1:$CI$300,MATCH(DATE(AA$1,1,1),Shock_dev!$A$1:$CI$1,0),FALSE)</f>
        <v>0.14918500000021595</v>
      </c>
      <c r="AB56" s="52">
        <f>VLOOKUP($B56,Shock_dev!$A$1:$CI$300,MATCH(DATE(AB$1,1,1),Shock_dev!$A$1:$CI$1,0),FALSE)</f>
        <v>0.55866799999967043</v>
      </c>
      <c r="AC56" s="52">
        <f>VLOOKUP($B56,Shock_dev!$A$1:$CI$300,MATCH(DATE(AC$1,1,1),Shock_dev!$A$1:$CI$1,0),FALSE)</f>
        <v>0.76883699999962118</v>
      </c>
      <c r="AD56" s="52">
        <f>VLOOKUP($B56,Shock_dev!$A$1:$CI$300,MATCH(DATE(AD$1,1,1),Shock_dev!$A$1:$CI$1,0),FALSE)</f>
        <v>0.86941200000001118</v>
      </c>
      <c r="AE56" s="52">
        <f>VLOOKUP($B56,Shock_dev!$A$1:$CI$300,MATCH(DATE(AE$1,1,1),Shock_dev!$A$1:$CI$1,0),FALSE)</f>
        <v>0.90586600000006001</v>
      </c>
      <c r="AF56" s="52">
        <f>VLOOKUP($B56,Shock_dev!$A$1:$CI$300,MATCH(DATE(AF$1,1,1),Shock_dev!$A$1:$CI$1,0),FALSE)</f>
        <v>0.9019349999998667</v>
      </c>
      <c r="AG56" s="52"/>
      <c r="AH56" s="65">
        <f t="shared" si="1"/>
        <v>11.277481199999965</v>
      </c>
      <c r="AI56" s="65">
        <f t="shared" si="2"/>
        <v>11.6887553999999</v>
      </c>
      <c r="AJ56" s="65">
        <f t="shared" si="3"/>
        <v>3.9640327999998588</v>
      </c>
      <c r="AK56" s="65">
        <f t="shared" si="4"/>
        <v>1.1010155999999369</v>
      </c>
      <c r="AL56" s="65">
        <f t="shared" si="5"/>
        <v>-1.1399951999998847</v>
      </c>
      <c r="AM56" s="65">
        <f t="shared" si="6"/>
        <v>0.80094359999984588</v>
      </c>
      <c r="AN56" s="66"/>
      <c r="AO56" s="65">
        <f t="shared" si="7"/>
        <v>11.483118299999933</v>
      </c>
      <c r="AP56" s="65">
        <f t="shared" si="8"/>
        <v>2.532524199999898</v>
      </c>
      <c r="AQ56" s="65">
        <f t="shared" si="9"/>
        <v>-0.16952580000001943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26.762238000000252</v>
      </c>
      <c r="D57" s="52">
        <f>VLOOKUP($B57,Shock_dev!$A$1:$CI$300,MATCH(DATE(D$1,1,1),Shock_dev!$A$1:$CI$1,0),FALSE)</f>
        <v>41.926115999999638</v>
      </c>
      <c r="E57" s="52">
        <f>VLOOKUP($B57,Shock_dev!$A$1:$CI$300,MATCH(DATE(E$1,1,1),Shock_dev!$A$1:$CI$1,0),FALSE)</f>
        <v>48.04640500000005</v>
      </c>
      <c r="F57" s="52">
        <f>VLOOKUP($B57,Shock_dev!$A$1:$CI$300,MATCH(DATE(F$1,1,1),Shock_dev!$A$1:$CI$1,0),FALSE)</f>
        <v>49.98485299999993</v>
      </c>
      <c r="G57" s="52">
        <f>VLOOKUP($B57,Shock_dev!$A$1:$CI$300,MATCH(DATE(G$1,1,1),Shock_dev!$A$1:$CI$1,0),FALSE)</f>
        <v>52.19293800000014</v>
      </c>
      <c r="H57" s="52">
        <f>VLOOKUP($B57,Shock_dev!$A$1:$CI$300,MATCH(DATE(H$1,1,1),Shock_dev!$A$1:$CI$1,0),FALSE)</f>
        <v>53.045666999999412</v>
      </c>
      <c r="I57" s="52">
        <f>VLOOKUP($B57,Shock_dev!$A$1:$CI$300,MATCH(DATE(I$1,1,1),Shock_dev!$A$1:$CI$1,0),FALSE)</f>
        <v>52.345352999999704</v>
      </c>
      <c r="J57" s="52">
        <f>VLOOKUP($B57,Shock_dev!$A$1:$CI$300,MATCH(DATE(J$1,1,1),Shock_dev!$A$1:$CI$1,0),FALSE)</f>
        <v>51.440324000000146</v>
      </c>
      <c r="K57" s="52">
        <f>VLOOKUP($B57,Shock_dev!$A$1:$CI$300,MATCH(DATE(K$1,1,1),Shock_dev!$A$1:$CI$1,0),FALSE)</f>
        <v>49.444454999999834</v>
      </c>
      <c r="L57" s="52">
        <f>VLOOKUP($B57,Shock_dev!$A$1:$CI$300,MATCH(DATE(L$1,1,1),Shock_dev!$A$1:$CI$1,0),FALSE)</f>
        <v>45.176144000000022</v>
      </c>
      <c r="M57" s="52">
        <f>VLOOKUP($B57,Shock_dev!$A$1:$CI$300,MATCH(DATE(M$1,1,1),Shock_dev!$A$1:$CI$1,0),FALSE)</f>
        <v>34.216105000000425</v>
      </c>
      <c r="N57" s="52">
        <f>VLOOKUP($B57,Shock_dev!$A$1:$CI$300,MATCH(DATE(N$1,1,1),Shock_dev!$A$1:$CI$1,0),FALSE)</f>
        <v>27.23016699999971</v>
      </c>
      <c r="O57" s="52">
        <f>VLOOKUP($B57,Shock_dev!$A$1:$CI$300,MATCH(DATE(O$1,1,1),Shock_dev!$A$1:$CI$1,0),FALSE)</f>
        <v>24.195459000000483</v>
      </c>
      <c r="P57" s="52">
        <f>VLOOKUP($B57,Shock_dev!$A$1:$CI$300,MATCH(DATE(P$1,1,1),Shock_dev!$A$1:$CI$1,0),FALSE)</f>
        <v>23.074832000000242</v>
      </c>
      <c r="Q57" s="52">
        <f>VLOOKUP($B57,Shock_dev!$A$1:$CI$300,MATCH(DATE(Q$1,1,1),Shock_dev!$A$1:$CI$1,0),FALSE)</f>
        <v>20.392042000000401</v>
      </c>
      <c r="R57" s="52">
        <f>VLOOKUP($B57,Shock_dev!$A$1:$CI$300,MATCH(DATE(R$1,1,1),Shock_dev!$A$1:$CI$1,0),FALSE)</f>
        <v>17.450593000000481</v>
      </c>
      <c r="S57" s="52">
        <f>VLOOKUP($B57,Shock_dev!$A$1:$CI$300,MATCH(DATE(S$1,1,1),Shock_dev!$A$1:$CI$1,0),FALSE)</f>
        <v>16.962616000000708</v>
      </c>
      <c r="T57" s="52">
        <f>VLOOKUP($B57,Shock_dev!$A$1:$CI$300,MATCH(DATE(T$1,1,1),Shock_dev!$A$1:$CI$1,0),FALSE)</f>
        <v>17.039393000000018</v>
      </c>
      <c r="U57" s="52">
        <f>VLOOKUP($B57,Shock_dev!$A$1:$CI$300,MATCH(DATE(U$1,1,1),Shock_dev!$A$1:$CI$1,0),FALSE)</f>
        <v>17.220890999999938</v>
      </c>
      <c r="V57" s="52">
        <f>VLOOKUP($B57,Shock_dev!$A$1:$CI$300,MATCH(DATE(V$1,1,1),Shock_dev!$A$1:$CI$1,0),FALSE)</f>
        <v>10.003316999999697</v>
      </c>
      <c r="W57" s="52">
        <f>VLOOKUP($B57,Shock_dev!$A$1:$CI$300,MATCH(DATE(W$1,1,1),Shock_dev!$A$1:$CI$1,0),FALSE)</f>
        <v>4.7929469999999128</v>
      </c>
      <c r="X57" s="52">
        <f>VLOOKUP($B57,Shock_dev!$A$1:$CI$300,MATCH(DATE(X$1,1,1),Shock_dev!$A$1:$CI$1,0),FALSE)</f>
        <v>3.3262679999997999</v>
      </c>
      <c r="Y57" s="52">
        <f>VLOOKUP($B57,Shock_dev!$A$1:$CI$300,MATCH(DATE(Y$1,1,1),Shock_dev!$A$1:$CI$1,0),FALSE)</f>
        <v>2.9187979999996969</v>
      </c>
      <c r="Z57" s="52">
        <f>VLOOKUP($B57,Shock_dev!$A$1:$CI$300,MATCH(DATE(Z$1,1,1),Shock_dev!$A$1:$CI$1,0),FALSE)</f>
        <v>7.0100019999999859</v>
      </c>
      <c r="AA57" s="52">
        <f>VLOOKUP($B57,Shock_dev!$A$1:$CI$300,MATCH(DATE(AA$1,1,1),Shock_dev!$A$1:$CI$1,0),FALSE)</f>
        <v>9.2379739999996673</v>
      </c>
      <c r="AB57" s="52">
        <f>VLOOKUP($B57,Shock_dev!$A$1:$CI$300,MATCH(DATE(AB$1,1,1),Shock_dev!$A$1:$CI$1,0),FALSE)</f>
        <v>10.155169999999998</v>
      </c>
      <c r="AC57" s="52">
        <f>VLOOKUP($B57,Shock_dev!$A$1:$CI$300,MATCH(DATE(AC$1,1,1),Shock_dev!$A$1:$CI$1,0),FALSE)</f>
        <v>10.364501000000018</v>
      </c>
      <c r="AD57" s="52">
        <f>VLOOKUP($B57,Shock_dev!$A$1:$CI$300,MATCH(DATE(AD$1,1,1),Shock_dev!$A$1:$CI$1,0),FALSE)</f>
        <v>10.217583999999988</v>
      </c>
      <c r="AE57" s="52">
        <f>VLOOKUP($B57,Shock_dev!$A$1:$CI$300,MATCH(DATE(AE$1,1,1),Shock_dev!$A$1:$CI$1,0),FALSE)</f>
        <v>9.8796379999994315</v>
      </c>
      <c r="AF57" s="52">
        <f>VLOOKUP($B57,Shock_dev!$A$1:$CI$300,MATCH(DATE(AF$1,1,1),Shock_dev!$A$1:$CI$1,0),FALSE)</f>
        <v>9.4292480000003707</v>
      </c>
      <c r="AG57" s="52"/>
      <c r="AH57" s="65">
        <f t="shared" si="1"/>
        <v>43.782510000000002</v>
      </c>
      <c r="AI57" s="65">
        <f t="shared" si="2"/>
        <v>50.290388599999822</v>
      </c>
      <c r="AJ57" s="65">
        <f t="shared" si="3"/>
        <v>25.821721000000252</v>
      </c>
      <c r="AK57" s="65">
        <f t="shared" si="4"/>
        <v>15.735362000000169</v>
      </c>
      <c r="AL57" s="65">
        <f t="shared" si="5"/>
        <v>5.4571977999998129</v>
      </c>
      <c r="AM57" s="65">
        <f t="shared" si="6"/>
        <v>10.009228199999962</v>
      </c>
      <c r="AN57" s="66"/>
      <c r="AO57" s="65">
        <f t="shared" si="7"/>
        <v>47.036449299999916</v>
      </c>
      <c r="AP57" s="65">
        <f t="shared" si="8"/>
        <v>20.778541500000209</v>
      </c>
      <c r="AQ57" s="65">
        <f t="shared" si="9"/>
        <v>7.7332129999998873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23.673210000000836</v>
      </c>
      <c r="D58" s="52">
        <f>VLOOKUP($B58,Shock_dev!$A$1:$CI$300,MATCH(DATE(D$1,1,1),Shock_dev!$A$1:$CI$1,0),FALSE)</f>
        <v>45.284439999995811</v>
      </c>
      <c r="E58" s="52">
        <f>VLOOKUP($B58,Shock_dev!$A$1:$CI$300,MATCH(DATE(E$1,1,1),Shock_dev!$A$1:$CI$1,0),FALSE)</f>
        <v>58.912049999998999</v>
      </c>
      <c r="F58" s="52">
        <f>VLOOKUP($B58,Shock_dev!$A$1:$CI$300,MATCH(DATE(F$1,1,1),Shock_dev!$A$1:$CI$1,0),FALSE)</f>
        <v>64.74369999999908</v>
      </c>
      <c r="G58" s="52">
        <f>VLOOKUP($B58,Shock_dev!$A$1:$CI$300,MATCH(DATE(G$1,1,1),Shock_dev!$A$1:$CI$1,0),FALSE)</f>
        <v>66.513269999995828</v>
      </c>
      <c r="H58" s="52">
        <f>VLOOKUP($B58,Shock_dev!$A$1:$CI$300,MATCH(DATE(H$1,1,1),Shock_dev!$A$1:$CI$1,0),FALSE)</f>
        <v>64.451500000002852</v>
      </c>
      <c r="I58" s="52">
        <f>VLOOKUP($B58,Shock_dev!$A$1:$CI$300,MATCH(DATE(I$1,1,1),Shock_dev!$A$1:$CI$1,0),FALSE)</f>
        <v>59.080219999996189</v>
      </c>
      <c r="J58" s="52">
        <f>VLOOKUP($B58,Shock_dev!$A$1:$CI$300,MATCH(DATE(J$1,1,1),Shock_dev!$A$1:$CI$1,0),FALSE)</f>
        <v>52.116300000001502</v>
      </c>
      <c r="K58" s="52">
        <f>VLOOKUP($B58,Shock_dev!$A$1:$CI$300,MATCH(DATE(K$1,1,1),Shock_dev!$A$1:$CI$1,0),FALSE)</f>
        <v>43.550499999997555</v>
      </c>
      <c r="L58" s="52">
        <f>VLOOKUP($B58,Shock_dev!$A$1:$CI$300,MATCH(DATE(L$1,1,1),Shock_dev!$A$1:$CI$1,0),FALSE)</f>
        <v>32.682270000004792</v>
      </c>
      <c r="M58" s="52">
        <f>VLOOKUP($B58,Shock_dev!$A$1:$CI$300,MATCH(DATE(M$1,1,1),Shock_dev!$A$1:$CI$1,0),FALSE)</f>
        <v>15.279160000005504</v>
      </c>
      <c r="N58" s="52">
        <f>VLOOKUP($B58,Shock_dev!$A$1:$CI$300,MATCH(DATE(N$1,1,1),Shock_dev!$A$1:$CI$1,0),FALSE)</f>
        <v>-0.46441000000049826</v>
      </c>
      <c r="O58" s="52">
        <f>VLOOKUP($B58,Shock_dev!$A$1:$CI$300,MATCH(DATE(O$1,1,1),Shock_dev!$A$1:$CI$1,0),FALSE)</f>
        <v>-11.785179999998945</v>
      </c>
      <c r="P58" s="52">
        <f>VLOOKUP($B58,Shock_dev!$A$1:$CI$300,MATCH(DATE(P$1,1,1),Shock_dev!$A$1:$CI$1,0),FALSE)</f>
        <v>-19.048510000000533</v>
      </c>
      <c r="Q58" s="52">
        <f>VLOOKUP($B58,Shock_dev!$A$1:$CI$300,MATCH(DATE(Q$1,1,1),Shock_dev!$A$1:$CI$1,0),FALSE)</f>
        <v>-25.307229999998526</v>
      </c>
      <c r="R58" s="52">
        <f>VLOOKUP($B58,Shock_dev!$A$1:$CI$300,MATCH(DATE(R$1,1,1),Shock_dev!$A$1:$CI$1,0),FALSE)</f>
        <v>-30.742080000003625</v>
      </c>
      <c r="S58" s="52">
        <f>VLOOKUP($B58,Shock_dev!$A$1:$CI$300,MATCH(DATE(S$1,1,1),Shock_dev!$A$1:$CI$1,0),FALSE)</f>
        <v>-33.298730000002251</v>
      </c>
      <c r="T58" s="52">
        <f>VLOOKUP($B58,Shock_dev!$A$1:$CI$300,MATCH(DATE(T$1,1,1),Shock_dev!$A$1:$CI$1,0),FALSE)</f>
        <v>-34.019799999994575</v>
      </c>
      <c r="U58" s="52">
        <f>VLOOKUP($B58,Shock_dev!$A$1:$CI$300,MATCH(DATE(U$1,1,1),Shock_dev!$A$1:$CI$1,0),FALSE)</f>
        <v>-33.617770000004384</v>
      </c>
      <c r="V58" s="52">
        <f>VLOOKUP($B58,Shock_dev!$A$1:$CI$300,MATCH(DATE(V$1,1,1),Shock_dev!$A$1:$CI$1,0),FALSE)</f>
        <v>-39.216569999996864</v>
      </c>
      <c r="W58" s="52">
        <f>VLOOKUP($B58,Shock_dev!$A$1:$CI$300,MATCH(DATE(W$1,1,1),Shock_dev!$A$1:$CI$1,0),FALSE)</f>
        <v>-44.884519999999611</v>
      </c>
      <c r="X58" s="52">
        <f>VLOOKUP($B58,Shock_dev!$A$1:$CI$300,MATCH(DATE(X$1,1,1),Shock_dev!$A$1:$CI$1,0),FALSE)</f>
        <v>-47.272189999996044</v>
      </c>
      <c r="Y58" s="52">
        <f>VLOOKUP($B58,Shock_dev!$A$1:$CI$300,MATCH(DATE(Y$1,1,1),Shock_dev!$A$1:$CI$1,0),FALSE)</f>
        <v>-47.225570000002335</v>
      </c>
      <c r="Z58" s="52">
        <f>VLOOKUP($B58,Shock_dev!$A$1:$CI$300,MATCH(DATE(Z$1,1,1),Shock_dev!$A$1:$CI$1,0),FALSE)</f>
        <v>-42.109590000000026</v>
      </c>
      <c r="AA58" s="52">
        <f>VLOOKUP($B58,Shock_dev!$A$1:$CI$300,MATCH(DATE(AA$1,1,1),Shock_dev!$A$1:$CI$1,0),FALSE)</f>
        <v>-36.552810000001045</v>
      </c>
      <c r="AB58" s="52">
        <f>VLOOKUP($B58,Shock_dev!$A$1:$CI$300,MATCH(DATE(AB$1,1,1),Shock_dev!$A$1:$CI$1,0),FALSE)</f>
        <v>-31.695479999994859</v>
      </c>
      <c r="AC58" s="52">
        <f>VLOOKUP($B58,Shock_dev!$A$1:$CI$300,MATCH(DATE(AC$1,1,1),Shock_dev!$A$1:$CI$1,0),FALSE)</f>
        <v>-27.773260000001756</v>
      </c>
      <c r="AD58" s="52">
        <f>VLOOKUP($B58,Shock_dev!$A$1:$CI$300,MATCH(DATE(AD$1,1,1),Shock_dev!$A$1:$CI$1,0),FALSE)</f>
        <v>-24.690529999999853</v>
      </c>
      <c r="AE58" s="52">
        <f>VLOOKUP($B58,Shock_dev!$A$1:$CI$300,MATCH(DATE(AE$1,1,1),Shock_dev!$A$1:$CI$1,0),FALSE)</f>
        <v>-22.269280000000435</v>
      </c>
      <c r="AF58" s="52">
        <f>VLOOKUP($B58,Shock_dev!$A$1:$CI$300,MATCH(DATE(AF$1,1,1),Shock_dev!$A$1:$CI$1,0),FALSE)</f>
        <v>-20.339660000005097</v>
      </c>
      <c r="AG58" s="52"/>
      <c r="AH58" s="65">
        <f t="shared" si="1"/>
        <v>51.825333999998108</v>
      </c>
      <c r="AI58" s="65">
        <f t="shared" si="2"/>
        <v>50.376158000000579</v>
      </c>
      <c r="AJ58" s="65">
        <f t="shared" si="3"/>
        <v>-8.2652339999985998</v>
      </c>
      <c r="AK58" s="65">
        <f t="shared" si="4"/>
        <v>-34.17899000000034</v>
      </c>
      <c r="AL58" s="65">
        <f t="shared" si="5"/>
        <v>-43.608935999999815</v>
      </c>
      <c r="AM58" s="65">
        <f t="shared" si="6"/>
        <v>-25.353642000000399</v>
      </c>
      <c r="AN58" s="66"/>
      <c r="AO58" s="65">
        <f t="shared" si="7"/>
        <v>51.100745999999347</v>
      </c>
      <c r="AP58" s="65">
        <f t="shared" si="8"/>
        <v>-21.22211199999947</v>
      </c>
      <c r="AQ58" s="65">
        <f t="shared" si="9"/>
        <v>-34.481289000000103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4.7422090000000026</v>
      </c>
      <c r="D59" s="52">
        <f>VLOOKUP($B59,Shock_dev!$A$1:$CI$300,MATCH(DATE(D$1,1,1),Shock_dev!$A$1:$CI$1,0),FALSE)</f>
        <v>9.6375720000005458</v>
      </c>
      <c r="E59" s="52">
        <f>VLOOKUP($B59,Shock_dev!$A$1:$CI$300,MATCH(DATE(E$1,1,1),Shock_dev!$A$1:$CI$1,0),FALSE)</f>
        <v>12.860709999999926</v>
      </c>
      <c r="F59" s="52">
        <f>VLOOKUP($B59,Shock_dev!$A$1:$CI$300,MATCH(DATE(F$1,1,1),Shock_dev!$A$1:$CI$1,0),FALSE)</f>
        <v>14.530660000000353</v>
      </c>
      <c r="G59" s="52">
        <f>VLOOKUP($B59,Shock_dev!$A$1:$CI$300,MATCH(DATE(G$1,1,1),Shock_dev!$A$1:$CI$1,0),FALSE)</f>
        <v>15.658018000000084</v>
      </c>
      <c r="H59" s="52">
        <f>VLOOKUP($B59,Shock_dev!$A$1:$CI$300,MATCH(DATE(H$1,1,1),Shock_dev!$A$1:$CI$1,0),FALSE)</f>
        <v>16.518039000000499</v>
      </c>
      <c r="I59" s="52">
        <f>VLOOKUP($B59,Shock_dev!$A$1:$CI$300,MATCH(DATE(I$1,1,1),Shock_dev!$A$1:$CI$1,0),FALSE)</f>
        <v>17.217093000000204</v>
      </c>
      <c r="J59" s="52">
        <f>VLOOKUP($B59,Shock_dev!$A$1:$CI$300,MATCH(DATE(J$1,1,1),Shock_dev!$A$1:$CI$1,0),FALSE)</f>
        <v>18.024752000000262</v>
      </c>
      <c r="K59" s="52">
        <f>VLOOKUP($B59,Shock_dev!$A$1:$CI$300,MATCH(DATE(K$1,1,1),Shock_dev!$A$1:$CI$1,0),FALSE)</f>
        <v>18.861904999999751</v>
      </c>
      <c r="L59" s="52">
        <f>VLOOKUP($B59,Shock_dev!$A$1:$CI$300,MATCH(DATE(L$1,1,1),Shock_dev!$A$1:$CI$1,0),FALSE)</f>
        <v>19.429508999999598</v>
      </c>
      <c r="M59" s="52">
        <f>VLOOKUP($B59,Shock_dev!$A$1:$CI$300,MATCH(DATE(M$1,1,1),Shock_dev!$A$1:$CI$1,0),FALSE)</f>
        <v>18.729374999999891</v>
      </c>
      <c r="N59" s="52">
        <f>VLOOKUP($B59,Shock_dev!$A$1:$CI$300,MATCH(DATE(N$1,1,1),Shock_dev!$A$1:$CI$1,0),FALSE)</f>
        <v>18.155959000000621</v>
      </c>
      <c r="O59" s="52">
        <f>VLOOKUP($B59,Shock_dev!$A$1:$CI$300,MATCH(DATE(O$1,1,1),Shock_dev!$A$1:$CI$1,0),FALSE)</f>
        <v>18.332484000000477</v>
      </c>
      <c r="P59" s="52">
        <f>VLOOKUP($B59,Shock_dev!$A$1:$CI$300,MATCH(DATE(P$1,1,1),Shock_dev!$A$1:$CI$1,0),FALSE)</f>
        <v>19.091269999999895</v>
      </c>
      <c r="Q59" s="52">
        <f>VLOOKUP($B59,Shock_dev!$A$1:$CI$300,MATCH(DATE(Q$1,1,1),Shock_dev!$A$1:$CI$1,0),FALSE)</f>
        <v>19.655966000000262</v>
      </c>
      <c r="R59" s="52">
        <f>VLOOKUP($B59,Shock_dev!$A$1:$CI$300,MATCH(DATE(R$1,1,1),Shock_dev!$A$1:$CI$1,0),FALSE)</f>
        <v>19.844324000000597</v>
      </c>
      <c r="S59" s="52">
        <f>VLOOKUP($B59,Shock_dev!$A$1:$CI$300,MATCH(DATE(S$1,1,1),Shock_dev!$A$1:$CI$1,0),FALSE)</f>
        <v>20.066052000000127</v>
      </c>
      <c r="T59" s="52">
        <f>VLOOKUP($B59,Shock_dev!$A$1:$CI$300,MATCH(DATE(T$1,1,1),Shock_dev!$A$1:$CI$1,0),FALSE)</f>
        <v>20.192261000000144</v>
      </c>
      <c r="U59" s="52">
        <f>VLOOKUP($B59,Shock_dev!$A$1:$CI$300,MATCH(DATE(U$1,1,1),Shock_dev!$A$1:$CI$1,0),FALSE)</f>
        <v>20.087918999999602</v>
      </c>
      <c r="V59" s="52">
        <f>VLOOKUP($B59,Shock_dev!$A$1:$CI$300,MATCH(DATE(V$1,1,1),Shock_dev!$A$1:$CI$1,0),FALSE)</f>
        <v>18.370390999999472</v>
      </c>
      <c r="W59" s="52">
        <f>VLOOKUP($B59,Shock_dev!$A$1:$CI$300,MATCH(DATE(W$1,1,1),Shock_dev!$A$1:$CI$1,0),FALSE)</f>
        <v>16.133063999999649</v>
      </c>
      <c r="X59" s="52">
        <f>VLOOKUP($B59,Shock_dev!$A$1:$CI$300,MATCH(DATE(X$1,1,1),Shock_dev!$A$1:$CI$1,0),FALSE)</f>
        <v>14.270668000000114</v>
      </c>
      <c r="Y59" s="52">
        <f>VLOOKUP($B59,Shock_dev!$A$1:$CI$300,MATCH(DATE(Y$1,1,1),Shock_dev!$A$1:$CI$1,0),FALSE)</f>
        <v>12.709890000000087</v>
      </c>
      <c r="Z59" s="52">
        <f>VLOOKUP($B59,Shock_dev!$A$1:$CI$300,MATCH(DATE(Z$1,1,1),Shock_dev!$A$1:$CI$1,0),FALSE)</f>
        <v>11.983411999999589</v>
      </c>
      <c r="AA59" s="52">
        <f>VLOOKUP($B59,Shock_dev!$A$1:$CI$300,MATCH(DATE(AA$1,1,1),Shock_dev!$A$1:$CI$1,0),FALSE)</f>
        <v>11.217518999999811</v>
      </c>
      <c r="AB59" s="52">
        <f>VLOOKUP($B59,Shock_dev!$A$1:$CI$300,MATCH(DATE(AB$1,1,1),Shock_dev!$A$1:$CI$1,0),FALSE)</f>
        <v>10.102257000000463</v>
      </c>
      <c r="AC59" s="52">
        <f>VLOOKUP($B59,Shock_dev!$A$1:$CI$300,MATCH(DATE(AC$1,1,1),Shock_dev!$A$1:$CI$1,0),FALSE)</f>
        <v>8.6517060000005586</v>
      </c>
      <c r="AD59" s="52">
        <f>VLOOKUP($B59,Shock_dev!$A$1:$CI$300,MATCH(DATE(AD$1,1,1),Shock_dev!$A$1:$CI$1,0),FALSE)</f>
        <v>6.9863519999998971</v>
      </c>
      <c r="AE59" s="52">
        <f>VLOOKUP($B59,Shock_dev!$A$1:$CI$300,MATCH(DATE(AE$1,1,1),Shock_dev!$A$1:$CI$1,0),FALSE)</f>
        <v>5.2308200000006764</v>
      </c>
      <c r="AF59" s="52">
        <f>VLOOKUP($B59,Shock_dev!$A$1:$CI$300,MATCH(DATE(AF$1,1,1),Shock_dev!$A$1:$CI$1,0),FALSE)</f>
        <v>3.4815220000000409</v>
      </c>
      <c r="AG59" s="52"/>
      <c r="AH59" s="65">
        <f t="shared" si="1"/>
        <v>11.485833800000183</v>
      </c>
      <c r="AI59" s="65">
        <f t="shared" si="2"/>
        <v>18.010259600000062</v>
      </c>
      <c r="AJ59" s="65">
        <f t="shared" si="3"/>
        <v>18.793010800000228</v>
      </c>
      <c r="AK59" s="65">
        <f t="shared" si="4"/>
        <v>19.712189399999989</v>
      </c>
      <c r="AL59" s="65">
        <f t="shared" si="5"/>
        <v>13.26291059999985</v>
      </c>
      <c r="AM59" s="65">
        <f t="shared" si="6"/>
        <v>6.8905314000003273</v>
      </c>
      <c r="AN59" s="66"/>
      <c r="AO59" s="65">
        <f t="shared" si="7"/>
        <v>14.748046700000122</v>
      </c>
      <c r="AP59" s="65">
        <f t="shared" si="8"/>
        <v>19.252600100000109</v>
      </c>
      <c r="AQ59" s="65">
        <f t="shared" si="9"/>
        <v>10.076721000000088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102.67259569999999</v>
      </c>
      <c r="D60" s="52">
        <f>VLOOKUP($B60,Shock_dev!$A$1:$CI$300,MATCH(DATE(D$1,1,1),Shock_dev!$A$1:$CI$1,0),FALSE)</f>
        <v>148.34581059999994</v>
      </c>
      <c r="E60" s="52">
        <f>VLOOKUP($B60,Shock_dev!$A$1:$CI$300,MATCH(DATE(E$1,1,1),Shock_dev!$A$1:$CI$1,0),FALSE)</f>
        <v>168.24464839999996</v>
      </c>
      <c r="F60" s="52">
        <f>VLOOKUP($B60,Shock_dev!$A$1:$CI$300,MATCH(DATE(F$1,1,1),Shock_dev!$A$1:$CI$1,0),FALSE)</f>
        <v>178.81450210000003</v>
      </c>
      <c r="G60" s="52">
        <f>VLOOKUP($B60,Shock_dev!$A$1:$CI$300,MATCH(DATE(G$1,1,1),Shock_dev!$A$1:$CI$1,0),FALSE)</f>
        <v>195.67788529999996</v>
      </c>
      <c r="H60" s="52">
        <f>VLOOKUP($B60,Shock_dev!$A$1:$CI$300,MATCH(DATE(H$1,1,1),Shock_dev!$A$1:$CI$1,0),FALSE)</f>
        <v>207.62734289999992</v>
      </c>
      <c r="I60" s="52">
        <f>VLOOKUP($B60,Shock_dev!$A$1:$CI$300,MATCH(DATE(I$1,1,1),Shock_dev!$A$1:$CI$1,0),FALSE)</f>
        <v>215.07231100000001</v>
      </c>
      <c r="J60" s="52">
        <f>VLOOKUP($B60,Shock_dev!$A$1:$CI$300,MATCH(DATE(J$1,1,1),Shock_dev!$A$1:$CI$1,0),FALSE)</f>
        <v>220.57622000000003</v>
      </c>
      <c r="K60" s="52">
        <f>VLOOKUP($B60,Shock_dev!$A$1:$CI$300,MATCH(DATE(K$1,1,1),Shock_dev!$A$1:$CI$1,0),FALSE)</f>
        <v>225.05062039999996</v>
      </c>
      <c r="L60" s="52">
        <f>VLOOKUP($B60,Shock_dev!$A$1:$CI$300,MATCH(DATE(L$1,1,1),Shock_dev!$A$1:$CI$1,0),FALSE)</f>
        <v>207.71305860000007</v>
      </c>
      <c r="M60" s="52">
        <f>VLOOKUP($B60,Shock_dev!$A$1:$CI$300,MATCH(DATE(M$1,1,1),Shock_dev!$A$1:$CI$1,0),FALSE)</f>
        <v>181.95915479999996</v>
      </c>
      <c r="N60" s="52">
        <f>VLOOKUP($B60,Shock_dev!$A$1:$CI$300,MATCH(DATE(N$1,1,1),Shock_dev!$A$1:$CI$1,0),FALSE)</f>
        <v>173.11092029999998</v>
      </c>
      <c r="O60" s="52">
        <f>VLOOKUP($B60,Shock_dev!$A$1:$CI$300,MATCH(DATE(O$1,1,1),Shock_dev!$A$1:$CI$1,0),FALSE)</f>
        <v>170.04124139999999</v>
      </c>
      <c r="P60" s="52">
        <f>VLOOKUP($B60,Shock_dev!$A$1:$CI$300,MATCH(DATE(P$1,1,1),Shock_dev!$A$1:$CI$1,0),FALSE)</f>
        <v>168.66888039999992</v>
      </c>
      <c r="Q60" s="52">
        <f>VLOOKUP($B60,Shock_dev!$A$1:$CI$300,MATCH(DATE(Q$1,1,1),Shock_dev!$A$1:$CI$1,0),FALSE)</f>
        <v>138.61109249999993</v>
      </c>
      <c r="R60" s="52">
        <f>VLOOKUP($B60,Shock_dev!$A$1:$CI$300,MATCH(DATE(R$1,1,1),Shock_dev!$A$1:$CI$1,0),FALSE)</f>
        <v>112.46906530000001</v>
      </c>
      <c r="S60" s="52">
        <f>VLOOKUP($B60,Shock_dev!$A$1:$CI$300,MATCH(DATE(S$1,1,1),Shock_dev!$A$1:$CI$1,0),FALSE)</f>
        <v>101.45096870000009</v>
      </c>
      <c r="T60" s="52">
        <f>VLOOKUP($B60,Shock_dev!$A$1:$CI$300,MATCH(DATE(T$1,1,1),Shock_dev!$A$1:$CI$1,0),FALSE)</f>
        <v>95.604124100000035</v>
      </c>
      <c r="U60" s="52">
        <f>VLOOKUP($B60,Shock_dev!$A$1:$CI$300,MATCH(DATE(U$1,1,1),Shock_dev!$A$1:$CI$1,0),FALSE)</f>
        <v>91.424038600000017</v>
      </c>
      <c r="V60" s="52">
        <f>VLOOKUP($B60,Shock_dev!$A$1:$CI$300,MATCH(DATE(V$1,1,1),Shock_dev!$A$1:$CI$1,0),FALSE)</f>
        <v>53.999585800000091</v>
      </c>
      <c r="W60" s="52">
        <f>VLOOKUP($B60,Shock_dev!$A$1:$CI$300,MATCH(DATE(W$1,1,1),Shock_dev!$A$1:$CI$1,0),FALSE)</f>
        <v>26.588260799999944</v>
      </c>
      <c r="X60" s="52">
        <f>VLOOKUP($B60,Shock_dev!$A$1:$CI$300,MATCH(DATE(X$1,1,1),Shock_dev!$A$1:$CI$1,0),FALSE)</f>
        <v>13.982339299999921</v>
      </c>
      <c r="Y60" s="52">
        <f>VLOOKUP($B60,Shock_dev!$A$1:$CI$300,MATCH(DATE(Y$1,1,1),Shock_dev!$A$1:$CI$1,0),FALSE)</f>
        <v>6.5523825000000215</v>
      </c>
      <c r="Z60" s="52">
        <f>VLOOKUP($B60,Shock_dev!$A$1:$CI$300,MATCH(DATE(Z$1,1,1),Shock_dev!$A$1:$CI$1,0),FALSE)</f>
        <v>1.0237946999999394</v>
      </c>
      <c r="AA60" s="52">
        <f>VLOOKUP($B60,Shock_dev!$A$1:$CI$300,MATCH(DATE(AA$1,1,1),Shock_dev!$A$1:$CI$1,0),FALSE)</f>
        <v>-3.7207177999999885</v>
      </c>
      <c r="AB60" s="52">
        <f>VLOOKUP($B60,Shock_dev!$A$1:$CI$300,MATCH(DATE(AB$1,1,1),Shock_dev!$A$1:$CI$1,0),FALSE)</f>
        <v>-8.0351789000000053</v>
      </c>
      <c r="AC60" s="52">
        <f>VLOOKUP($B60,Shock_dev!$A$1:$CI$300,MATCH(DATE(AC$1,1,1),Shock_dev!$A$1:$CI$1,0),FALSE)</f>
        <v>-12.02258089999998</v>
      </c>
      <c r="AD60" s="52">
        <f>VLOOKUP($B60,Shock_dev!$A$1:$CI$300,MATCH(DATE(AD$1,1,1),Shock_dev!$A$1:$CI$1,0),FALSE)</f>
        <v>-15.708359799999926</v>
      </c>
      <c r="AE60" s="52">
        <f>VLOOKUP($B60,Shock_dev!$A$1:$CI$300,MATCH(DATE(AE$1,1,1),Shock_dev!$A$1:$CI$1,0),FALSE)</f>
        <v>-19.097644800000012</v>
      </c>
      <c r="AF60" s="52">
        <f>VLOOKUP($B60,Shock_dev!$A$1:$CI$300,MATCH(DATE(AF$1,1,1),Shock_dev!$A$1:$CI$1,0),FALSE)</f>
        <v>-22.192986800000085</v>
      </c>
      <c r="AG60" s="52"/>
      <c r="AH60" s="65">
        <f t="shared" si="1"/>
        <v>158.75108841999997</v>
      </c>
      <c r="AI60" s="65">
        <f t="shared" si="2"/>
        <v>215.20791058</v>
      </c>
      <c r="AJ60" s="65">
        <f t="shared" si="3"/>
        <v>166.47825787999994</v>
      </c>
      <c r="AK60" s="65">
        <f t="shared" si="4"/>
        <v>90.989556500000049</v>
      </c>
      <c r="AL60" s="65">
        <f t="shared" si="5"/>
        <v>8.8852118999999679</v>
      </c>
      <c r="AM60" s="65">
        <f t="shared" si="6"/>
        <v>-15.411350240000001</v>
      </c>
      <c r="AN60" s="66"/>
      <c r="AO60" s="65">
        <f t="shared" si="7"/>
        <v>186.97949949999997</v>
      </c>
      <c r="AP60" s="65">
        <f t="shared" si="8"/>
        <v>128.73390719</v>
      </c>
      <c r="AQ60" s="65">
        <f t="shared" si="9"/>
        <v>-3.2630691700000165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52.494579479999999</v>
      </c>
      <c r="D61" s="52">
        <f>VLOOKUP($B61,Shock_dev!$A$1:$CI$300,MATCH(DATE(D$1,1,1),Shock_dev!$A$1:$CI$1,0),FALSE)</f>
        <v>88.690100979999997</v>
      </c>
      <c r="E61" s="52">
        <f>VLOOKUP($B61,Shock_dev!$A$1:$CI$300,MATCH(DATE(E$1,1,1),Shock_dev!$A$1:$CI$1,0),FALSE)</f>
        <v>106.96169906999999</v>
      </c>
      <c r="F61" s="52">
        <f>VLOOKUP($B61,Shock_dev!$A$1:$CI$300,MATCH(DATE(F$1,1,1),Shock_dev!$A$1:$CI$1,0),FALSE)</f>
        <v>116.80067783999999</v>
      </c>
      <c r="G61" s="52">
        <f>VLOOKUP($B61,Shock_dev!$A$1:$CI$300,MATCH(DATE(G$1,1,1),Shock_dev!$A$1:$CI$1,0),FALSE)</f>
        <v>123.16964022000002</v>
      </c>
      <c r="H61" s="52">
        <f>VLOOKUP($B61,Shock_dev!$A$1:$CI$300,MATCH(DATE(H$1,1,1),Shock_dev!$A$1:$CI$1,0),FALSE)</f>
        <v>127.95940209</v>
      </c>
      <c r="I61" s="52">
        <f>VLOOKUP($B61,Shock_dev!$A$1:$CI$300,MATCH(DATE(I$1,1,1),Shock_dev!$A$1:$CI$1,0),FALSE)</f>
        <v>125.78322571999999</v>
      </c>
      <c r="J61" s="52">
        <f>VLOOKUP($B61,Shock_dev!$A$1:$CI$300,MATCH(DATE(J$1,1,1),Shock_dev!$A$1:$CI$1,0),FALSE)</f>
        <v>126.52198515000001</v>
      </c>
      <c r="K61" s="52">
        <f>VLOOKUP($B61,Shock_dev!$A$1:$CI$300,MATCH(DATE(K$1,1,1),Shock_dev!$A$1:$CI$1,0),FALSE)</f>
        <v>114.48499406000002</v>
      </c>
      <c r="L61" s="52">
        <f>VLOOKUP($B61,Shock_dev!$A$1:$CI$300,MATCH(DATE(L$1,1,1),Shock_dev!$A$1:$CI$1,0),FALSE)</f>
        <v>110.79123688999999</v>
      </c>
      <c r="M61" s="52">
        <f>VLOOKUP($B61,Shock_dev!$A$1:$CI$300,MATCH(DATE(M$1,1,1),Shock_dev!$A$1:$CI$1,0),FALSE)</f>
        <v>60.726819150000004</v>
      </c>
      <c r="N61" s="52">
        <f>VLOOKUP($B61,Shock_dev!$A$1:$CI$300,MATCH(DATE(N$1,1,1),Shock_dev!$A$1:$CI$1,0),FALSE)</f>
        <v>28.581433540000006</v>
      </c>
      <c r="O61" s="52">
        <f>VLOOKUP($B61,Shock_dev!$A$1:$CI$300,MATCH(DATE(O$1,1,1),Shock_dev!$A$1:$CI$1,0),FALSE)</f>
        <v>18.458921769999996</v>
      </c>
      <c r="P61" s="52">
        <f>VLOOKUP($B61,Shock_dev!$A$1:$CI$300,MATCH(DATE(P$1,1,1),Shock_dev!$A$1:$CI$1,0),FALSE)</f>
        <v>14.080787919999999</v>
      </c>
      <c r="Q61" s="52">
        <f>VLOOKUP($B61,Shock_dev!$A$1:$CI$300,MATCH(DATE(Q$1,1,1),Shock_dev!$A$1:$CI$1,0),FALSE)</f>
        <v>11.420811560000004</v>
      </c>
      <c r="R61" s="52">
        <f>VLOOKUP($B61,Shock_dev!$A$1:$CI$300,MATCH(DATE(R$1,1,1),Shock_dev!$A$1:$CI$1,0),FALSE)</f>
        <v>9.3629279700000012</v>
      </c>
      <c r="S61" s="52">
        <f>VLOOKUP($B61,Shock_dev!$A$1:$CI$300,MATCH(DATE(S$1,1,1),Shock_dev!$A$1:$CI$1,0),FALSE)</f>
        <v>14.778651530000005</v>
      </c>
      <c r="T61" s="52">
        <f>VLOOKUP($B61,Shock_dev!$A$1:$CI$300,MATCH(DATE(T$1,1,1),Shock_dev!$A$1:$CI$1,0),FALSE)</f>
        <v>15.975804459999999</v>
      </c>
      <c r="U61" s="52">
        <f>VLOOKUP($B61,Shock_dev!$A$1:$CI$300,MATCH(DATE(U$1,1,1),Shock_dev!$A$1:$CI$1,0),FALSE)</f>
        <v>15.522378490000001</v>
      </c>
      <c r="V61" s="52">
        <f>VLOOKUP($B61,Shock_dev!$A$1:$CI$300,MATCH(DATE(V$1,1,1),Shock_dev!$A$1:$CI$1,0),FALSE)</f>
        <v>14.583531649999998</v>
      </c>
      <c r="W61" s="52">
        <f>VLOOKUP($B61,Shock_dev!$A$1:$CI$300,MATCH(DATE(W$1,1,1),Shock_dev!$A$1:$CI$1,0),FALSE)</f>
        <v>13.55394536</v>
      </c>
      <c r="X61" s="52">
        <f>VLOOKUP($B61,Shock_dev!$A$1:$CI$300,MATCH(DATE(X$1,1,1),Shock_dev!$A$1:$CI$1,0),FALSE)</f>
        <v>19.518131910000001</v>
      </c>
      <c r="Y61" s="52">
        <f>VLOOKUP($B61,Shock_dev!$A$1:$CI$300,MATCH(DATE(Y$1,1,1),Shock_dev!$A$1:$CI$1,0),FALSE)</f>
        <v>21.408625000000001</v>
      </c>
      <c r="Z61" s="52">
        <f>VLOOKUP($B61,Shock_dev!$A$1:$CI$300,MATCH(DATE(Z$1,1,1),Shock_dev!$A$1:$CI$1,0),FALSE)</f>
        <v>21.688290150000007</v>
      </c>
      <c r="AA61" s="52">
        <f>VLOOKUP($B61,Shock_dev!$A$1:$CI$300,MATCH(DATE(AA$1,1,1),Shock_dev!$A$1:$CI$1,0),FALSE)</f>
        <v>21.467334280000003</v>
      </c>
      <c r="AB61" s="52">
        <f>VLOOKUP($B61,Shock_dev!$A$1:$CI$300,MATCH(DATE(AB$1,1,1),Shock_dev!$A$1:$CI$1,0),FALSE)</f>
        <v>21.115995149999996</v>
      </c>
      <c r="AC61" s="52">
        <f>VLOOKUP($B61,Shock_dev!$A$1:$CI$300,MATCH(DATE(AC$1,1,1),Shock_dev!$A$1:$CI$1,0),FALSE)</f>
        <v>20.751147010000004</v>
      </c>
      <c r="AD61" s="52">
        <f>VLOOKUP($B61,Shock_dev!$A$1:$CI$300,MATCH(DATE(AD$1,1,1),Shock_dev!$A$1:$CI$1,0),FALSE)</f>
        <v>20.408337539999998</v>
      </c>
      <c r="AE61" s="52">
        <f>VLOOKUP($B61,Shock_dev!$A$1:$CI$300,MATCH(DATE(AE$1,1,1),Shock_dev!$A$1:$CI$1,0),FALSE)</f>
        <v>20.097453940000001</v>
      </c>
      <c r="AF61" s="52">
        <f>VLOOKUP($B61,Shock_dev!$A$1:$CI$300,MATCH(DATE(AF$1,1,1),Shock_dev!$A$1:$CI$1,0),FALSE)</f>
        <v>19.820302689999998</v>
      </c>
      <c r="AG61" s="52"/>
      <c r="AH61" s="65">
        <f t="shared" si="1"/>
        <v>97.623339517999995</v>
      </c>
      <c r="AI61" s="65">
        <f t="shared" si="2"/>
        <v>121.10816878200001</v>
      </c>
      <c r="AJ61" s="65">
        <f t="shared" si="3"/>
        <v>26.653754788000004</v>
      </c>
      <c r="AK61" s="65">
        <f t="shared" si="4"/>
        <v>14.04465882</v>
      </c>
      <c r="AL61" s="65">
        <f t="shared" si="5"/>
        <v>19.527265340000003</v>
      </c>
      <c r="AM61" s="65">
        <f t="shared" si="6"/>
        <v>20.438647265999997</v>
      </c>
      <c r="AN61" s="66"/>
      <c r="AO61" s="65">
        <f t="shared" si="7"/>
        <v>109.36575415</v>
      </c>
      <c r="AP61" s="65">
        <f t="shared" si="8"/>
        <v>20.349206804000001</v>
      </c>
      <c r="AQ61" s="65">
        <f t="shared" si="9"/>
        <v>19.982956303000002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28.40085191</v>
      </c>
      <c r="D62" s="52">
        <f>VLOOKUP($B62,Shock_dev!$A$1:$CI$300,MATCH(DATE(D$1,1,1),Shock_dev!$A$1:$CI$1,0),FALSE)</f>
        <v>43.12788913</v>
      </c>
      <c r="E62" s="52">
        <f>VLOOKUP($B62,Shock_dev!$A$1:$CI$300,MATCH(DATE(E$1,1,1),Shock_dev!$A$1:$CI$1,0),FALSE)</f>
        <v>49.896882490000003</v>
      </c>
      <c r="F62" s="52">
        <f>VLOOKUP($B62,Shock_dev!$A$1:$CI$300,MATCH(DATE(F$1,1,1),Shock_dev!$A$1:$CI$1,0),FALSE)</f>
        <v>53.522412180000003</v>
      </c>
      <c r="G62" s="52">
        <f>VLOOKUP($B62,Shock_dev!$A$1:$CI$300,MATCH(DATE(G$1,1,1),Shock_dev!$A$1:$CI$1,0),FALSE)</f>
        <v>59.921606190000006</v>
      </c>
      <c r="H62" s="52">
        <f>VLOOKUP($B62,Shock_dev!$A$1:$CI$300,MATCH(DATE(H$1,1,1),Shock_dev!$A$1:$CI$1,0),FALSE)</f>
        <v>63.488031429999999</v>
      </c>
      <c r="I62" s="52">
        <f>VLOOKUP($B62,Shock_dev!$A$1:$CI$300,MATCH(DATE(I$1,1,1),Shock_dev!$A$1:$CI$1,0),FALSE)</f>
        <v>65.42819695</v>
      </c>
      <c r="J62" s="52">
        <f>VLOOKUP($B62,Shock_dev!$A$1:$CI$300,MATCH(DATE(J$1,1,1),Shock_dev!$A$1:$CI$1,0),FALSE)</f>
        <v>67.022643709999997</v>
      </c>
      <c r="K62" s="52">
        <f>VLOOKUP($B62,Shock_dev!$A$1:$CI$300,MATCH(DATE(K$1,1,1),Shock_dev!$A$1:$CI$1,0),FALSE)</f>
        <v>67.639719280000008</v>
      </c>
      <c r="L62" s="52">
        <f>VLOOKUP($B62,Shock_dev!$A$1:$CI$300,MATCH(DATE(L$1,1,1),Shock_dev!$A$1:$CI$1,0),FALSE)</f>
        <v>62.48920695999999</v>
      </c>
      <c r="M62" s="52">
        <f>VLOOKUP($B62,Shock_dev!$A$1:$CI$300,MATCH(DATE(M$1,1,1),Shock_dev!$A$1:$CI$1,0),FALSE)</f>
        <v>54.926818269999998</v>
      </c>
      <c r="N62" s="52">
        <f>VLOOKUP($B62,Shock_dev!$A$1:$CI$300,MATCH(DATE(N$1,1,1),Shock_dev!$A$1:$CI$1,0),FALSE)</f>
        <v>51.311985969999995</v>
      </c>
      <c r="O62" s="52">
        <f>VLOOKUP($B62,Shock_dev!$A$1:$CI$300,MATCH(DATE(O$1,1,1),Shock_dev!$A$1:$CI$1,0),FALSE)</f>
        <v>49.970865410000002</v>
      </c>
      <c r="P62" s="52">
        <f>VLOOKUP($B62,Shock_dev!$A$1:$CI$300,MATCH(DATE(P$1,1,1),Shock_dev!$A$1:$CI$1,0),FALSE)</f>
        <v>49.332045409999992</v>
      </c>
      <c r="Q62" s="52">
        <f>VLOOKUP($B62,Shock_dev!$A$1:$CI$300,MATCH(DATE(Q$1,1,1),Shock_dev!$A$1:$CI$1,0),FALSE)</f>
        <v>39.968629650000011</v>
      </c>
      <c r="R62" s="52">
        <f>VLOOKUP($B62,Shock_dev!$A$1:$CI$300,MATCH(DATE(R$1,1,1),Shock_dev!$A$1:$CI$1,0),FALSE)</f>
        <v>36.234933839999997</v>
      </c>
      <c r="S62" s="52">
        <f>VLOOKUP($B62,Shock_dev!$A$1:$CI$300,MATCH(DATE(S$1,1,1),Shock_dev!$A$1:$CI$1,0),FALSE)</f>
        <v>35.013280899999998</v>
      </c>
      <c r="T62" s="52">
        <f>VLOOKUP($B62,Shock_dev!$A$1:$CI$300,MATCH(DATE(T$1,1,1),Shock_dev!$A$1:$CI$1,0),FALSE)</f>
        <v>34.06712632</v>
      </c>
      <c r="U62" s="52">
        <f>VLOOKUP($B62,Shock_dev!$A$1:$CI$300,MATCH(DATE(U$1,1,1),Shock_dev!$A$1:$CI$1,0),FALSE)</f>
        <v>33.194387339999992</v>
      </c>
      <c r="V62" s="52">
        <f>VLOOKUP($B62,Shock_dev!$A$1:$CI$300,MATCH(DATE(V$1,1,1),Shock_dev!$A$1:$CI$1,0),FALSE)</f>
        <v>25.363924660000009</v>
      </c>
      <c r="W62" s="52">
        <f>VLOOKUP($B62,Shock_dev!$A$1:$CI$300,MATCH(DATE(W$1,1,1),Shock_dev!$A$1:$CI$1,0),FALSE)</f>
        <v>21.966619899999998</v>
      </c>
      <c r="X62" s="52">
        <f>VLOOKUP($B62,Shock_dev!$A$1:$CI$300,MATCH(DATE(X$1,1,1),Shock_dev!$A$1:$CI$1,0),FALSE)</f>
        <v>20.711100360000003</v>
      </c>
      <c r="Y62" s="52">
        <f>VLOOKUP($B62,Shock_dev!$A$1:$CI$300,MATCH(DATE(Y$1,1,1),Shock_dev!$A$1:$CI$1,0),FALSE)</f>
        <v>19.64668786</v>
      </c>
      <c r="Z62" s="52">
        <f>VLOOKUP($B62,Shock_dev!$A$1:$CI$300,MATCH(DATE(Z$1,1,1),Shock_dev!$A$1:$CI$1,0),FALSE)</f>
        <v>18.665291289999999</v>
      </c>
      <c r="AA62" s="52">
        <f>VLOOKUP($B62,Shock_dev!$A$1:$CI$300,MATCH(DATE(AA$1,1,1),Shock_dev!$A$1:$CI$1,0),FALSE)</f>
        <v>17.741456159999998</v>
      </c>
      <c r="AB62" s="52">
        <f>VLOOKUP($B62,Shock_dev!$A$1:$CI$300,MATCH(DATE(AB$1,1,1),Shock_dev!$A$1:$CI$1,0),FALSE)</f>
        <v>16.867664829999995</v>
      </c>
      <c r="AC62" s="52">
        <f>VLOOKUP($B62,Shock_dev!$A$1:$CI$300,MATCH(DATE(AC$1,1,1),Shock_dev!$A$1:$CI$1,0),FALSE)</f>
        <v>16.042475170000003</v>
      </c>
      <c r="AD62" s="52">
        <f>VLOOKUP($B62,Shock_dev!$A$1:$CI$300,MATCH(DATE(AD$1,1,1),Shock_dev!$A$1:$CI$1,0),FALSE)</f>
        <v>15.266081629999988</v>
      </c>
      <c r="AE62" s="52">
        <f>VLOOKUP($B62,Shock_dev!$A$1:$CI$300,MATCH(DATE(AE$1,1,1),Shock_dev!$A$1:$CI$1,0),FALSE)</f>
        <v>14.538684040000007</v>
      </c>
      <c r="AF62" s="52">
        <f>VLOOKUP($B62,Shock_dev!$A$1:$CI$300,MATCH(DATE(AF$1,1,1),Shock_dev!$A$1:$CI$1,0),FALSE)</f>
        <v>13.860023550000008</v>
      </c>
      <c r="AG62" s="52"/>
      <c r="AH62" s="65">
        <f t="shared" si="1"/>
        <v>46.973928380000004</v>
      </c>
      <c r="AI62" s="65">
        <f t="shared" si="2"/>
        <v>65.213559666000009</v>
      </c>
      <c r="AJ62" s="65">
        <f t="shared" si="3"/>
        <v>49.102068942000002</v>
      </c>
      <c r="AK62" s="65">
        <f t="shared" si="4"/>
        <v>32.774730611999999</v>
      </c>
      <c r="AL62" s="65">
        <f t="shared" si="5"/>
        <v>19.746231114</v>
      </c>
      <c r="AM62" s="65">
        <f t="shared" si="6"/>
        <v>15.314985844000001</v>
      </c>
      <c r="AN62" s="66"/>
      <c r="AO62" s="65">
        <f t="shared" si="7"/>
        <v>56.093744023000006</v>
      </c>
      <c r="AP62" s="65">
        <f t="shared" si="8"/>
        <v>40.938399777000001</v>
      </c>
      <c r="AQ62" s="65">
        <f t="shared" si="9"/>
        <v>17.530608479000001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-13.818406100000004</v>
      </c>
      <c r="D63" s="52">
        <f>VLOOKUP($B63,Shock_dev!$A$1:$CI$300,MATCH(DATE(D$1,1,1),Shock_dev!$A$1:$CI$1,0),FALSE)</f>
        <v>-18.163188900000023</v>
      </c>
      <c r="E63" s="52">
        <f>VLOOKUP($B63,Shock_dev!$A$1:$CI$300,MATCH(DATE(E$1,1,1),Shock_dev!$A$1:$CI$1,0),FALSE)</f>
        <v>-19.083457699999997</v>
      </c>
      <c r="F63" s="52">
        <f>VLOOKUP($B63,Shock_dev!$A$1:$CI$300,MATCH(DATE(F$1,1,1),Shock_dev!$A$1:$CI$1,0),FALSE)</f>
        <v>-18.855424399999947</v>
      </c>
      <c r="G63" s="52">
        <f>VLOOKUP($B63,Shock_dev!$A$1:$CI$300,MATCH(DATE(G$1,1,1),Shock_dev!$A$1:$CI$1,0),FALSE)</f>
        <v>-8.9562060999999744</v>
      </c>
      <c r="H63" s="52">
        <f>VLOOKUP($B63,Shock_dev!$A$1:$CI$300,MATCH(DATE(H$1,1,1),Shock_dev!$A$1:$CI$1,0),FALSE)</f>
        <v>-4.2741289000000506</v>
      </c>
      <c r="I63" s="52">
        <f>VLOOKUP($B63,Shock_dev!$A$1:$CI$300,MATCH(DATE(I$1,1,1),Shock_dev!$A$1:$CI$1,0),FALSE)</f>
        <v>-1.5971688999999856</v>
      </c>
      <c r="J63" s="52">
        <f>VLOOKUP($B63,Shock_dev!$A$1:$CI$300,MATCH(DATE(J$1,1,1),Shock_dev!$A$1:$CI$1,0),FALSE)</f>
        <v>0.47010419999998021</v>
      </c>
      <c r="K63" s="52">
        <f>VLOOKUP($B63,Shock_dev!$A$1:$CI$300,MATCH(DATE(K$1,1,1),Shock_dev!$A$1:$CI$1,0),FALSE)</f>
        <v>-1.6375609000000395</v>
      </c>
      <c r="L63" s="52">
        <f>VLOOKUP($B63,Shock_dev!$A$1:$CI$300,MATCH(DATE(L$1,1,1),Shock_dev!$A$1:$CI$1,0),FALSE)</f>
        <v>10.819292999999959</v>
      </c>
      <c r="M63" s="52">
        <f>VLOOKUP($B63,Shock_dev!$A$1:$CI$300,MATCH(DATE(M$1,1,1),Shock_dev!$A$1:$CI$1,0),FALSE)</f>
        <v>-5.3554020999999921</v>
      </c>
      <c r="N63" s="52">
        <f>VLOOKUP($B63,Shock_dev!$A$1:$CI$300,MATCH(DATE(N$1,1,1),Shock_dev!$A$1:$CI$1,0),FALSE)</f>
        <v>-11.3735322</v>
      </c>
      <c r="O63" s="52">
        <f>VLOOKUP($B63,Shock_dev!$A$1:$CI$300,MATCH(DATE(O$1,1,1),Shock_dev!$A$1:$CI$1,0),FALSE)</f>
        <v>-13.517636299999992</v>
      </c>
      <c r="P63" s="52">
        <f>VLOOKUP($B63,Shock_dev!$A$1:$CI$300,MATCH(DATE(P$1,1,1),Shock_dev!$A$1:$CI$1,0),FALSE)</f>
        <v>-14.365395299999989</v>
      </c>
      <c r="Q63" s="52">
        <f>VLOOKUP($B63,Shock_dev!$A$1:$CI$300,MATCH(DATE(Q$1,1,1),Shock_dev!$A$1:$CI$1,0),FALSE)</f>
        <v>-10.009695099999988</v>
      </c>
      <c r="R63" s="52">
        <f>VLOOKUP($B63,Shock_dev!$A$1:$CI$300,MATCH(DATE(R$1,1,1),Shock_dev!$A$1:$CI$1,0),FALSE)</f>
        <v>-8.3568731000000298</v>
      </c>
      <c r="S63" s="52">
        <f>VLOOKUP($B63,Shock_dev!$A$1:$CI$300,MATCH(DATE(S$1,1,1),Shock_dev!$A$1:$CI$1,0),FALSE)</f>
        <v>-7.7429708999999889</v>
      </c>
      <c r="T63" s="52">
        <f>VLOOKUP($B63,Shock_dev!$A$1:$CI$300,MATCH(DATE(T$1,1,1),Shock_dev!$A$1:$CI$1,0),FALSE)</f>
        <v>-7.472681399999999</v>
      </c>
      <c r="U63" s="52">
        <f>VLOOKUP($B63,Shock_dev!$A$1:$CI$300,MATCH(DATE(U$1,1,1),Shock_dev!$A$1:$CI$1,0),FALSE)</f>
        <v>-7.3279478999999696</v>
      </c>
      <c r="V63" s="52">
        <f>VLOOKUP($B63,Shock_dev!$A$1:$CI$300,MATCH(DATE(V$1,1,1),Shock_dev!$A$1:$CI$1,0),FALSE)</f>
        <v>1.9005273999999872</v>
      </c>
      <c r="W63" s="52">
        <f>VLOOKUP($B63,Shock_dev!$A$1:$CI$300,MATCH(DATE(W$1,1,1),Shock_dev!$A$1:$CI$1,0),FALSE)</f>
        <v>5.5978440000000091</v>
      </c>
      <c r="X63" s="52">
        <f>VLOOKUP($B63,Shock_dev!$A$1:$CI$300,MATCH(DATE(X$1,1,1),Shock_dev!$A$1:$CI$1,0),FALSE)</f>
        <v>7.1982608000000141</v>
      </c>
      <c r="Y63" s="52">
        <f>VLOOKUP($B63,Shock_dev!$A$1:$CI$300,MATCH(DATE(Y$1,1,1),Shock_dev!$A$1:$CI$1,0),FALSE)</f>
        <v>8.0832065999999827</v>
      </c>
      <c r="Z63" s="52">
        <f>VLOOKUP($B63,Shock_dev!$A$1:$CI$300,MATCH(DATE(Z$1,1,1),Shock_dev!$A$1:$CI$1,0),FALSE)</f>
        <v>8.7267277999999919</v>
      </c>
      <c r="AA63" s="52">
        <f>VLOOKUP($B63,Shock_dev!$A$1:$CI$300,MATCH(DATE(AA$1,1,1),Shock_dev!$A$1:$CI$1,0),FALSE)</f>
        <v>10.886414699999989</v>
      </c>
      <c r="AB63" s="52">
        <f>VLOOKUP($B63,Shock_dev!$A$1:$CI$300,MATCH(DATE(AB$1,1,1),Shock_dev!$A$1:$CI$1,0),FALSE)</f>
        <v>6.4576549999999884</v>
      </c>
      <c r="AC63" s="52">
        <f>VLOOKUP($B63,Shock_dev!$A$1:$CI$300,MATCH(DATE(AC$1,1,1),Shock_dev!$A$1:$CI$1,0),FALSE)</f>
        <v>4.7775128999999765</v>
      </c>
      <c r="AD63" s="52">
        <f>VLOOKUP($B63,Shock_dev!$A$1:$CI$300,MATCH(DATE(AD$1,1,1),Shock_dev!$A$1:$CI$1,0),FALSE)</f>
        <v>4.1271831000000248</v>
      </c>
      <c r="AE63" s="52">
        <f>VLOOKUP($B63,Shock_dev!$A$1:$CI$300,MATCH(DATE(AE$1,1,1),Shock_dev!$A$1:$CI$1,0),FALSE)</f>
        <v>3.7954699999999661</v>
      </c>
      <c r="AF63" s="52">
        <f>VLOOKUP($B63,Shock_dev!$A$1:$CI$300,MATCH(DATE(AF$1,1,1),Shock_dev!$A$1:$CI$1,0),FALSE)</f>
        <v>3.5410562999999797</v>
      </c>
      <c r="AG63" s="52"/>
      <c r="AH63" s="65">
        <f t="shared" si="1"/>
        <v>-15.775336639999988</v>
      </c>
      <c r="AI63" s="65">
        <f t="shared" si="2"/>
        <v>0.75610769999997274</v>
      </c>
      <c r="AJ63" s="65">
        <f t="shared" si="3"/>
        <v>-10.924332199999991</v>
      </c>
      <c r="AK63" s="65">
        <f t="shared" si="4"/>
        <v>-5.7999891799999999</v>
      </c>
      <c r="AL63" s="65">
        <f t="shared" si="5"/>
        <v>8.098490779999997</v>
      </c>
      <c r="AM63" s="65">
        <f t="shared" si="6"/>
        <v>4.5397754599999871</v>
      </c>
      <c r="AN63" s="66"/>
      <c r="AO63" s="65">
        <f t="shared" si="7"/>
        <v>-7.5096144700000078</v>
      </c>
      <c r="AP63" s="65">
        <f t="shared" si="8"/>
        <v>-8.3621606899999961</v>
      </c>
      <c r="AQ63" s="65">
        <f t="shared" si="9"/>
        <v>6.3191331199999921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11.253803099999999</v>
      </c>
      <c r="D64" s="52">
        <f>VLOOKUP($B64,Shock_dev!$A$1:$CI$300,MATCH(DATE(D$1,1,1),Shock_dev!$A$1:$CI$1,0),FALSE)</f>
        <v>15.66132300000001</v>
      </c>
      <c r="E64" s="52">
        <f>VLOOKUP($B64,Shock_dev!$A$1:$CI$300,MATCH(DATE(E$1,1,1),Shock_dev!$A$1:$CI$1,0),FALSE)</f>
        <v>17.037915099999992</v>
      </c>
      <c r="F64" s="52">
        <f>VLOOKUP($B64,Shock_dev!$A$1:$CI$300,MATCH(DATE(F$1,1,1),Shock_dev!$A$1:$CI$1,0),FALSE)</f>
        <v>17.516493999999994</v>
      </c>
      <c r="G64" s="52">
        <f>VLOOKUP($B64,Shock_dev!$A$1:$CI$300,MATCH(DATE(G$1,1,1),Shock_dev!$A$1:$CI$1,0),FALSE)</f>
        <v>20.813950500000004</v>
      </c>
      <c r="H64" s="52">
        <f>VLOOKUP($B64,Shock_dev!$A$1:$CI$300,MATCH(DATE(H$1,1,1),Shock_dev!$A$1:$CI$1,0),FALSE)</f>
        <v>22.064163699999995</v>
      </c>
      <c r="I64" s="52">
        <f>VLOOKUP($B64,Shock_dev!$A$1:$CI$300,MATCH(DATE(I$1,1,1),Shock_dev!$A$1:$CI$1,0),FALSE)</f>
        <v>21.798917299999999</v>
      </c>
      <c r="J64" s="52">
        <f>VLOOKUP($B64,Shock_dev!$A$1:$CI$300,MATCH(DATE(J$1,1,1),Shock_dev!$A$1:$CI$1,0),FALSE)</f>
        <v>21.328773500000011</v>
      </c>
      <c r="K64" s="52">
        <f>VLOOKUP($B64,Shock_dev!$A$1:$CI$300,MATCH(DATE(K$1,1,1),Shock_dev!$A$1:$CI$1,0),FALSE)</f>
        <v>20.602664900000008</v>
      </c>
      <c r="L64" s="52">
        <f>VLOOKUP($B64,Shock_dev!$A$1:$CI$300,MATCH(DATE(L$1,1,1),Shock_dev!$A$1:$CI$1,0),FALSE)</f>
        <v>23.344512600000002</v>
      </c>
      <c r="M64" s="52">
        <f>VLOOKUP($B64,Shock_dev!$A$1:$CI$300,MATCH(DATE(M$1,1,1),Shock_dev!$A$1:$CI$1,0),FALSE)</f>
        <v>25.400872399999997</v>
      </c>
      <c r="N64" s="52">
        <f>VLOOKUP($B64,Shock_dev!$A$1:$CI$300,MATCH(DATE(N$1,1,1),Shock_dev!$A$1:$CI$1,0),FALSE)</f>
        <v>24.263892999999996</v>
      </c>
      <c r="O64" s="52">
        <f>VLOOKUP($B64,Shock_dev!$A$1:$CI$300,MATCH(DATE(O$1,1,1),Shock_dev!$A$1:$CI$1,0),FALSE)</f>
        <v>23.73482439999998</v>
      </c>
      <c r="P64" s="52">
        <f>VLOOKUP($B64,Shock_dev!$A$1:$CI$300,MATCH(DATE(P$1,1,1),Shock_dev!$A$1:$CI$1,0),FALSE)</f>
        <v>23.420983000000007</v>
      </c>
      <c r="Q64" s="52">
        <f>VLOOKUP($B64,Shock_dev!$A$1:$CI$300,MATCH(DATE(Q$1,1,1),Shock_dev!$A$1:$CI$1,0),FALSE)</f>
        <v>35.9268711</v>
      </c>
      <c r="R64" s="52">
        <f>VLOOKUP($B64,Shock_dev!$A$1:$CI$300,MATCH(DATE(R$1,1,1),Shock_dev!$A$1:$CI$1,0),FALSE)</f>
        <v>40.845680899999991</v>
      </c>
      <c r="S64" s="52">
        <f>VLOOKUP($B64,Shock_dev!$A$1:$CI$300,MATCH(DATE(S$1,1,1),Shock_dev!$A$1:$CI$1,0),FALSE)</f>
        <v>43.717351999999977</v>
      </c>
      <c r="T64" s="52">
        <f>VLOOKUP($B64,Shock_dev!$A$1:$CI$300,MATCH(DATE(T$1,1,1),Shock_dev!$A$1:$CI$1,0),FALSE)</f>
        <v>44.873530200000005</v>
      </c>
      <c r="U64" s="52">
        <f>VLOOKUP($B64,Shock_dev!$A$1:$CI$300,MATCH(DATE(U$1,1,1),Shock_dev!$A$1:$CI$1,0),FALSE)</f>
        <v>45.359918599999986</v>
      </c>
      <c r="V64" s="52">
        <f>VLOOKUP($B64,Shock_dev!$A$1:$CI$300,MATCH(DATE(V$1,1,1),Shock_dev!$A$1:$CI$1,0),FALSE)</f>
        <v>26.922892699999977</v>
      </c>
      <c r="W64" s="52">
        <f>VLOOKUP($B64,Shock_dev!$A$1:$CI$300,MATCH(DATE(W$1,1,1),Shock_dev!$A$1:$CI$1,0),FALSE)</f>
        <v>20.066349900000006</v>
      </c>
      <c r="X64" s="52">
        <f>VLOOKUP($B64,Shock_dev!$A$1:$CI$300,MATCH(DATE(X$1,1,1),Shock_dev!$A$1:$CI$1,0),FALSE)</f>
        <v>18.246380600000009</v>
      </c>
      <c r="Y64" s="52">
        <f>VLOOKUP($B64,Shock_dev!$A$1:$CI$300,MATCH(DATE(Y$1,1,1),Shock_dev!$A$1:$CI$1,0),FALSE)</f>
        <v>16.988219999999984</v>
      </c>
      <c r="Z64" s="52">
        <f>VLOOKUP($B64,Shock_dev!$A$1:$CI$300,MATCH(DATE(Z$1,1,1),Shock_dev!$A$1:$CI$1,0),FALSE)</f>
        <v>22.416918900000013</v>
      </c>
      <c r="AA64" s="52">
        <f>VLOOKUP($B64,Shock_dev!$A$1:$CI$300,MATCH(DATE(AA$1,1,1),Shock_dev!$A$1:$CI$1,0),FALSE)</f>
        <v>23.936702199999985</v>
      </c>
      <c r="AB64" s="52">
        <f>VLOOKUP($B64,Shock_dev!$A$1:$CI$300,MATCH(DATE(AB$1,1,1),Shock_dev!$A$1:$CI$1,0),FALSE)</f>
        <v>23.949643100000003</v>
      </c>
      <c r="AC64" s="52">
        <f>VLOOKUP($B64,Shock_dev!$A$1:$CI$300,MATCH(DATE(AC$1,1,1),Shock_dev!$A$1:$CI$1,0),FALSE)</f>
        <v>23.455499599999996</v>
      </c>
      <c r="AD64" s="52">
        <f>VLOOKUP($B64,Shock_dev!$A$1:$CI$300,MATCH(DATE(AD$1,1,1),Shock_dev!$A$1:$CI$1,0),FALSE)</f>
        <v>22.788237199999998</v>
      </c>
      <c r="AE64" s="52">
        <f>VLOOKUP($B64,Shock_dev!$A$1:$CI$300,MATCH(DATE(AE$1,1,1),Shock_dev!$A$1:$CI$1,0),FALSE)</f>
        <v>22.058088599999991</v>
      </c>
      <c r="AF64" s="52">
        <f>VLOOKUP($B64,Shock_dev!$A$1:$CI$300,MATCH(DATE(AF$1,1,1),Shock_dev!$A$1:$CI$1,0),FALSE)</f>
        <v>21.302986599999997</v>
      </c>
      <c r="AG64" s="52"/>
      <c r="AH64" s="65">
        <f t="shared" si="1"/>
        <v>16.456697139999999</v>
      </c>
      <c r="AI64" s="65">
        <f t="shared" si="2"/>
        <v>21.827806400000004</v>
      </c>
      <c r="AJ64" s="65">
        <f t="shared" si="3"/>
        <v>26.549488779999997</v>
      </c>
      <c r="AK64" s="65">
        <f t="shared" si="4"/>
        <v>40.343874879999987</v>
      </c>
      <c r="AL64" s="65">
        <f t="shared" si="5"/>
        <v>20.330914319999998</v>
      </c>
      <c r="AM64" s="65">
        <f t="shared" si="6"/>
        <v>22.710891019999998</v>
      </c>
      <c r="AN64" s="66"/>
      <c r="AO64" s="65">
        <f t="shared" si="7"/>
        <v>19.142251770000001</v>
      </c>
      <c r="AP64" s="65">
        <f t="shared" si="8"/>
        <v>33.446681829999989</v>
      </c>
      <c r="AQ64" s="65">
        <f t="shared" si="9"/>
        <v>21.520902669999998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1.9888980000001055E-2</v>
      </c>
      <c r="D65" s="52">
        <f>VLOOKUP($B65,Shock_dev!$A$1:$CI$300,MATCH(DATE(D$1,1,1),Shock_dev!$A$1:$CI$1,0),FALSE)</f>
        <v>3.9849470000000053E-2</v>
      </c>
      <c r="E65" s="52">
        <f>VLOOKUP($B65,Shock_dev!$A$1:$CI$300,MATCH(DATE(E$1,1,1),Shock_dev!$A$1:$CI$1,0),FALSE)</f>
        <v>5.1784870000002314E-2</v>
      </c>
      <c r="F65" s="52">
        <f>VLOOKUP($B65,Shock_dev!$A$1:$CI$300,MATCH(DATE(F$1,1,1),Shock_dev!$A$1:$CI$1,0),FALSE)</f>
        <v>5.6548389999999671E-2</v>
      </c>
      <c r="G65" s="52">
        <f>VLOOKUP($B65,Shock_dev!$A$1:$CI$300,MATCH(DATE(G$1,1,1),Shock_dev!$A$1:$CI$1,0),FALSE)</f>
        <v>5.8927300000000571E-2</v>
      </c>
      <c r="H65" s="52">
        <f>VLOOKUP($B65,Shock_dev!$A$1:$CI$300,MATCH(DATE(H$1,1,1),Shock_dev!$A$1:$CI$1,0),FALSE)</f>
        <v>6.0489600000000365E-2</v>
      </c>
      <c r="I65" s="52">
        <f>VLOOKUP($B65,Shock_dev!$A$1:$CI$300,MATCH(DATE(I$1,1,1),Shock_dev!$A$1:$CI$1,0),FALSE)</f>
        <v>6.18823899999974E-2</v>
      </c>
      <c r="J65" s="52">
        <f>VLOOKUP($B65,Shock_dev!$A$1:$CI$300,MATCH(DATE(J$1,1,1),Shock_dev!$A$1:$CI$1,0),FALSE)</f>
        <v>6.4317689999999317E-2</v>
      </c>
      <c r="K65" s="52">
        <f>VLOOKUP($B65,Shock_dev!$A$1:$CI$300,MATCH(DATE(K$1,1,1),Shock_dev!$A$1:$CI$1,0),FALSE)</f>
        <v>6.7444629999997119E-2</v>
      </c>
      <c r="L65" s="52">
        <f>VLOOKUP($B65,Shock_dev!$A$1:$CI$300,MATCH(DATE(L$1,1,1),Shock_dev!$A$1:$CI$1,0),FALSE)</f>
        <v>6.9916980000002127E-2</v>
      </c>
      <c r="M65" s="52">
        <f>VLOOKUP($B65,Shock_dev!$A$1:$CI$300,MATCH(DATE(M$1,1,1),Shock_dev!$A$1:$CI$1,0),FALSE)</f>
        <v>6.7493009999999742E-2</v>
      </c>
      <c r="N65" s="52">
        <f>VLOOKUP($B65,Shock_dev!$A$1:$CI$300,MATCH(DATE(N$1,1,1),Shock_dev!$A$1:$CI$1,0),FALSE)</f>
        <v>6.6082169999994278E-2</v>
      </c>
      <c r="O65" s="52">
        <f>VLOOKUP($B65,Shock_dev!$A$1:$CI$300,MATCH(DATE(O$1,1,1),Shock_dev!$A$1:$CI$1,0),FALSE)</f>
        <v>6.8285989999999686E-2</v>
      </c>
      <c r="P65" s="52">
        <f>VLOOKUP($B65,Shock_dev!$A$1:$CI$300,MATCH(DATE(P$1,1,1),Shock_dev!$A$1:$CI$1,0),FALSE)</f>
        <v>7.3155249999999228E-2</v>
      </c>
      <c r="Q65" s="52">
        <f>VLOOKUP($B65,Shock_dev!$A$1:$CI$300,MATCH(DATE(Q$1,1,1),Shock_dev!$A$1:$CI$1,0),FALSE)</f>
        <v>7.7115870000000086E-2</v>
      </c>
      <c r="R65" s="52">
        <f>VLOOKUP($B65,Shock_dev!$A$1:$CI$300,MATCH(DATE(R$1,1,1),Shock_dev!$A$1:$CI$1,0),FALSE)</f>
        <v>7.9250889999997298E-2</v>
      </c>
      <c r="S65" s="52">
        <f>VLOOKUP($B65,Shock_dev!$A$1:$CI$300,MATCH(DATE(S$1,1,1),Shock_dev!$A$1:$CI$1,0),FALSE)</f>
        <v>8.1248920000000169E-2</v>
      </c>
      <c r="T65" s="52">
        <f>VLOOKUP($B65,Shock_dev!$A$1:$CI$300,MATCH(DATE(T$1,1,1),Shock_dev!$A$1:$CI$1,0),FALSE)</f>
        <v>8.2531459999998447E-2</v>
      </c>
      <c r="U65" s="52">
        <f>VLOOKUP($B65,Shock_dev!$A$1:$CI$300,MATCH(DATE(U$1,1,1),Shock_dev!$A$1:$CI$1,0),FALSE)</f>
        <v>8.2486720000005676E-2</v>
      </c>
      <c r="V65" s="52">
        <f>VLOOKUP($B65,Shock_dev!$A$1:$CI$300,MATCH(DATE(V$1,1,1),Shock_dev!$A$1:$CI$1,0),FALSE)</f>
        <v>7.5354320000002417E-2</v>
      </c>
      <c r="W65" s="52">
        <f>VLOOKUP($B65,Shock_dev!$A$1:$CI$300,MATCH(DATE(W$1,1,1),Shock_dev!$A$1:$CI$1,0),FALSE)</f>
        <v>6.5914150000004668E-2</v>
      </c>
      <c r="X65" s="52">
        <f>VLOOKUP($B65,Shock_dev!$A$1:$CI$300,MATCH(DATE(X$1,1,1),Shock_dev!$A$1:$CI$1,0),FALSE)</f>
        <v>5.8116789999999696E-2</v>
      </c>
      <c r="Y65" s="52">
        <f>VLOOKUP($B65,Shock_dev!$A$1:$CI$300,MATCH(DATE(Y$1,1,1),Shock_dev!$A$1:$CI$1,0),FALSE)</f>
        <v>5.1615439999999069E-2</v>
      </c>
      <c r="Z65" s="52">
        <f>VLOOKUP($B65,Shock_dev!$A$1:$CI$300,MATCH(DATE(Z$1,1,1),Shock_dev!$A$1:$CI$1,0),FALSE)</f>
        <v>4.8575439999993364E-2</v>
      </c>
      <c r="AA65" s="52">
        <f>VLOOKUP($B65,Shock_dev!$A$1:$CI$300,MATCH(DATE(AA$1,1,1),Shock_dev!$A$1:$CI$1,0),FALSE)</f>
        <v>4.5120629999999551E-2</v>
      </c>
      <c r="AB65" s="52">
        <f>VLOOKUP($B65,Shock_dev!$A$1:$CI$300,MATCH(DATE(AB$1,1,1),Shock_dev!$A$1:$CI$1,0),FALSE)</f>
        <v>3.9843430000004787E-2</v>
      </c>
      <c r="AC65" s="52">
        <f>VLOOKUP($B65,Shock_dev!$A$1:$CI$300,MATCH(DATE(AC$1,1,1),Shock_dev!$A$1:$CI$1,0),FALSE)</f>
        <v>3.2859760000000904E-2</v>
      </c>
      <c r="AD65" s="52">
        <f>VLOOKUP($B65,Shock_dev!$A$1:$CI$300,MATCH(DATE(AD$1,1,1),Shock_dev!$A$1:$CI$1,0),FALSE)</f>
        <v>2.4798419999996213E-2</v>
      </c>
      <c r="AE65" s="52">
        <f>VLOOKUP($B65,Shock_dev!$A$1:$CI$300,MATCH(DATE(AE$1,1,1),Shock_dev!$A$1:$CI$1,0),FALSE)</f>
        <v>1.6301620000000128E-2</v>
      </c>
      <c r="AF65" s="52">
        <f>VLOOKUP($B65,Shock_dev!$A$1:$CI$300,MATCH(DATE(AF$1,1,1),Shock_dev!$A$1:$CI$1,0),FALSE)</f>
        <v>7.8621099999978128E-3</v>
      </c>
      <c r="AG65" s="52"/>
      <c r="AH65" s="65">
        <f t="shared" si="1"/>
        <v>4.5399802000000732E-2</v>
      </c>
      <c r="AI65" s="65">
        <f t="shared" si="2"/>
        <v>6.481025799999926E-2</v>
      </c>
      <c r="AJ65" s="65">
        <f t="shared" si="3"/>
        <v>7.042645799999861E-2</v>
      </c>
      <c r="AK65" s="65">
        <f t="shared" si="4"/>
        <v>8.0174462000000807E-2</v>
      </c>
      <c r="AL65" s="65">
        <f t="shared" si="5"/>
        <v>5.3868489999999269E-2</v>
      </c>
      <c r="AM65" s="65">
        <f t="shared" si="6"/>
        <v>2.4333067999999968E-2</v>
      </c>
      <c r="AN65" s="66"/>
      <c r="AO65" s="65">
        <f t="shared" si="7"/>
        <v>5.5105029999999999E-2</v>
      </c>
      <c r="AP65" s="65">
        <f t="shared" si="8"/>
        <v>7.5300459999999708E-2</v>
      </c>
      <c r="AQ65" s="65">
        <f t="shared" si="9"/>
        <v>3.9100778999999621E-2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47.045317099999977</v>
      </c>
      <c r="D66" s="52">
        <f>VLOOKUP($B66,Shock_dev!$A$1:$CI$300,MATCH(DATE(D$1,1,1),Shock_dev!$A$1:$CI$1,0),FALSE)</f>
        <v>68.356034299999976</v>
      </c>
      <c r="E66" s="52">
        <f>VLOOKUP($B66,Shock_dev!$A$1:$CI$300,MATCH(DATE(E$1,1,1),Shock_dev!$A$1:$CI$1,0),FALSE)</f>
        <v>77.746788400000014</v>
      </c>
      <c r="F66" s="52">
        <f>VLOOKUP($B66,Shock_dev!$A$1:$CI$300,MATCH(DATE(F$1,1,1),Shock_dev!$A$1:$CI$1,0),FALSE)</f>
        <v>82.737809700000014</v>
      </c>
      <c r="G66" s="52">
        <f>VLOOKUP($B66,Shock_dev!$A$1:$CI$300,MATCH(DATE(G$1,1,1),Shock_dev!$A$1:$CI$1,0),FALSE)</f>
        <v>77.172633899999994</v>
      </c>
      <c r="H66" s="52">
        <f>VLOOKUP($B66,Shock_dev!$A$1:$CI$300,MATCH(DATE(H$1,1,1),Shock_dev!$A$1:$CI$1,0),FALSE)</f>
        <v>76.169419699999992</v>
      </c>
      <c r="I66" s="52">
        <f>VLOOKUP($B66,Shock_dev!$A$1:$CI$300,MATCH(DATE(I$1,1,1),Shock_dev!$A$1:$CI$1,0),FALSE)</f>
        <v>76.790857200000005</v>
      </c>
      <c r="J66" s="52">
        <f>VLOOKUP($B66,Shock_dev!$A$1:$CI$300,MATCH(DATE(J$1,1,1),Shock_dev!$A$1:$CI$1,0),FALSE)</f>
        <v>77.825987699999985</v>
      </c>
      <c r="K66" s="52">
        <f>VLOOKUP($B66,Shock_dev!$A$1:$CI$300,MATCH(DATE(K$1,1,1),Shock_dev!$A$1:$CI$1,0),FALSE)</f>
        <v>78.860065700000007</v>
      </c>
      <c r="L66" s="52">
        <f>VLOOKUP($B66,Shock_dev!$A$1:$CI$300,MATCH(DATE(L$1,1,1),Shock_dev!$A$1:$CI$1,0),FALSE)</f>
        <v>65.481778099999985</v>
      </c>
      <c r="M66" s="52">
        <f>VLOOKUP($B66,Shock_dev!$A$1:$CI$300,MATCH(DATE(M$1,1,1),Shock_dev!$A$1:$CI$1,0),FALSE)</f>
        <v>44.506406099999992</v>
      </c>
      <c r="N66" s="52">
        <f>VLOOKUP($B66,Shock_dev!$A$1:$CI$300,MATCH(DATE(N$1,1,1),Shock_dev!$A$1:$CI$1,0),FALSE)</f>
        <v>35.992563000000018</v>
      </c>
      <c r="O66" s="52">
        <f>VLOOKUP($B66,Shock_dev!$A$1:$CI$300,MATCH(DATE(O$1,1,1),Shock_dev!$A$1:$CI$1,0),FALSE)</f>
        <v>32.288672500000018</v>
      </c>
      <c r="P66" s="52">
        <f>VLOOKUP($B66,Shock_dev!$A$1:$CI$300,MATCH(DATE(P$1,1,1),Shock_dev!$A$1:$CI$1,0),FALSE)</f>
        <v>30.172347800000011</v>
      </c>
      <c r="Q66" s="52">
        <f>VLOOKUP($B66,Shock_dev!$A$1:$CI$300,MATCH(DATE(Q$1,1,1),Shock_dev!$A$1:$CI$1,0),FALSE)</f>
        <v>20.692211200000031</v>
      </c>
      <c r="R66" s="52">
        <f>VLOOKUP($B66,Shock_dev!$A$1:$CI$300,MATCH(DATE(R$1,1,1),Shock_dev!$A$1:$CI$1,0),FALSE)</f>
        <v>16.149993600000016</v>
      </c>
      <c r="S66" s="52">
        <f>VLOOKUP($B66,Shock_dev!$A$1:$CI$300,MATCH(DATE(S$1,1,1),Shock_dev!$A$1:$CI$1,0),FALSE)</f>
        <v>13.491940900000031</v>
      </c>
      <c r="T66" s="52">
        <f>VLOOKUP($B66,Shock_dev!$A$1:$CI$300,MATCH(DATE(T$1,1,1),Shock_dev!$A$1:$CI$1,0),FALSE)</f>
        <v>11.490545900000029</v>
      </c>
      <c r="U66" s="52">
        <f>VLOOKUP($B66,Shock_dev!$A$1:$CI$300,MATCH(DATE(U$1,1,1),Shock_dev!$A$1:$CI$1,0),FALSE)</f>
        <v>9.7394879000000287</v>
      </c>
      <c r="V66" s="52">
        <f>VLOOKUP($B66,Shock_dev!$A$1:$CI$300,MATCH(DATE(V$1,1,1),Shock_dev!$A$1:$CI$1,0),FALSE)</f>
        <v>3.1043414000000098</v>
      </c>
      <c r="W66" s="52">
        <f>VLOOKUP($B66,Shock_dev!$A$1:$CI$300,MATCH(DATE(W$1,1,1),Shock_dev!$A$1:$CI$1,0),FALSE)</f>
        <v>-0.38895350000001372</v>
      </c>
      <c r="X66" s="52">
        <f>VLOOKUP($B66,Shock_dev!$A$1:$CI$300,MATCH(DATE(X$1,1,1),Shock_dev!$A$1:$CI$1,0),FALSE)</f>
        <v>-2.6838253000000236</v>
      </c>
      <c r="Y66" s="52">
        <f>VLOOKUP($B66,Shock_dev!$A$1:$CI$300,MATCH(DATE(Y$1,1,1),Shock_dev!$A$1:$CI$1,0),FALSE)</f>
        <v>-4.5096029000000044</v>
      </c>
      <c r="Z66" s="52">
        <f>VLOOKUP($B66,Shock_dev!$A$1:$CI$300,MATCH(DATE(Z$1,1,1),Shock_dev!$A$1:$CI$1,0),FALSE)</f>
        <v>40.462307100000032</v>
      </c>
      <c r="AA66" s="52">
        <f>VLOOKUP($B66,Shock_dev!$A$1:$CI$300,MATCH(DATE(AA$1,1,1),Shock_dev!$A$1:$CI$1,0),FALSE)</f>
        <v>57.290446099999997</v>
      </c>
      <c r="AB66" s="52">
        <f>VLOOKUP($B66,Shock_dev!$A$1:$CI$300,MATCH(DATE(AB$1,1,1),Shock_dev!$A$1:$CI$1,0),FALSE)</f>
        <v>70.072416400000009</v>
      </c>
      <c r="AC66" s="52">
        <f>VLOOKUP($B66,Shock_dev!$A$1:$CI$300,MATCH(DATE(AC$1,1,1),Shock_dev!$A$1:$CI$1,0),FALSE)</f>
        <v>75.729658499999971</v>
      </c>
      <c r="AD66" s="52">
        <f>VLOOKUP($B66,Shock_dev!$A$1:$CI$300,MATCH(DATE(AD$1,1,1),Shock_dev!$A$1:$CI$1,0),FALSE)</f>
        <v>78.680036299999983</v>
      </c>
      <c r="AE66" s="52">
        <f>VLOOKUP($B66,Shock_dev!$A$1:$CI$300,MATCH(DATE(AE$1,1,1),Shock_dev!$A$1:$CI$1,0),FALSE)</f>
        <v>80.616643199999999</v>
      </c>
      <c r="AF66" s="52">
        <f>VLOOKUP($B66,Shock_dev!$A$1:$CI$300,MATCH(DATE(AF$1,1,1),Shock_dev!$A$1:$CI$1,0),FALSE)</f>
        <v>82.10619109999999</v>
      </c>
      <c r="AG66" s="52"/>
      <c r="AH66" s="65">
        <f t="shared" si="1"/>
        <v>70.611716680000001</v>
      </c>
      <c r="AI66" s="65">
        <f t="shared" si="2"/>
        <v>75.02562168</v>
      </c>
      <c r="AJ66" s="65">
        <f t="shared" si="3"/>
        <v>32.730440120000011</v>
      </c>
      <c r="AK66" s="65">
        <f t="shared" si="4"/>
        <v>10.795261940000023</v>
      </c>
      <c r="AL66" s="65">
        <f t="shared" si="5"/>
        <v>18.034074299999997</v>
      </c>
      <c r="AM66" s="65">
        <f t="shared" si="6"/>
        <v>77.440989099999996</v>
      </c>
      <c r="AN66" s="66"/>
      <c r="AO66" s="65">
        <f t="shared" si="7"/>
        <v>72.818669180000001</v>
      </c>
      <c r="AP66" s="65">
        <f t="shared" si="8"/>
        <v>21.762851030000018</v>
      </c>
      <c r="AQ66" s="65">
        <f t="shared" si="9"/>
        <v>47.737531699999998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2.4153980000001241E-2</v>
      </c>
      <c r="D67" s="52">
        <f>VLOOKUP($B67,Shock_dev!$A$1:$CI$300,MATCH(DATE(D$1,1,1),Shock_dev!$A$1:$CI$1,0),FALSE)</f>
        <v>4.8302429999999674E-2</v>
      </c>
      <c r="E67" s="52">
        <f>VLOOKUP($B67,Shock_dev!$A$1:$CI$300,MATCH(DATE(E$1,1,1),Shock_dev!$A$1:$CI$1,0),FALSE)</f>
        <v>6.2604830000005052E-2</v>
      </c>
      <c r="F67" s="52">
        <f>VLOOKUP($B67,Shock_dev!$A$1:$CI$300,MATCH(DATE(F$1,1,1),Shock_dev!$A$1:$CI$1,0),FALSE)</f>
        <v>6.8123889999995413E-2</v>
      </c>
      <c r="G67" s="52">
        <f>VLOOKUP($B67,Shock_dev!$A$1:$CI$300,MATCH(DATE(G$1,1,1),Shock_dev!$A$1:$CI$1,0),FALSE)</f>
        <v>7.0710970000000373E-2</v>
      </c>
      <c r="H67" s="52">
        <f>VLOOKUP($B67,Shock_dev!$A$1:$CI$300,MATCH(DATE(H$1,1,1),Shock_dev!$A$1:$CI$1,0),FALSE)</f>
        <v>7.2302870000001462E-2</v>
      </c>
      <c r="I67" s="52">
        <f>VLOOKUP($B67,Shock_dev!$A$1:$CI$300,MATCH(DATE(I$1,1,1),Shock_dev!$A$1:$CI$1,0),FALSE)</f>
        <v>7.3713670000003617E-2</v>
      </c>
      <c r="J67" s="52">
        <f>VLOOKUP($B67,Shock_dev!$A$1:$CI$300,MATCH(DATE(J$1,1,1),Shock_dev!$A$1:$CI$1,0),FALSE)</f>
        <v>7.6434849999998278E-2</v>
      </c>
      <c r="K67" s="52">
        <f>VLOOKUP($B67,Shock_dev!$A$1:$CI$300,MATCH(DATE(K$1,1,1),Shock_dev!$A$1:$CI$1,0),FALSE)</f>
        <v>8.0047870000001353E-2</v>
      </c>
      <c r="L67" s="52">
        <f>VLOOKUP($B67,Shock_dev!$A$1:$CI$300,MATCH(DATE(L$1,1,1),Shock_dev!$A$1:$CI$1,0),FALSE)</f>
        <v>8.2919640000000072E-2</v>
      </c>
      <c r="M67" s="52">
        <f>VLOOKUP($B67,Shock_dev!$A$1:$CI$300,MATCH(DATE(M$1,1,1),Shock_dev!$A$1:$CI$1,0),FALSE)</f>
        <v>7.990257000000156E-2</v>
      </c>
      <c r="N67" s="52">
        <f>VLOOKUP($B67,Shock_dev!$A$1:$CI$300,MATCH(DATE(N$1,1,1),Shock_dev!$A$1:$CI$1,0),FALSE)</f>
        <v>7.8189940000001457E-2</v>
      </c>
      <c r="O67" s="52">
        <f>VLOOKUP($B67,Shock_dev!$A$1:$CI$300,MATCH(DATE(O$1,1,1),Shock_dev!$A$1:$CI$1,0),FALSE)</f>
        <v>8.0930569999999591E-2</v>
      </c>
      <c r="P67" s="52">
        <f>VLOOKUP($B67,Shock_dev!$A$1:$CI$300,MATCH(DATE(P$1,1,1),Shock_dev!$A$1:$CI$1,0),FALSE)</f>
        <v>8.6948049999996613E-2</v>
      </c>
      <c r="Q67" s="52">
        <f>VLOOKUP($B67,Shock_dev!$A$1:$CI$300,MATCH(DATE(Q$1,1,1),Shock_dev!$A$1:$CI$1,0),FALSE)</f>
        <v>9.1874860000004333E-2</v>
      </c>
      <c r="R67" s="52">
        <f>VLOOKUP($B67,Shock_dev!$A$1:$CI$300,MATCH(DATE(R$1,1,1),Shock_dev!$A$1:$CI$1,0),FALSE)</f>
        <v>9.4582949999995947E-2</v>
      </c>
      <c r="S67" s="52">
        <f>VLOOKUP($B67,Shock_dev!$A$1:$CI$300,MATCH(DATE(S$1,1,1),Shock_dev!$A$1:$CI$1,0),FALSE)</f>
        <v>9.7112520000003144E-2</v>
      </c>
      <c r="T67" s="52">
        <f>VLOOKUP($B67,Shock_dev!$A$1:$CI$300,MATCH(DATE(T$1,1,1),Shock_dev!$A$1:$CI$1,0),FALSE)</f>
        <v>9.8746669999997039E-2</v>
      </c>
      <c r="U67" s="52">
        <f>VLOOKUP($B67,Shock_dev!$A$1:$CI$300,MATCH(DATE(U$1,1,1),Shock_dev!$A$1:$CI$1,0),FALSE)</f>
        <v>9.8733679999995161E-2</v>
      </c>
      <c r="V67" s="52">
        <f>VLOOKUP($B67,Shock_dev!$A$1:$CI$300,MATCH(DATE(V$1,1,1),Shock_dev!$A$1:$CI$1,0),FALSE)</f>
        <v>9.0078720000001056E-2</v>
      </c>
      <c r="W67" s="52">
        <f>VLOOKUP($B67,Shock_dev!$A$1:$CI$300,MATCH(DATE(W$1,1,1),Shock_dev!$A$1:$CI$1,0),FALSE)</f>
        <v>7.8612500000005525E-2</v>
      </c>
      <c r="X67" s="52">
        <f>VLOOKUP($B67,Shock_dev!$A$1:$CI$300,MATCH(DATE(X$1,1,1),Shock_dev!$A$1:$CI$1,0),FALSE)</f>
        <v>6.9140279999999166E-2</v>
      </c>
      <c r="Y67" s="52">
        <f>VLOOKUP($B67,Shock_dev!$A$1:$CI$300,MATCH(DATE(Y$1,1,1),Shock_dev!$A$1:$CI$1,0),FALSE)</f>
        <v>6.1234280000000751E-2</v>
      </c>
      <c r="Z67" s="52">
        <f>VLOOKUP($B67,Shock_dev!$A$1:$CI$300,MATCH(DATE(Z$1,1,1),Shock_dev!$A$1:$CI$1,0),FALSE)</f>
        <v>5.7523099999997385E-2</v>
      </c>
      <c r="AA67" s="52">
        <f>VLOOKUP($B67,Shock_dev!$A$1:$CI$300,MATCH(DATE(AA$1,1,1),Shock_dev!$A$1:$CI$1,0),FALSE)</f>
        <v>5.3278030000001309E-2</v>
      </c>
      <c r="AB67" s="52">
        <f>VLOOKUP($B67,Shock_dev!$A$1:$CI$300,MATCH(DATE(AB$1,1,1),Shock_dev!$A$1:$CI$1,0),FALSE)</f>
        <v>4.6784899999998686E-2</v>
      </c>
      <c r="AC67" s="52">
        <f>VLOOKUP($B67,Shock_dev!$A$1:$CI$300,MATCH(DATE(AC$1,1,1),Shock_dev!$A$1:$CI$1,0),FALSE)</f>
        <v>3.8187399999998206E-2</v>
      </c>
      <c r="AD67" s="52">
        <f>VLOOKUP($B67,Shock_dev!$A$1:$CI$300,MATCH(DATE(AD$1,1,1),Shock_dev!$A$1:$CI$1,0),FALSE)</f>
        <v>2.8257369999998616E-2</v>
      </c>
      <c r="AE67" s="52">
        <f>VLOOKUP($B67,Shock_dev!$A$1:$CI$300,MATCH(DATE(AE$1,1,1),Shock_dev!$A$1:$CI$1,0),FALSE)</f>
        <v>1.7784920000003979E-2</v>
      </c>
      <c r="AF67" s="52">
        <f>VLOOKUP($B67,Shock_dev!$A$1:$CI$300,MATCH(DATE(AF$1,1,1),Shock_dev!$A$1:$CI$1,0),FALSE)</f>
        <v>7.3780600000006302E-3</v>
      </c>
      <c r="AG67" s="52"/>
      <c r="AH67" s="65">
        <f t="shared" si="1"/>
        <v>5.477922000000035E-2</v>
      </c>
      <c r="AI67" s="65">
        <f t="shared" si="2"/>
        <v>7.7083780000000962E-2</v>
      </c>
      <c r="AJ67" s="65">
        <f t="shared" si="3"/>
        <v>8.3569198000000705E-2</v>
      </c>
      <c r="AK67" s="65">
        <f t="shared" si="4"/>
        <v>9.5850907999998472E-2</v>
      </c>
      <c r="AL67" s="65">
        <f t="shared" si="5"/>
        <v>6.395763800000083E-2</v>
      </c>
      <c r="AM67" s="65">
        <f t="shared" si="6"/>
        <v>2.7678530000000024E-2</v>
      </c>
      <c r="AN67" s="66"/>
      <c r="AO67" s="65">
        <f t="shared" si="7"/>
        <v>6.5931500000000656E-2</v>
      </c>
      <c r="AP67" s="65">
        <f t="shared" si="8"/>
        <v>8.9710052999999595E-2</v>
      </c>
      <c r="AQ67" s="65">
        <f t="shared" si="9"/>
        <v>4.5818084000000425E-2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81.558866599999988</v>
      </c>
      <c r="D68" s="52">
        <f>VLOOKUP($B68,Shock_dev!$A$1:$CI$300,MATCH(DATE(D$1,1,1),Shock_dev!$A$1:$CI$1,0),FALSE)</f>
        <v>116.77791890000003</v>
      </c>
      <c r="E68" s="52">
        <f>VLOOKUP($B68,Shock_dev!$A$1:$CI$300,MATCH(DATE(E$1,1,1),Shock_dev!$A$1:$CI$1,0),FALSE)</f>
        <v>131.94215910000003</v>
      </c>
      <c r="F68" s="52">
        <f>VLOOKUP($B68,Shock_dev!$A$1:$CI$300,MATCH(DATE(F$1,1,1),Shock_dev!$A$1:$CI$1,0),FALSE)</f>
        <v>139.94232590000001</v>
      </c>
      <c r="G68" s="52">
        <f>VLOOKUP($B68,Shock_dev!$A$1:$CI$300,MATCH(DATE(G$1,1,1),Shock_dev!$A$1:$CI$1,0),FALSE)</f>
        <v>153.86832489999995</v>
      </c>
      <c r="H68" s="52">
        <f>VLOOKUP($B68,Shock_dev!$A$1:$CI$300,MATCH(DATE(H$1,1,1),Shock_dev!$A$1:$CI$1,0),FALSE)</f>
        <v>162.62548870000001</v>
      </c>
      <c r="I68" s="52">
        <f>VLOOKUP($B68,Shock_dev!$A$1:$CI$300,MATCH(DATE(I$1,1,1),Shock_dev!$A$1:$CI$1,0),FALSE)</f>
        <v>167.14440220000006</v>
      </c>
      <c r="J68" s="52">
        <f>VLOOKUP($B68,Shock_dev!$A$1:$CI$300,MATCH(DATE(J$1,1,1),Shock_dev!$A$1:$CI$1,0),FALSE)</f>
        <v>170.6352928</v>
      </c>
      <c r="K68" s="52">
        <f>VLOOKUP($B68,Shock_dev!$A$1:$CI$300,MATCH(DATE(K$1,1,1),Shock_dev!$A$1:$CI$1,0),FALSE)</f>
        <v>171.87784369999997</v>
      </c>
      <c r="L68" s="52">
        <f>VLOOKUP($B68,Shock_dev!$A$1:$CI$300,MATCH(DATE(L$1,1,1),Shock_dev!$A$1:$CI$1,0),FALSE)</f>
        <v>164.06819480000001</v>
      </c>
      <c r="M68" s="52">
        <f>VLOOKUP($B68,Shock_dev!$A$1:$CI$300,MATCH(DATE(M$1,1,1),Shock_dev!$A$1:$CI$1,0),FALSE)</f>
        <v>134.45249769999998</v>
      </c>
      <c r="N68" s="52">
        <f>VLOOKUP($B68,Shock_dev!$A$1:$CI$300,MATCH(DATE(N$1,1,1),Shock_dev!$A$1:$CI$1,0),FALSE)</f>
        <v>121.24383090000003</v>
      </c>
      <c r="O68" s="52">
        <f>VLOOKUP($B68,Shock_dev!$A$1:$CI$300,MATCH(DATE(O$1,1,1),Shock_dev!$A$1:$CI$1,0),FALSE)</f>
        <v>116.31072469999992</v>
      </c>
      <c r="P68" s="52">
        <f>VLOOKUP($B68,Shock_dev!$A$1:$CI$300,MATCH(DATE(P$1,1,1),Shock_dev!$A$1:$CI$1,0),FALSE)</f>
        <v>114.06425289999993</v>
      </c>
      <c r="Q68" s="52">
        <f>VLOOKUP($B68,Shock_dev!$A$1:$CI$300,MATCH(DATE(Q$1,1,1),Shock_dev!$A$1:$CI$1,0),FALSE)</f>
        <v>112.69195130000003</v>
      </c>
      <c r="R68" s="52">
        <f>VLOOKUP($B68,Shock_dev!$A$1:$CI$300,MATCH(DATE(R$1,1,1),Shock_dev!$A$1:$CI$1,0),FALSE)</f>
        <v>105.04096870000001</v>
      </c>
      <c r="S68" s="52">
        <f>VLOOKUP($B68,Shock_dev!$A$1:$CI$300,MATCH(DATE(S$1,1,1),Shock_dev!$A$1:$CI$1,0),FALSE)</f>
        <v>102.57263820000003</v>
      </c>
      <c r="T68" s="52">
        <f>VLOOKUP($B68,Shock_dev!$A$1:$CI$300,MATCH(DATE(T$1,1,1),Shock_dev!$A$1:$CI$1,0),FALSE)</f>
        <v>100.65087689999996</v>
      </c>
      <c r="U68" s="52">
        <f>VLOOKUP($B68,Shock_dev!$A$1:$CI$300,MATCH(DATE(U$1,1,1),Shock_dev!$A$1:$CI$1,0),FALSE)</f>
        <v>98.820307599999978</v>
      </c>
      <c r="V68" s="52">
        <f>VLOOKUP($B68,Shock_dev!$A$1:$CI$300,MATCH(DATE(V$1,1,1),Shock_dev!$A$1:$CI$1,0),FALSE)</f>
        <v>67.003798999999958</v>
      </c>
      <c r="W68" s="52">
        <f>VLOOKUP($B68,Shock_dev!$A$1:$CI$300,MATCH(DATE(W$1,1,1),Shock_dev!$A$1:$CI$1,0),FALSE)</f>
        <v>48.236898100000076</v>
      </c>
      <c r="X68" s="52">
        <f>VLOOKUP($B68,Shock_dev!$A$1:$CI$300,MATCH(DATE(X$1,1,1),Shock_dev!$A$1:$CI$1,0),FALSE)</f>
        <v>40.880610400000023</v>
      </c>
      <c r="Y68" s="52">
        <f>VLOOKUP($B68,Shock_dev!$A$1:$CI$300,MATCH(DATE(Y$1,1,1),Shock_dev!$A$1:$CI$1,0),FALSE)</f>
        <v>36.145347099999981</v>
      </c>
      <c r="Z68" s="52">
        <f>VLOOKUP($B68,Shock_dev!$A$1:$CI$300,MATCH(DATE(Z$1,1,1),Shock_dev!$A$1:$CI$1,0),FALSE)</f>
        <v>38.877123800000049</v>
      </c>
      <c r="AA68" s="52">
        <f>VLOOKUP($B68,Shock_dev!$A$1:$CI$300,MATCH(DATE(AA$1,1,1),Shock_dev!$A$1:$CI$1,0),FALSE)</f>
        <v>38.093009800000004</v>
      </c>
      <c r="AB68" s="52">
        <f>VLOOKUP($B68,Shock_dev!$A$1:$CI$300,MATCH(DATE(AB$1,1,1),Shock_dev!$A$1:$CI$1,0),FALSE)</f>
        <v>36.025875599999949</v>
      </c>
      <c r="AC68" s="52">
        <f>VLOOKUP($B68,Shock_dev!$A$1:$CI$300,MATCH(DATE(AC$1,1,1),Shock_dev!$A$1:$CI$1,0),FALSE)</f>
        <v>33.616823699999941</v>
      </c>
      <c r="AD68" s="52">
        <f>VLOOKUP($B68,Shock_dev!$A$1:$CI$300,MATCH(DATE(AD$1,1,1),Shock_dev!$A$1:$CI$1,0),FALSE)</f>
        <v>31.188479099999995</v>
      </c>
      <c r="AE68" s="52">
        <f>VLOOKUP($B68,Shock_dev!$A$1:$CI$300,MATCH(DATE(AE$1,1,1),Shock_dev!$A$1:$CI$1,0),FALSE)</f>
        <v>28.853087099999925</v>
      </c>
      <c r="AF68" s="52">
        <f>VLOOKUP($B68,Shock_dev!$A$1:$CI$300,MATCH(DATE(AF$1,1,1),Shock_dev!$A$1:$CI$1,0),FALSE)</f>
        <v>26.651121999999987</v>
      </c>
      <c r="AG68" s="52"/>
      <c r="AH68" s="65">
        <f t="shared" si="1"/>
        <v>124.81791908</v>
      </c>
      <c r="AI68" s="65">
        <f t="shared" si="2"/>
        <v>167.27024444</v>
      </c>
      <c r="AJ68" s="65">
        <f t="shared" si="3"/>
        <v>119.75265149999998</v>
      </c>
      <c r="AK68" s="65">
        <f t="shared" si="4"/>
        <v>94.817718079999992</v>
      </c>
      <c r="AL68" s="65">
        <f t="shared" si="5"/>
        <v>40.446597840000024</v>
      </c>
      <c r="AM68" s="65">
        <f t="shared" si="6"/>
        <v>31.26707749999996</v>
      </c>
      <c r="AN68" s="66"/>
      <c r="AO68" s="65">
        <f t="shared" si="7"/>
        <v>146.04408175999998</v>
      </c>
      <c r="AP68" s="65">
        <f t="shared" si="8"/>
        <v>107.28518478999999</v>
      </c>
      <c r="AQ68" s="65">
        <f t="shared" si="9"/>
        <v>35.85683766999999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0.17021837000000062</v>
      </c>
      <c r="D69" s="52">
        <f>VLOOKUP($B69,Shock_dev!$A$1:$CI$300,MATCH(DATE(D$1,1,1),Shock_dev!$A$1:$CI$1,0),FALSE)</f>
        <v>0.24876231000000004</v>
      </c>
      <c r="E69" s="52">
        <f>VLOOKUP($B69,Shock_dev!$A$1:$CI$300,MATCH(DATE(E$1,1,1),Shock_dev!$A$1:$CI$1,0),FALSE)</f>
        <v>0.28509026000000048</v>
      </c>
      <c r="F69" s="52">
        <f>VLOOKUP($B69,Shock_dev!$A$1:$CI$300,MATCH(DATE(F$1,1,1),Shock_dev!$A$1:$CI$1,0),FALSE)</f>
        <v>0.3031408500000019</v>
      </c>
      <c r="G69" s="52">
        <f>VLOOKUP($B69,Shock_dev!$A$1:$CI$300,MATCH(DATE(G$1,1,1),Shock_dev!$A$1:$CI$1,0),FALSE)</f>
        <v>0.31469814000000085</v>
      </c>
      <c r="H69" s="52">
        <f>VLOOKUP($B69,Shock_dev!$A$1:$CI$300,MATCH(DATE(H$1,1,1),Shock_dev!$A$1:$CI$1,0),FALSE)</f>
        <v>0.32361421000000234</v>
      </c>
      <c r="I69" s="52">
        <f>VLOOKUP($B69,Shock_dev!$A$1:$CI$300,MATCH(DATE(I$1,1,1),Shock_dev!$A$1:$CI$1,0),FALSE)</f>
        <v>0.3312699600000002</v>
      </c>
      <c r="J69" s="52">
        <f>VLOOKUP($B69,Shock_dev!$A$1:$CI$300,MATCH(DATE(J$1,1,1),Shock_dev!$A$1:$CI$1,0),FALSE)</f>
        <v>0.33898757000000046</v>
      </c>
      <c r="K69" s="52">
        <f>VLOOKUP($B69,Shock_dev!$A$1:$CI$300,MATCH(DATE(K$1,1,1),Shock_dev!$A$1:$CI$1,0),FALSE)</f>
        <v>0.346580000000003</v>
      </c>
      <c r="L69" s="52">
        <f>VLOOKUP($B69,Shock_dev!$A$1:$CI$300,MATCH(DATE(L$1,1,1),Shock_dev!$A$1:$CI$1,0),FALSE)</f>
        <v>0.35294925000000177</v>
      </c>
      <c r="M69" s="52">
        <f>VLOOKUP($B69,Shock_dev!$A$1:$CI$300,MATCH(DATE(M$1,1,1),Shock_dev!$A$1:$CI$1,0),FALSE)</f>
        <v>0.95798080000000141</v>
      </c>
      <c r="N69" s="52">
        <f>VLOOKUP($B69,Shock_dev!$A$1:$CI$300,MATCH(DATE(N$1,1,1),Shock_dev!$A$1:$CI$1,0),FALSE)</f>
        <v>1.2042907400000011</v>
      </c>
      <c r="O69" s="52">
        <f>VLOOKUP($B69,Shock_dev!$A$1:$CI$300,MATCH(DATE(O$1,1,1),Shock_dev!$A$1:$CI$1,0),FALSE)</f>
        <v>1.3128947400000008</v>
      </c>
      <c r="P69" s="52">
        <f>VLOOKUP($B69,Shock_dev!$A$1:$CI$300,MATCH(DATE(P$1,1,1),Shock_dev!$A$1:$CI$1,0),FALSE)</f>
        <v>1.3749814399999991</v>
      </c>
      <c r="Q69" s="52">
        <f>VLOOKUP($B69,Shock_dev!$A$1:$CI$300,MATCH(DATE(Q$1,1,1),Shock_dev!$A$1:$CI$1,0),FALSE)</f>
        <v>1.4181441600000007</v>
      </c>
      <c r="R69" s="52">
        <f>VLOOKUP($B69,Shock_dev!$A$1:$CI$300,MATCH(DATE(R$1,1,1),Shock_dev!$A$1:$CI$1,0),FALSE)</f>
        <v>1.4515440999999996</v>
      </c>
      <c r="S69" s="52">
        <f>VLOOKUP($B69,Shock_dev!$A$1:$CI$300,MATCH(DATE(S$1,1,1),Shock_dev!$A$1:$CI$1,0),FALSE)</f>
        <v>1.479865850000003</v>
      </c>
      <c r="T69" s="52">
        <f>VLOOKUP($B69,Shock_dev!$A$1:$CI$300,MATCH(DATE(T$1,1,1),Shock_dev!$A$1:$CI$1,0),FALSE)</f>
        <v>1.5037055199999969</v>
      </c>
      <c r="U69" s="52">
        <f>VLOOKUP($B69,Shock_dev!$A$1:$CI$300,MATCH(DATE(U$1,1,1),Shock_dev!$A$1:$CI$1,0),FALSE)</f>
        <v>1.5229511699999989</v>
      </c>
      <c r="V69" s="52">
        <f>VLOOKUP($B69,Shock_dev!$A$1:$CI$300,MATCH(DATE(V$1,1,1),Shock_dev!$A$1:$CI$1,0),FALSE)</f>
        <v>1.532862080000001</v>
      </c>
      <c r="W69" s="52">
        <f>VLOOKUP($B69,Shock_dev!$A$1:$CI$300,MATCH(DATE(W$1,1,1),Shock_dev!$A$1:$CI$1,0),FALSE)</f>
        <v>1.5256503199999969</v>
      </c>
      <c r="X69" s="52">
        <f>VLOOKUP($B69,Shock_dev!$A$1:$CI$300,MATCH(DATE(X$1,1,1),Shock_dev!$A$1:$CI$1,0),FALSE)</f>
        <v>1.524175249999999</v>
      </c>
      <c r="Y69" s="52">
        <f>VLOOKUP($B69,Shock_dev!$A$1:$CI$300,MATCH(DATE(Y$1,1,1),Shock_dev!$A$1:$CI$1,0),FALSE)</f>
        <v>1.5238220399999989</v>
      </c>
      <c r="Z69" s="52">
        <f>VLOOKUP($B69,Shock_dev!$A$1:$CI$300,MATCH(DATE(Z$1,1,1),Shock_dev!$A$1:$CI$1,0),FALSE)</f>
        <v>1.5247866200000004</v>
      </c>
      <c r="AA69" s="52">
        <f>VLOOKUP($B69,Shock_dev!$A$1:$CI$300,MATCH(DATE(AA$1,1,1),Shock_dev!$A$1:$CI$1,0),FALSE)</f>
        <v>1.8323659500000034</v>
      </c>
      <c r="AB69" s="52">
        <f>VLOOKUP($B69,Shock_dev!$A$1:$CI$300,MATCH(DATE(AB$1,1,1),Shock_dev!$A$1:$CI$1,0),FALSE)</f>
        <v>0.85798803000000134</v>
      </c>
      <c r="AC69" s="52">
        <f>VLOOKUP($B69,Shock_dev!$A$1:$CI$300,MATCH(DATE(AC$1,1,1),Shock_dev!$A$1:$CI$1,0),FALSE)</f>
        <v>0.47357982999999848</v>
      </c>
      <c r="AD69" s="52">
        <f>VLOOKUP($B69,Shock_dev!$A$1:$CI$300,MATCH(DATE(AD$1,1,1),Shock_dev!$A$1:$CI$1,0),FALSE)</f>
        <v>0.31038843000000327</v>
      </c>
      <c r="AE69" s="52">
        <f>VLOOKUP($B69,Shock_dev!$A$1:$CI$300,MATCH(DATE(AE$1,1,1),Shock_dev!$A$1:$CI$1,0),FALSE)</f>
        <v>0.2203621499999997</v>
      </c>
      <c r="AF69" s="52">
        <f>VLOOKUP($B69,Shock_dev!$A$1:$CI$300,MATCH(DATE(AF$1,1,1),Shock_dev!$A$1:$CI$1,0),FALSE)</f>
        <v>0.15555022000000207</v>
      </c>
      <c r="AG69" s="52"/>
      <c r="AH69" s="65">
        <f t="shared" si="1"/>
        <v>0.26438198600000079</v>
      </c>
      <c r="AI69" s="65">
        <f t="shared" si="2"/>
        <v>0.33868019800000154</v>
      </c>
      <c r="AJ69" s="65">
        <f t="shared" si="3"/>
        <v>1.2536583760000006</v>
      </c>
      <c r="AK69" s="65">
        <f t="shared" si="4"/>
        <v>1.4981857439999999</v>
      </c>
      <c r="AL69" s="65">
        <f t="shared" si="5"/>
        <v>1.5861600359999997</v>
      </c>
      <c r="AM69" s="65">
        <f t="shared" si="6"/>
        <v>0.40357373200000096</v>
      </c>
      <c r="AN69" s="66"/>
      <c r="AO69" s="65">
        <f t="shared" si="7"/>
        <v>0.30153109200000117</v>
      </c>
      <c r="AP69" s="65">
        <f t="shared" si="8"/>
        <v>1.3759220600000002</v>
      </c>
      <c r="AQ69" s="65">
        <f t="shared" si="9"/>
        <v>0.99486688400000034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14.089659999997821</v>
      </c>
      <c r="D70" s="52">
        <f>VLOOKUP($B70,Shock_dev!$A$1:$CI$300,MATCH(DATE(D$1,1,1),Shock_dev!$A$1:$CI$1,0),FALSE)</f>
        <v>25.738059999999678</v>
      </c>
      <c r="E70" s="52">
        <f>VLOOKUP($B70,Shock_dev!$A$1:$CI$300,MATCH(DATE(E$1,1,1),Shock_dev!$A$1:$CI$1,0),FALSE)</f>
        <v>32.29606000000058</v>
      </c>
      <c r="F70" s="52">
        <f>VLOOKUP($B70,Shock_dev!$A$1:$CI$300,MATCH(DATE(F$1,1,1),Shock_dev!$A$1:$CI$1,0),FALSE)</f>
        <v>34.678139999999985</v>
      </c>
      <c r="G70" s="52">
        <f>VLOOKUP($B70,Shock_dev!$A$1:$CI$300,MATCH(DATE(G$1,1,1),Shock_dev!$A$1:$CI$1,0),FALSE)</f>
        <v>35.387730000002193</v>
      </c>
      <c r="H70" s="52">
        <f>VLOOKUP($B70,Shock_dev!$A$1:$CI$300,MATCH(DATE(H$1,1,1),Shock_dev!$A$1:$CI$1,0),FALSE)</f>
        <v>34.459849999999278</v>
      </c>
      <c r="I70" s="52">
        <f>VLOOKUP($B70,Shock_dev!$A$1:$CI$300,MATCH(DATE(I$1,1,1),Shock_dev!$A$1:$CI$1,0),FALSE)</f>
        <v>32.110130000000936</v>
      </c>
      <c r="J70" s="52">
        <f>VLOOKUP($B70,Shock_dev!$A$1:$CI$300,MATCH(DATE(J$1,1,1),Shock_dev!$A$1:$CI$1,0),FALSE)</f>
        <v>29.253619999999501</v>
      </c>
      <c r="K70" s="52">
        <f>VLOOKUP($B70,Shock_dev!$A$1:$CI$300,MATCH(DATE(K$1,1,1),Shock_dev!$A$1:$CI$1,0),FALSE)</f>
        <v>25.729530000000523</v>
      </c>
      <c r="L70" s="52">
        <f>VLOOKUP($B70,Shock_dev!$A$1:$CI$300,MATCH(DATE(L$1,1,1),Shock_dev!$A$1:$CI$1,0),FALSE)</f>
        <v>20.985209999998915</v>
      </c>
      <c r="M70" s="52">
        <f>VLOOKUP($B70,Shock_dev!$A$1:$CI$300,MATCH(DATE(M$1,1,1),Shock_dev!$A$1:$CI$1,0),FALSE)</f>
        <v>12.507209999999759</v>
      </c>
      <c r="N70" s="52">
        <f>VLOOKUP($B70,Shock_dev!$A$1:$CI$300,MATCH(DATE(N$1,1,1),Shock_dev!$A$1:$CI$1,0),FALSE)</f>
        <v>5.3252900000006775</v>
      </c>
      <c r="O70" s="52">
        <f>VLOOKUP($B70,Shock_dev!$A$1:$CI$300,MATCH(DATE(O$1,1,1),Shock_dev!$A$1:$CI$1,0),FALSE)</f>
        <v>0.72557999999844469</v>
      </c>
      <c r="P70" s="52">
        <f>VLOOKUP($B70,Shock_dev!$A$1:$CI$300,MATCH(DATE(P$1,1,1),Shock_dev!$A$1:$CI$1,0),FALSE)</f>
        <v>-1.805819999997766</v>
      </c>
      <c r="Q70" s="52">
        <f>VLOOKUP($B70,Shock_dev!$A$1:$CI$300,MATCH(DATE(Q$1,1,1),Shock_dev!$A$1:$CI$1,0),FALSE)</f>
        <v>-4.1972599999971862</v>
      </c>
      <c r="R70" s="52">
        <f>VLOOKUP($B70,Shock_dev!$A$1:$CI$300,MATCH(DATE(R$1,1,1),Shock_dev!$A$1:$CI$1,0),FALSE)</f>
        <v>-6.4155399999981455</v>
      </c>
      <c r="S70" s="52">
        <f>VLOOKUP($B70,Shock_dev!$A$1:$CI$300,MATCH(DATE(S$1,1,1),Shock_dev!$A$1:$CI$1,0),FALSE)</f>
        <v>-7.1590399999986403</v>
      </c>
      <c r="T70" s="52">
        <f>VLOOKUP($B70,Shock_dev!$A$1:$CI$300,MATCH(DATE(T$1,1,1),Shock_dev!$A$1:$CI$1,0),FALSE)</f>
        <v>-7.1075199999977485</v>
      </c>
      <c r="U70" s="52">
        <f>VLOOKUP($B70,Shock_dev!$A$1:$CI$300,MATCH(DATE(U$1,1,1),Shock_dev!$A$1:$CI$1,0),FALSE)</f>
        <v>-6.6481700000003912</v>
      </c>
      <c r="V70" s="52">
        <f>VLOOKUP($B70,Shock_dev!$A$1:$CI$300,MATCH(DATE(V$1,1,1),Shock_dev!$A$1:$CI$1,0),FALSE)</f>
        <v>-9.9377299999978277</v>
      </c>
      <c r="W70" s="52">
        <f>VLOOKUP($B70,Shock_dev!$A$1:$CI$300,MATCH(DATE(W$1,1,1),Shock_dev!$A$1:$CI$1,0),FALSE)</f>
        <v>-13.050729999999021</v>
      </c>
      <c r="X70" s="52">
        <f>VLOOKUP($B70,Shock_dev!$A$1:$CI$300,MATCH(DATE(X$1,1,1),Shock_dev!$A$1:$CI$1,0),FALSE)</f>
        <v>-14.142280000000028</v>
      </c>
      <c r="Y70" s="52">
        <f>VLOOKUP($B70,Shock_dev!$A$1:$CI$300,MATCH(DATE(Y$1,1,1),Shock_dev!$A$1:$CI$1,0),FALSE)</f>
        <v>-13.966649999998481</v>
      </c>
      <c r="Z70" s="52">
        <f>VLOOKUP($B70,Shock_dev!$A$1:$CI$300,MATCH(DATE(Z$1,1,1),Shock_dev!$A$1:$CI$1,0),FALSE)</f>
        <v>-10.969140000001062</v>
      </c>
      <c r="AA70" s="52">
        <f>VLOOKUP($B70,Shock_dev!$A$1:$CI$300,MATCH(DATE(AA$1,1,1),Shock_dev!$A$1:$CI$1,0),FALSE)</f>
        <v>-8.1073399999986577</v>
      </c>
      <c r="AB70" s="52">
        <f>VLOOKUP($B70,Shock_dev!$A$1:$CI$300,MATCH(DATE(AB$1,1,1),Shock_dev!$A$1:$CI$1,0),FALSE)</f>
        <v>-5.8814499999971304</v>
      </c>
      <c r="AC70" s="52">
        <f>VLOOKUP($B70,Shock_dev!$A$1:$CI$300,MATCH(DATE(AC$1,1,1),Shock_dev!$A$1:$CI$1,0),FALSE)</f>
        <v>-4.273509999999078</v>
      </c>
      <c r="AD70" s="52">
        <f>VLOOKUP($B70,Shock_dev!$A$1:$CI$300,MATCH(DATE(AD$1,1,1),Shock_dev!$A$1:$CI$1,0),FALSE)</f>
        <v>-3.1340500000005704</v>
      </c>
      <c r="AE70" s="52">
        <f>VLOOKUP($B70,Shock_dev!$A$1:$CI$300,MATCH(DATE(AE$1,1,1),Shock_dev!$A$1:$CI$1,0),FALSE)</f>
        <v>-2.3156099999978323</v>
      </c>
      <c r="AF70" s="52">
        <f>VLOOKUP($B70,Shock_dev!$A$1:$CI$300,MATCH(DATE(AF$1,1,1),Shock_dev!$A$1:$CI$1,0),FALSE)</f>
        <v>-1.7056499999998778</v>
      </c>
      <c r="AG70" s="52"/>
      <c r="AH70" s="65">
        <f t="shared" si="1"/>
        <v>28.437930000000051</v>
      </c>
      <c r="AI70" s="65">
        <f t="shared" si="2"/>
        <v>28.507667999999832</v>
      </c>
      <c r="AJ70" s="65">
        <f t="shared" si="3"/>
        <v>2.5110000000007857</v>
      </c>
      <c r="AK70" s="65">
        <f t="shared" si="4"/>
        <v>-7.4535999999985503</v>
      </c>
      <c r="AL70" s="65">
        <f t="shared" si="5"/>
        <v>-12.04722799999945</v>
      </c>
      <c r="AM70" s="65">
        <f t="shared" si="6"/>
        <v>-3.462053999998898</v>
      </c>
      <c r="AN70" s="66"/>
      <c r="AO70" s="65">
        <f t="shared" si="7"/>
        <v>28.472798999999942</v>
      </c>
      <c r="AP70" s="65">
        <f t="shared" si="8"/>
        <v>-2.4712999999988821</v>
      </c>
      <c r="AQ70" s="65">
        <f t="shared" si="9"/>
        <v>-7.7546409999991734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451.54940000001807</v>
      </c>
      <c r="D71" s="52">
        <f>VLOOKUP($B71,Shock_dev!$A$1:$CI$300,MATCH(DATE(D$1,1,1),Shock_dev!$A$1:$CI$1,0),FALSE)</f>
        <v>765.93289999995613</v>
      </c>
      <c r="E71" s="52">
        <f>VLOOKUP($B71,Shock_dev!$A$1:$CI$300,MATCH(DATE(E$1,1,1),Shock_dev!$A$1:$CI$1,0),FALSE)</f>
        <v>909.26529999997001</v>
      </c>
      <c r="F71" s="52">
        <f>VLOOKUP($B71,Shock_dev!$A$1:$CI$300,MATCH(DATE(F$1,1,1),Shock_dev!$A$1:$CI$1,0),FALSE)</f>
        <v>944.87159999995492</v>
      </c>
      <c r="G71" s="52">
        <f>VLOOKUP($B71,Shock_dev!$A$1:$CI$300,MATCH(DATE(G$1,1,1),Shock_dev!$A$1:$CI$1,0),FALSE)</f>
        <v>963.52480000001378</v>
      </c>
      <c r="H71" s="52">
        <f>VLOOKUP($B71,Shock_dev!$A$1:$CI$300,MATCH(DATE(H$1,1,1),Shock_dev!$A$1:$CI$1,0),FALSE)</f>
        <v>961.12710000004154</v>
      </c>
      <c r="I71" s="52">
        <f>VLOOKUP($B71,Shock_dev!$A$1:$CI$300,MATCH(DATE(I$1,1,1),Shock_dev!$A$1:$CI$1,0),FALSE)</f>
        <v>941.82360000000335</v>
      </c>
      <c r="J71" s="52">
        <f>VLOOKUP($B71,Shock_dev!$A$1:$CI$300,MATCH(DATE(J$1,1,1),Shock_dev!$A$1:$CI$1,0),FALSE)</f>
        <v>930.9653999999864</v>
      </c>
      <c r="K71" s="52">
        <f>VLOOKUP($B71,Shock_dev!$A$1:$CI$300,MATCH(DATE(K$1,1,1),Shock_dev!$A$1:$CI$1,0),FALSE)</f>
        <v>915.85989999998128</v>
      </c>
      <c r="L71" s="52">
        <f>VLOOKUP($B71,Shock_dev!$A$1:$CI$300,MATCH(DATE(L$1,1,1),Shock_dev!$A$1:$CI$1,0),FALSE)</f>
        <v>873.62969999999041</v>
      </c>
      <c r="M71" s="52">
        <f>VLOOKUP($B71,Shock_dev!$A$1:$CI$300,MATCH(DATE(M$1,1,1),Shock_dev!$A$1:$CI$1,0),FALSE)</f>
        <v>722.06780000001891</v>
      </c>
      <c r="N71" s="52">
        <f>VLOOKUP($B71,Shock_dev!$A$1:$CI$300,MATCH(DATE(N$1,1,1),Shock_dev!$A$1:$CI$1,0),FALSE)</f>
        <v>628.35590000002412</v>
      </c>
      <c r="O71" s="52">
        <f>VLOOKUP($B71,Shock_dev!$A$1:$CI$300,MATCH(DATE(O$1,1,1),Shock_dev!$A$1:$CI$1,0),FALSE)</f>
        <v>611.65490000002319</v>
      </c>
      <c r="P71" s="52">
        <f>VLOOKUP($B71,Shock_dev!$A$1:$CI$300,MATCH(DATE(P$1,1,1),Shock_dev!$A$1:$CI$1,0),FALSE)</f>
        <v>639.57530000002589</v>
      </c>
      <c r="Q71" s="52">
        <f>VLOOKUP($B71,Shock_dev!$A$1:$CI$300,MATCH(DATE(Q$1,1,1),Shock_dev!$A$1:$CI$1,0),FALSE)</f>
        <v>644.42209999996703</v>
      </c>
      <c r="R71" s="52">
        <f>VLOOKUP($B71,Shock_dev!$A$1:$CI$300,MATCH(DATE(R$1,1,1),Shock_dev!$A$1:$CI$1,0),FALSE)</f>
        <v>632.99629999999888</v>
      </c>
      <c r="S71" s="52">
        <f>VLOOKUP($B71,Shock_dev!$A$1:$CI$300,MATCH(DATE(S$1,1,1),Shock_dev!$A$1:$CI$1,0),FALSE)</f>
        <v>648.79729999997653</v>
      </c>
      <c r="T71" s="52">
        <f>VLOOKUP($B71,Shock_dev!$A$1:$CI$300,MATCH(DATE(T$1,1,1),Shock_dev!$A$1:$CI$1,0),FALSE)</f>
        <v>665.74279999994906</v>
      </c>
      <c r="U71" s="52">
        <f>VLOOKUP($B71,Shock_dev!$A$1:$CI$300,MATCH(DATE(U$1,1,1),Shock_dev!$A$1:$CI$1,0),FALSE)</f>
        <v>673.70800000004238</v>
      </c>
      <c r="V71" s="52">
        <f>VLOOKUP($B71,Shock_dev!$A$1:$CI$300,MATCH(DATE(V$1,1,1),Shock_dev!$A$1:$CI$1,0),FALSE)</f>
        <v>544.16749999998137</v>
      </c>
      <c r="W71" s="52">
        <f>VLOOKUP($B71,Shock_dev!$A$1:$CI$300,MATCH(DATE(W$1,1,1),Shock_dev!$A$1:$CI$1,0),FALSE)</f>
        <v>422.33609999995679</v>
      </c>
      <c r="X71" s="52">
        <f>VLOOKUP($B71,Shock_dev!$A$1:$CI$300,MATCH(DATE(X$1,1,1),Shock_dev!$A$1:$CI$1,0),FALSE)</f>
        <v>358.62239999999292</v>
      </c>
      <c r="Y71" s="52">
        <f>VLOOKUP($B71,Shock_dev!$A$1:$CI$300,MATCH(DATE(Y$1,1,1),Shock_dev!$A$1:$CI$1,0),FALSE)</f>
        <v>318.70799999998417</v>
      </c>
      <c r="Z71" s="52">
        <f>VLOOKUP($B71,Shock_dev!$A$1:$CI$300,MATCH(DATE(Z$1,1,1),Shock_dev!$A$1:$CI$1,0),FALSE)</f>
        <v>354.86530000006314</v>
      </c>
      <c r="AA71" s="52">
        <f>VLOOKUP($B71,Shock_dev!$A$1:$CI$300,MATCH(DATE(AA$1,1,1),Shock_dev!$A$1:$CI$1,0),FALSE)</f>
        <v>365.3185999999987</v>
      </c>
      <c r="AB71" s="52">
        <f>VLOOKUP($B71,Shock_dev!$A$1:$CI$300,MATCH(DATE(AB$1,1,1),Shock_dev!$A$1:$CI$1,0),FALSE)</f>
        <v>345.57510000001639</v>
      </c>
      <c r="AC71" s="52">
        <f>VLOOKUP($B71,Shock_dev!$A$1:$CI$300,MATCH(DATE(AC$1,1,1),Shock_dev!$A$1:$CI$1,0),FALSE)</f>
        <v>304.0559999999823</v>
      </c>
      <c r="AD71" s="52">
        <f>VLOOKUP($B71,Shock_dev!$A$1:$CI$300,MATCH(DATE(AD$1,1,1),Shock_dev!$A$1:$CI$1,0),FALSE)</f>
        <v>250.08390000008512</v>
      </c>
      <c r="AE71" s="52">
        <f>VLOOKUP($B71,Shock_dev!$A$1:$CI$300,MATCH(DATE(AE$1,1,1),Shock_dev!$A$1:$CI$1,0),FALSE)</f>
        <v>190.74460000009276</v>
      </c>
      <c r="AF71" s="52">
        <f>VLOOKUP($B71,Shock_dev!$A$1:$CI$300,MATCH(DATE(AF$1,1,1),Shock_dev!$A$1:$CI$1,0),FALSE)</f>
        <v>130.78000000002794</v>
      </c>
      <c r="AG71" s="52"/>
      <c r="AH71" s="65">
        <f t="shared" si="1"/>
        <v>807.02879999998254</v>
      </c>
      <c r="AI71" s="65">
        <f t="shared" si="2"/>
        <v>924.6811400000006</v>
      </c>
      <c r="AJ71" s="65">
        <f t="shared" si="3"/>
        <v>649.21520000001181</v>
      </c>
      <c r="AK71" s="65">
        <f t="shared" si="4"/>
        <v>633.0823799999896</v>
      </c>
      <c r="AL71" s="65">
        <f t="shared" si="5"/>
        <v>363.97007999999914</v>
      </c>
      <c r="AM71" s="65">
        <f t="shared" si="6"/>
        <v>244.24792000004089</v>
      </c>
      <c r="AN71" s="66"/>
      <c r="AO71" s="65">
        <f t="shared" si="7"/>
        <v>865.85496999999157</v>
      </c>
      <c r="AP71" s="65">
        <f t="shared" si="8"/>
        <v>641.14879000000064</v>
      </c>
      <c r="AQ71" s="65">
        <f t="shared" si="9"/>
        <v>304.10900000002005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24.474190000000817</v>
      </c>
      <c r="D72" s="52">
        <f>VLOOKUP($B72,Shock_dev!$A$1:$CI$300,MATCH(DATE(D$1,1,1),Shock_dev!$A$1:$CI$1,0),FALSE)</f>
        <v>47.173230000000331</v>
      </c>
      <c r="E72" s="52">
        <f>VLOOKUP($B72,Shock_dev!$A$1:$CI$300,MATCH(DATE(E$1,1,1),Shock_dev!$A$1:$CI$1,0),FALSE)</f>
        <v>63.360020000000077</v>
      </c>
      <c r="F72" s="52">
        <f>VLOOKUP($B72,Shock_dev!$A$1:$CI$300,MATCH(DATE(F$1,1,1),Shock_dev!$A$1:$CI$1,0),FALSE)</f>
        <v>74.145339999999123</v>
      </c>
      <c r="G72" s="52">
        <f>VLOOKUP($B72,Shock_dev!$A$1:$CI$300,MATCH(DATE(G$1,1,1),Shock_dev!$A$1:$CI$1,0),FALSE)</f>
        <v>83.367500000000291</v>
      </c>
      <c r="H72" s="52">
        <f>VLOOKUP($B72,Shock_dev!$A$1:$CI$300,MATCH(DATE(H$1,1,1),Shock_dev!$A$1:$CI$1,0),FALSE)</f>
        <v>90.623129999999946</v>
      </c>
      <c r="I72" s="52">
        <f>VLOOKUP($B72,Shock_dev!$A$1:$CI$300,MATCH(DATE(I$1,1,1),Shock_dev!$A$1:$CI$1,0),FALSE)</f>
        <v>95.850239999999758</v>
      </c>
      <c r="J72" s="52">
        <f>VLOOKUP($B72,Shock_dev!$A$1:$CI$300,MATCH(DATE(J$1,1,1),Shock_dev!$A$1:$CI$1,0),FALSE)</f>
        <v>100.1614499999996</v>
      </c>
      <c r="K72" s="52">
        <f>VLOOKUP($B72,Shock_dev!$A$1:$CI$300,MATCH(DATE(K$1,1,1),Shock_dev!$A$1:$CI$1,0),FALSE)</f>
        <v>103.03143999999884</v>
      </c>
      <c r="L72" s="52">
        <f>VLOOKUP($B72,Shock_dev!$A$1:$CI$300,MATCH(DATE(L$1,1,1),Shock_dev!$A$1:$CI$1,0),FALSE)</f>
        <v>103.13725999999951</v>
      </c>
      <c r="M72" s="52">
        <f>VLOOKUP($B72,Shock_dev!$A$1:$CI$300,MATCH(DATE(M$1,1,1),Shock_dev!$A$1:$CI$1,0),FALSE)</f>
        <v>95.688650000000052</v>
      </c>
      <c r="N72" s="52">
        <f>VLOOKUP($B72,Shock_dev!$A$1:$CI$300,MATCH(DATE(N$1,1,1),Shock_dev!$A$1:$CI$1,0),FALSE)</f>
        <v>88.608290000000125</v>
      </c>
      <c r="O72" s="52">
        <f>VLOOKUP($B72,Shock_dev!$A$1:$CI$300,MATCH(DATE(O$1,1,1),Shock_dev!$A$1:$CI$1,0),FALSE)</f>
        <v>84.038039999999455</v>
      </c>
      <c r="P72" s="52">
        <f>VLOOKUP($B72,Shock_dev!$A$1:$CI$300,MATCH(DATE(P$1,1,1),Shock_dev!$A$1:$CI$1,0),FALSE)</f>
        <v>81.317479999997886</v>
      </c>
      <c r="Q72" s="52">
        <f>VLOOKUP($B72,Shock_dev!$A$1:$CI$300,MATCH(DATE(Q$1,1,1),Shock_dev!$A$1:$CI$1,0),FALSE)</f>
        <v>77.58201999999801</v>
      </c>
      <c r="R72" s="52">
        <f>VLOOKUP($B72,Shock_dev!$A$1:$CI$300,MATCH(DATE(R$1,1,1),Shock_dev!$A$1:$CI$1,0),FALSE)</f>
        <v>72.63662000000113</v>
      </c>
      <c r="S72" s="52">
        <f>VLOOKUP($B72,Shock_dev!$A$1:$CI$300,MATCH(DATE(S$1,1,1),Shock_dev!$A$1:$CI$1,0),FALSE)</f>
        <v>68.889279999999417</v>
      </c>
      <c r="T72" s="52">
        <f>VLOOKUP($B72,Shock_dev!$A$1:$CI$300,MATCH(DATE(T$1,1,1),Shock_dev!$A$1:$CI$1,0),FALSE)</f>
        <v>65.585559999999532</v>
      </c>
      <c r="U72" s="52">
        <f>VLOOKUP($B72,Shock_dev!$A$1:$CI$300,MATCH(DATE(U$1,1,1),Shock_dev!$A$1:$CI$1,0),FALSE)</f>
        <v>62.316730000002281</v>
      </c>
      <c r="V72" s="52">
        <f>VLOOKUP($B72,Shock_dev!$A$1:$CI$300,MATCH(DATE(V$1,1,1),Shock_dev!$A$1:$CI$1,0),FALSE)</f>
        <v>51.916040000000066</v>
      </c>
      <c r="W72" s="52">
        <f>VLOOKUP($B72,Shock_dev!$A$1:$CI$300,MATCH(DATE(W$1,1,1),Shock_dev!$A$1:$CI$1,0),FALSE)</f>
        <v>40.840270000000601</v>
      </c>
      <c r="X72" s="52">
        <f>VLOOKUP($B72,Shock_dev!$A$1:$CI$300,MATCH(DATE(X$1,1,1),Shock_dev!$A$1:$CI$1,0),FALSE)</f>
        <v>32.376490000002377</v>
      </c>
      <c r="Y72" s="52">
        <f>VLOOKUP($B72,Shock_dev!$A$1:$CI$300,MATCH(DATE(Y$1,1,1),Shock_dev!$A$1:$CI$1,0),FALSE)</f>
        <v>25.607009999999718</v>
      </c>
      <c r="Z72" s="52">
        <f>VLOOKUP($B72,Shock_dev!$A$1:$CI$300,MATCH(DATE(Z$1,1,1),Shock_dev!$A$1:$CI$1,0),FALSE)</f>
        <v>23.390619999998307</v>
      </c>
      <c r="AA72" s="52">
        <f>VLOOKUP($B72,Shock_dev!$A$1:$CI$300,MATCH(DATE(AA$1,1,1),Shock_dev!$A$1:$CI$1,0),FALSE)</f>
        <v>21.365020000001095</v>
      </c>
      <c r="AB72" s="52">
        <f>VLOOKUP($B72,Shock_dev!$A$1:$CI$300,MATCH(DATE(AB$1,1,1),Shock_dev!$A$1:$CI$1,0),FALSE)</f>
        <v>18.749879999999393</v>
      </c>
      <c r="AC72" s="52">
        <f>VLOOKUP($B72,Shock_dev!$A$1:$CI$300,MATCH(DATE(AC$1,1,1),Shock_dev!$A$1:$CI$1,0),FALSE)</f>
        <v>15.667720000001282</v>
      </c>
      <c r="AD72" s="52">
        <f>VLOOKUP($B72,Shock_dev!$A$1:$CI$300,MATCH(DATE(AD$1,1,1),Shock_dev!$A$1:$CI$1,0),FALSE)</f>
        <v>12.378899999999703</v>
      </c>
      <c r="AE72" s="52">
        <f>VLOOKUP($B72,Shock_dev!$A$1:$CI$300,MATCH(DATE(AE$1,1,1),Shock_dev!$A$1:$CI$1,0),FALSE)</f>
        <v>9.1147799999998824</v>
      </c>
      <c r="AF72" s="52">
        <f>VLOOKUP($B72,Shock_dev!$A$1:$CI$300,MATCH(DATE(AF$1,1,1),Shock_dev!$A$1:$CI$1,0),FALSE)</f>
        <v>6.0382499999977881</v>
      </c>
      <c r="AG72" s="52"/>
      <c r="AH72" s="65">
        <f t="shared" si="1"/>
        <v>58.504056000000126</v>
      </c>
      <c r="AI72" s="65">
        <f t="shared" si="2"/>
        <v>98.560703999999532</v>
      </c>
      <c r="AJ72" s="65">
        <f t="shared" si="3"/>
        <v>85.4468959999991</v>
      </c>
      <c r="AK72" s="65">
        <f t="shared" si="4"/>
        <v>64.26884600000048</v>
      </c>
      <c r="AL72" s="65">
        <f t="shared" si="5"/>
        <v>28.71588200000042</v>
      </c>
      <c r="AM72" s="65">
        <f t="shared" si="6"/>
        <v>12.389905999999609</v>
      </c>
      <c r="AN72" s="66"/>
      <c r="AO72" s="65">
        <f t="shared" si="7"/>
        <v>78.532379999999833</v>
      </c>
      <c r="AP72" s="65">
        <f t="shared" si="8"/>
        <v>74.85787099999979</v>
      </c>
      <c r="AQ72" s="65">
        <f t="shared" si="9"/>
        <v>20.552894000000016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309.82186911999992</v>
      </c>
      <c r="D77" s="52">
        <f t="shared" ref="D77:AF77" si="11">SUM(D60:D69)</f>
        <v>463.13280221999992</v>
      </c>
      <c r="E77" s="52">
        <f t="shared" si="11"/>
        <v>533.14611481999998</v>
      </c>
      <c r="F77" s="52">
        <f t="shared" si="11"/>
        <v>570.90661045000002</v>
      </c>
      <c r="G77" s="52">
        <f t="shared" si="11"/>
        <v>622.11217132000002</v>
      </c>
      <c r="H77" s="52">
        <f t="shared" si="11"/>
        <v>656.11612629999979</v>
      </c>
      <c r="I77" s="52">
        <f t="shared" si="11"/>
        <v>670.88760749000016</v>
      </c>
      <c r="J77" s="52">
        <f t="shared" si="11"/>
        <v>684.86074716999985</v>
      </c>
      <c r="K77" s="52">
        <f t="shared" si="11"/>
        <v>677.37241963999998</v>
      </c>
      <c r="L77" s="52">
        <f t="shared" si="11"/>
        <v>645.21306682000011</v>
      </c>
      <c r="M77" s="52">
        <f t="shared" si="11"/>
        <v>497.72254269999996</v>
      </c>
      <c r="N77" s="52">
        <f t="shared" si="11"/>
        <v>424.47965736000003</v>
      </c>
      <c r="O77" s="52">
        <f t="shared" si="11"/>
        <v>398.74972517999993</v>
      </c>
      <c r="P77" s="52">
        <f t="shared" si="11"/>
        <v>386.90898686999986</v>
      </c>
      <c r="Q77" s="52">
        <f t="shared" si="11"/>
        <v>350.88900710000001</v>
      </c>
      <c r="R77" s="52">
        <f t="shared" si="11"/>
        <v>313.37207514999994</v>
      </c>
      <c r="S77" s="52">
        <f t="shared" si="11"/>
        <v>304.94008862000015</v>
      </c>
      <c r="T77" s="52">
        <f t="shared" si="11"/>
        <v>296.87431012999997</v>
      </c>
      <c r="U77" s="52">
        <f t="shared" si="11"/>
        <v>288.43674220000003</v>
      </c>
      <c r="V77" s="52">
        <f t="shared" si="11"/>
        <v>194.57689773000004</v>
      </c>
      <c r="W77" s="52">
        <f t="shared" si="11"/>
        <v>137.29114153000006</v>
      </c>
      <c r="X77" s="52">
        <f t="shared" si="11"/>
        <v>119.50443038999995</v>
      </c>
      <c r="Y77" s="52">
        <f t="shared" si="11"/>
        <v>105.95153791999996</v>
      </c>
      <c r="Z77" s="52">
        <f t="shared" si="11"/>
        <v>153.49133890000002</v>
      </c>
      <c r="AA77" s="52">
        <f t="shared" si="11"/>
        <v>167.62541004999997</v>
      </c>
      <c r="AB77" s="52">
        <f t="shared" si="11"/>
        <v>167.39868753999994</v>
      </c>
      <c r="AC77" s="52">
        <f t="shared" si="11"/>
        <v>162.89516296999992</v>
      </c>
      <c r="AD77" s="52">
        <f t="shared" si="11"/>
        <v>157.11343929000009</v>
      </c>
      <c r="AE77" s="52">
        <f t="shared" si="11"/>
        <v>151.11623076999987</v>
      </c>
      <c r="AF77" s="52">
        <f t="shared" si="11"/>
        <v>145.25948582999987</v>
      </c>
      <c r="AG77" s="67"/>
      <c r="AH77" s="65">
        <f>AVERAGE(C77:G77)</f>
        <v>499.823913586</v>
      </c>
      <c r="AI77" s="65">
        <f>AVERAGE(H77:L77)</f>
        <v>666.88999348399989</v>
      </c>
      <c r="AJ77" s="65">
        <f>AVERAGE(M77:Q77)</f>
        <v>411.74998384200001</v>
      </c>
      <c r="AK77" s="65">
        <f>AVERAGE(R77:V77)</f>
        <v>279.64002276600002</v>
      </c>
      <c r="AL77" s="65">
        <f>AVERAGE(W77:AA77)</f>
        <v>136.772771758</v>
      </c>
      <c r="AM77" s="65">
        <f>AVERAGE(AB77:AF77)</f>
        <v>156.75660127999996</v>
      </c>
      <c r="AN77" s="66"/>
      <c r="AO77" s="65">
        <f>AVERAGE(AH77:AI77)</f>
        <v>583.356953535</v>
      </c>
      <c r="AP77" s="65">
        <f>AVERAGE(AJ77:AK77)</f>
        <v>345.69500330400001</v>
      </c>
      <c r="AQ77" s="65">
        <f>AVERAGE(AL77:AM77)</f>
        <v>146.76468651899998</v>
      </c>
    </row>
    <row r="78" spans="1:43" s="9" customFormat="1" x14ac:dyDescent="0.25">
      <c r="A78" s="13" t="s">
        <v>399</v>
      </c>
      <c r="B78" s="13"/>
      <c r="C78" s="52">
        <f>SUM(C70:C71)</f>
        <v>465.63906000001589</v>
      </c>
      <c r="D78" s="52">
        <f t="shared" ref="D78:AF78" si="12">SUM(D70:D71)</f>
        <v>791.67095999995581</v>
      </c>
      <c r="E78" s="52">
        <f t="shared" si="12"/>
        <v>941.56135999997059</v>
      </c>
      <c r="F78" s="52">
        <f t="shared" si="12"/>
        <v>979.54973999995491</v>
      </c>
      <c r="G78" s="52">
        <f t="shared" si="12"/>
        <v>998.91253000001598</v>
      </c>
      <c r="H78" s="52">
        <f t="shared" si="12"/>
        <v>995.58695000004082</v>
      </c>
      <c r="I78" s="52">
        <f t="shared" si="12"/>
        <v>973.93373000000429</v>
      </c>
      <c r="J78" s="52">
        <f t="shared" si="12"/>
        <v>960.2190199999859</v>
      </c>
      <c r="K78" s="52">
        <f t="shared" si="12"/>
        <v>941.5894299999818</v>
      </c>
      <c r="L78" s="52">
        <f t="shared" si="12"/>
        <v>894.61490999998932</v>
      </c>
      <c r="M78" s="52">
        <f t="shared" si="12"/>
        <v>734.57501000001866</v>
      </c>
      <c r="N78" s="52">
        <f t="shared" si="12"/>
        <v>633.6811900000248</v>
      </c>
      <c r="O78" s="52">
        <f t="shared" si="12"/>
        <v>612.38048000002163</v>
      </c>
      <c r="P78" s="52">
        <f t="shared" si="12"/>
        <v>637.76948000002812</v>
      </c>
      <c r="Q78" s="52">
        <f t="shared" si="12"/>
        <v>640.22483999996984</v>
      </c>
      <c r="R78" s="52">
        <f t="shared" si="12"/>
        <v>626.58076000000074</v>
      </c>
      <c r="S78" s="52">
        <f t="shared" si="12"/>
        <v>641.63825999997789</v>
      </c>
      <c r="T78" s="52">
        <f t="shared" si="12"/>
        <v>658.63527999995131</v>
      </c>
      <c r="U78" s="52">
        <f t="shared" si="12"/>
        <v>667.05983000004198</v>
      </c>
      <c r="V78" s="52">
        <f t="shared" si="12"/>
        <v>534.22976999998355</v>
      </c>
      <c r="W78" s="52">
        <f t="shared" si="12"/>
        <v>409.28536999995777</v>
      </c>
      <c r="X78" s="52">
        <f t="shared" si="12"/>
        <v>344.48011999999289</v>
      </c>
      <c r="Y78" s="52">
        <f t="shared" si="12"/>
        <v>304.74134999998569</v>
      </c>
      <c r="Z78" s="52">
        <f t="shared" si="12"/>
        <v>343.89616000006208</v>
      </c>
      <c r="AA78" s="52">
        <f t="shared" si="12"/>
        <v>357.21126000000004</v>
      </c>
      <c r="AB78" s="52">
        <f t="shared" si="12"/>
        <v>339.69365000001926</v>
      </c>
      <c r="AC78" s="52">
        <f t="shared" si="12"/>
        <v>299.78248999998323</v>
      </c>
      <c r="AD78" s="52">
        <f t="shared" si="12"/>
        <v>246.94985000008455</v>
      </c>
      <c r="AE78" s="52">
        <f t="shared" si="12"/>
        <v>188.42899000009493</v>
      </c>
      <c r="AF78" s="52">
        <f t="shared" si="12"/>
        <v>129.07435000002806</v>
      </c>
      <c r="AG78" s="67"/>
      <c r="AH78" s="65">
        <f>AVERAGE(C78:G78)</f>
        <v>835.46672999998259</v>
      </c>
      <c r="AI78" s="65">
        <f>AVERAGE(H78:L78)</f>
        <v>953.18880800000045</v>
      </c>
      <c r="AJ78" s="65">
        <f>AVERAGE(M78:Q78)</f>
        <v>651.72620000001257</v>
      </c>
      <c r="AK78" s="65">
        <f>AVERAGE(R78:V78)</f>
        <v>625.62877999999114</v>
      </c>
      <c r="AL78" s="65">
        <f>AVERAGE(W78:AA78)</f>
        <v>351.92285199999969</v>
      </c>
      <c r="AM78" s="65">
        <f>AVERAGE(AB78:AF78)</f>
        <v>240.78586600004201</v>
      </c>
      <c r="AN78" s="66"/>
      <c r="AO78" s="65">
        <f>AVERAGE(AH78:AI78)</f>
        <v>894.32776899999158</v>
      </c>
      <c r="AP78" s="65">
        <f>AVERAGE(AJ78:AK78)</f>
        <v>638.67749000000185</v>
      </c>
      <c r="AQ78" s="65">
        <f>AVERAGE(AL78:AM78)</f>
        <v>296.35435900002085</v>
      </c>
    </row>
    <row r="79" spans="1:43" s="9" customFormat="1" x14ac:dyDescent="0.25">
      <c r="A79" s="13" t="s">
        <v>421</v>
      </c>
      <c r="B79" s="13"/>
      <c r="C79" s="52">
        <f>SUM(C53:C58)</f>
        <v>84.105016000001228</v>
      </c>
      <c r="D79" s="52">
        <f t="shared" ref="D79:AF79" si="13">SUM(D53:D58)</f>
        <v>140.43917099999453</v>
      </c>
      <c r="E79" s="52">
        <f t="shared" si="13"/>
        <v>167.38849399999731</v>
      </c>
      <c r="F79" s="52">
        <f t="shared" si="13"/>
        <v>175.59898999999973</v>
      </c>
      <c r="G79" s="52">
        <f t="shared" si="13"/>
        <v>179.11969499999623</v>
      </c>
      <c r="H79" s="52">
        <f t="shared" si="13"/>
        <v>175.00666200000273</v>
      </c>
      <c r="I79" s="52">
        <f t="shared" si="13"/>
        <v>163.67512799999668</v>
      </c>
      <c r="J79" s="52">
        <f t="shared" si="13"/>
        <v>150.1869180000017</v>
      </c>
      <c r="K79" s="52">
        <f t="shared" si="13"/>
        <v>132.74935199999777</v>
      </c>
      <c r="L79" s="52">
        <f t="shared" si="13"/>
        <v>108.1782310000076</v>
      </c>
      <c r="M79" s="52">
        <f t="shared" si="13"/>
        <v>62.203354000002946</v>
      </c>
      <c r="N79" s="52">
        <f t="shared" si="13"/>
        <v>27.358960999998317</v>
      </c>
      <c r="O79" s="52">
        <f t="shared" si="13"/>
        <v>6.8209170000013728</v>
      </c>
      <c r="P79" s="52">
        <f t="shared" si="13"/>
        <v>-4.2963850000007824</v>
      </c>
      <c r="Q79" s="52">
        <f t="shared" si="13"/>
        <v>-17.088453999999274</v>
      </c>
      <c r="R79" s="52">
        <f t="shared" si="13"/>
        <v>-29.0667210000056</v>
      </c>
      <c r="S79" s="52">
        <f t="shared" si="13"/>
        <v>-32.160465000003796</v>
      </c>
      <c r="T79" s="52">
        <f t="shared" si="13"/>
        <v>-31.731128999995008</v>
      </c>
      <c r="U79" s="52">
        <f t="shared" si="13"/>
        <v>-29.674291000004814</v>
      </c>
      <c r="V79" s="52">
        <f t="shared" si="13"/>
        <v>-50.204460999997536</v>
      </c>
      <c r="W79" s="52">
        <f t="shared" si="13"/>
        <v>-66.29044199999862</v>
      </c>
      <c r="X79" s="52">
        <f t="shared" si="13"/>
        <v>-70.353205999997499</v>
      </c>
      <c r="Y79" s="52">
        <f t="shared" si="13"/>
        <v>-69.170833000001721</v>
      </c>
      <c r="Z79" s="52">
        <f t="shared" si="13"/>
        <v>-52.475306000002092</v>
      </c>
      <c r="AA79" s="52">
        <f t="shared" si="13"/>
        <v>-39.353153000002521</v>
      </c>
      <c r="AB79" s="52">
        <f t="shared" si="13"/>
        <v>-30.030900999994856</v>
      </c>
      <c r="AC79" s="52">
        <f t="shared" si="13"/>
        <v>-23.526527999999871</v>
      </c>
      <c r="AD79" s="52">
        <f t="shared" si="13"/>
        <v>-18.969490999997333</v>
      </c>
      <c r="AE79" s="52">
        <f t="shared" si="13"/>
        <v>-15.772163000001001</v>
      </c>
      <c r="AF79" s="52">
        <f t="shared" si="13"/>
        <v>-13.537745000005089</v>
      </c>
      <c r="AG79" s="67"/>
      <c r="AH79" s="65">
        <f t="shared" si="1"/>
        <v>149.33027319999781</v>
      </c>
      <c r="AI79" s="65">
        <f t="shared" si="2"/>
        <v>145.9592582000013</v>
      </c>
      <c r="AJ79" s="65">
        <f t="shared" si="3"/>
        <v>14.999678600000516</v>
      </c>
      <c r="AK79" s="65">
        <f t="shared" si="4"/>
        <v>-34.56741340000135</v>
      </c>
      <c r="AL79" s="65">
        <f t="shared" si="5"/>
        <v>-59.528588000000489</v>
      </c>
      <c r="AM79" s="65">
        <f t="shared" si="6"/>
        <v>-20.36736559999963</v>
      </c>
      <c r="AN79" s="66"/>
      <c r="AO79" s="65">
        <f t="shared" si="7"/>
        <v>147.64476569999954</v>
      </c>
      <c r="AP79" s="65">
        <f t="shared" si="8"/>
        <v>-9.7838674000004175</v>
      </c>
      <c r="AQ79" s="65">
        <f t="shared" si="9"/>
        <v>-39.947976800000063</v>
      </c>
    </row>
    <row r="80" spans="1:43" s="9" customFormat="1" x14ac:dyDescent="0.25">
      <c r="A80" s="13" t="s">
        <v>423</v>
      </c>
      <c r="B80" s="13"/>
      <c r="C80" s="52">
        <f>C59</f>
        <v>4.7422090000000026</v>
      </c>
      <c r="D80" s="52">
        <f t="shared" ref="D80:AF80" si="14">D59</f>
        <v>9.6375720000005458</v>
      </c>
      <c r="E80" s="52">
        <f t="shared" si="14"/>
        <v>12.860709999999926</v>
      </c>
      <c r="F80" s="52">
        <f t="shared" si="14"/>
        <v>14.530660000000353</v>
      </c>
      <c r="G80" s="52">
        <f t="shared" si="14"/>
        <v>15.658018000000084</v>
      </c>
      <c r="H80" s="52">
        <f t="shared" si="14"/>
        <v>16.518039000000499</v>
      </c>
      <c r="I80" s="52">
        <f t="shared" si="14"/>
        <v>17.217093000000204</v>
      </c>
      <c r="J80" s="52">
        <f t="shared" si="14"/>
        <v>18.024752000000262</v>
      </c>
      <c r="K80" s="52">
        <f t="shared" si="14"/>
        <v>18.861904999999751</v>
      </c>
      <c r="L80" s="52">
        <f t="shared" si="14"/>
        <v>19.429508999999598</v>
      </c>
      <c r="M80" s="52">
        <f t="shared" si="14"/>
        <v>18.729374999999891</v>
      </c>
      <c r="N80" s="52">
        <f t="shared" si="14"/>
        <v>18.155959000000621</v>
      </c>
      <c r="O80" s="52">
        <f t="shared" si="14"/>
        <v>18.332484000000477</v>
      </c>
      <c r="P80" s="52">
        <f t="shared" si="14"/>
        <v>19.091269999999895</v>
      </c>
      <c r="Q80" s="52">
        <f t="shared" si="14"/>
        <v>19.655966000000262</v>
      </c>
      <c r="R80" s="52">
        <f t="shared" si="14"/>
        <v>19.844324000000597</v>
      </c>
      <c r="S80" s="52">
        <f t="shared" si="14"/>
        <v>20.066052000000127</v>
      </c>
      <c r="T80" s="52">
        <f t="shared" si="14"/>
        <v>20.192261000000144</v>
      </c>
      <c r="U80" s="52">
        <f t="shared" si="14"/>
        <v>20.087918999999602</v>
      </c>
      <c r="V80" s="52">
        <f t="shared" si="14"/>
        <v>18.370390999999472</v>
      </c>
      <c r="W80" s="52">
        <f t="shared" si="14"/>
        <v>16.133063999999649</v>
      </c>
      <c r="X80" s="52">
        <f t="shared" si="14"/>
        <v>14.270668000000114</v>
      </c>
      <c r="Y80" s="52">
        <f t="shared" si="14"/>
        <v>12.709890000000087</v>
      </c>
      <c r="Z80" s="52">
        <f t="shared" si="14"/>
        <v>11.983411999999589</v>
      </c>
      <c r="AA80" s="52">
        <f t="shared" si="14"/>
        <v>11.217518999999811</v>
      </c>
      <c r="AB80" s="52">
        <f t="shared" si="14"/>
        <v>10.102257000000463</v>
      </c>
      <c r="AC80" s="52">
        <f t="shared" si="14"/>
        <v>8.6517060000005586</v>
      </c>
      <c r="AD80" s="52">
        <f t="shared" si="14"/>
        <v>6.9863519999998971</v>
      </c>
      <c r="AE80" s="52">
        <f t="shared" si="14"/>
        <v>5.2308200000006764</v>
      </c>
      <c r="AF80" s="52">
        <f t="shared" si="14"/>
        <v>3.4815220000000409</v>
      </c>
      <c r="AG80" s="67"/>
      <c r="AH80" s="65">
        <f t="shared" si="1"/>
        <v>11.485833800000183</v>
      </c>
      <c r="AI80" s="65">
        <f t="shared" si="2"/>
        <v>18.010259600000062</v>
      </c>
      <c r="AJ80" s="65">
        <f t="shared" si="3"/>
        <v>18.793010800000228</v>
      </c>
      <c r="AK80" s="65">
        <f t="shared" si="4"/>
        <v>19.712189399999989</v>
      </c>
      <c r="AL80" s="65">
        <f t="shared" si="5"/>
        <v>13.26291059999985</v>
      </c>
      <c r="AM80" s="65">
        <f t="shared" si="6"/>
        <v>6.8905314000003273</v>
      </c>
      <c r="AN80" s="66"/>
      <c r="AO80" s="65">
        <f t="shared" si="7"/>
        <v>14.748046700000122</v>
      </c>
      <c r="AP80" s="65">
        <f t="shared" si="8"/>
        <v>19.252600100000109</v>
      </c>
      <c r="AQ80" s="65">
        <f t="shared" si="9"/>
        <v>10.076721000000088</v>
      </c>
    </row>
    <row r="81" spans="1:43" s="9" customFormat="1" x14ac:dyDescent="0.25">
      <c r="A81" s="13" t="s">
        <v>426</v>
      </c>
      <c r="B81" s="13"/>
      <c r="C81" s="52">
        <f>C72</f>
        <v>24.474190000000817</v>
      </c>
      <c r="D81" s="52">
        <f t="shared" ref="D81:AF81" si="15">D72</f>
        <v>47.173230000000331</v>
      </c>
      <c r="E81" s="52">
        <f t="shared" si="15"/>
        <v>63.360020000000077</v>
      </c>
      <c r="F81" s="52">
        <f t="shared" si="15"/>
        <v>74.145339999999123</v>
      </c>
      <c r="G81" s="52">
        <f t="shared" si="15"/>
        <v>83.367500000000291</v>
      </c>
      <c r="H81" s="52">
        <f t="shared" si="15"/>
        <v>90.623129999999946</v>
      </c>
      <c r="I81" s="52">
        <f t="shared" si="15"/>
        <v>95.850239999999758</v>
      </c>
      <c r="J81" s="52">
        <f t="shared" si="15"/>
        <v>100.1614499999996</v>
      </c>
      <c r="K81" s="52">
        <f t="shared" si="15"/>
        <v>103.03143999999884</v>
      </c>
      <c r="L81" s="52">
        <f t="shared" si="15"/>
        <v>103.13725999999951</v>
      </c>
      <c r="M81" s="52">
        <f t="shared" si="15"/>
        <v>95.688650000000052</v>
      </c>
      <c r="N81" s="52">
        <f t="shared" si="15"/>
        <v>88.608290000000125</v>
      </c>
      <c r="O81" s="52">
        <f t="shared" si="15"/>
        <v>84.038039999999455</v>
      </c>
      <c r="P81" s="52">
        <f t="shared" si="15"/>
        <v>81.317479999997886</v>
      </c>
      <c r="Q81" s="52">
        <f t="shared" si="15"/>
        <v>77.58201999999801</v>
      </c>
      <c r="R81" s="52">
        <f t="shared" si="15"/>
        <v>72.63662000000113</v>
      </c>
      <c r="S81" s="52">
        <f t="shared" si="15"/>
        <v>68.889279999999417</v>
      </c>
      <c r="T81" s="52">
        <f t="shared" si="15"/>
        <v>65.585559999999532</v>
      </c>
      <c r="U81" s="52">
        <f t="shared" si="15"/>
        <v>62.316730000002281</v>
      </c>
      <c r="V81" s="52">
        <f t="shared" si="15"/>
        <v>51.916040000000066</v>
      </c>
      <c r="W81" s="52">
        <f t="shared" si="15"/>
        <v>40.840270000000601</v>
      </c>
      <c r="X81" s="52">
        <f t="shared" si="15"/>
        <v>32.376490000002377</v>
      </c>
      <c r="Y81" s="52">
        <f t="shared" si="15"/>
        <v>25.607009999999718</v>
      </c>
      <c r="Z81" s="52">
        <f t="shared" si="15"/>
        <v>23.390619999998307</v>
      </c>
      <c r="AA81" s="52">
        <f t="shared" si="15"/>
        <v>21.365020000001095</v>
      </c>
      <c r="AB81" s="52">
        <f t="shared" si="15"/>
        <v>18.749879999999393</v>
      </c>
      <c r="AC81" s="52">
        <f t="shared" si="15"/>
        <v>15.667720000001282</v>
      </c>
      <c r="AD81" s="52">
        <f t="shared" si="15"/>
        <v>12.378899999999703</v>
      </c>
      <c r="AE81" s="52">
        <f t="shared" si="15"/>
        <v>9.1147799999998824</v>
      </c>
      <c r="AF81" s="52">
        <f t="shared" si="15"/>
        <v>6.0382499999977881</v>
      </c>
      <c r="AG81" s="67"/>
      <c r="AH81" s="65">
        <f>AVERAGE(C81:G81)</f>
        <v>58.504056000000126</v>
      </c>
      <c r="AI81" s="65">
        <f>AVERAGE(H81:L81)</f>
        <v>98.560703999999532</v>
      </c>
      <c r="AJ81" s="65">
        <f>AVERAGE(M81:Q81)</f>
        <v>85.4468959999991</v>
      </c>
      <c r="AK81" s="65">
        <f>AVERAGE(R81:V81)</f>
        <v>64.26884600000048</v>
      </c>
      <c r="AL81" s="65">
        <f>AVERAGE(W81:AA81)</f>
        <v>28.71588200000042</v>
      </c>
      <c r="AM81" s="65">
        <f>AVERAGE(AB81:AF81)</f>
        <v>12.389905999999609</v>
      </c>
      <c r="AN81" s="66"/>
      <c r="AO81" s="65">
        <f>AVERAGE(AH81:AI81)</f>
        <v>78.532379999999833</v>
      </c>
      <c r="AP81" s="65">
        <f>AVERAGE(AJ81:AK81)</f>
        <v>74.85787099999979</v>
      </c>
      <c r="AQ81" s="65">
        <f>AVERAGE(AL81:AM81)</f>
        <v>20.552894000000016</v>
      </c>
    </row>
    <row r="82" spans="1:43" s="9" customFormat="1" x14ac:dyDescent="0.25">
      <c r="A82" s="13" t="s">
        <v>425</v>
      </c>
      <c r="B82" s="13"/>
      <c r="C82" s="52">
        <f>SUM(C51:C52)</f>
        <v>17.831598000000213</v>
      </c>
      <c r="D82" s="52">
        <f t="shared" ref="D82:AF82" si="16">SUM(D51:D52)</f>
        <v>31.169959999999037</v>
      </c>
      <c r="E82" s="52">
        <f t="shared" si="16"/>
        <v>38.379199999998946</v>
      </c>
      <c r="F82" s="52">
        <f t="shared" si="16"/>
        <v>41.223175000000083</v>
      </c>
      <c r="G82" s="52">
        <f t="shared" si="16"/>
        <v>42.695782999999665</v>
      </c>
      <c r="H82" s="52">
        <f t="shared" si="16"/>
        <v>42.446322000000691</v>
      </c>
      <c r="I82" s="52">
        <f t="shared" si="16"/>
        <v>40.621556000000737</v>
      </c>
      <c r="J82" s="52">
        <f t="shared" si="16"/>
        <v>38.299099000000297</v>
      </c>
      <c r="K82" s="52">
        <f t="shared" si="16"/>
        <v>35.177028000001201</v>
      </c>
      <c r="L82" s="52">
        <f t="shared" si="16"/>
        <v>30.555860000000393</v>
      </c>
      <c r="M82" s="52">
        <f t="shared" si="16"/>
        <v>21.382019000000355</v>
      </c>
      <c r="N82" s="52">
        <f t="shared" si="16"/>
        <v>14.09443500000134</v>
      </c>
      <c r="O82" s="52">
        <f t="shared" si="16"/>
        <v>9.7527149999996254</v>
      </c>
      <c r="P82" s="52">
        <f t="shared" si="16"/>
        <v>7.5118009999998776</v>
      </c>
      <c r="Q82" s="52">
        <f t="shared" si="16"/>
        <v>5.0328019999997196</v>
      </c>
      <c r="R82" s="52">
        <f t="shared" si="16"/>
        <v>2.6057500000008531</v>
      </c>
      <c r="S82" s="52">
        <f t="shared" si="16"/>
        <v>1.8697779999995419</v>
      </c>
      <c r="T82" s="52">
        <f t="shared" si="16"/>
        <v>1.8499709999996412</v>
      </c>
      <c r="U82" s="52">
        <f t="shared" si="16"/>
        <v>2.1228050000011081</v>
      </c>
      <c r="V82" s="52">
        <f t="shared" si="16"/>
        <v>-2.3895050000000992</v>
      </c>
      <c r="W82" s="52">
        <f t="shared" si="16"/>
        <v>-6.4749639999993178</v>
      </c>
      <c r="X82" s="52">
        <f t="shared" si="16"/>
        <v>-8.2167769999982738</v>
      </c>
      <c r="Y82" s="52">
        <f t="shared" si="16"/>
        <v>-8.7614369999998871</v>
      </c>
      <c r="Z82" s="52">
        <f t="shared" si="16"/>
        <v>-6.024677000000338</v>
      </c>
      <c r="AA82" s="52">
        <f t="shared" si="16"/>
        <v>-3.7678410000012263</v>
      </c>
      <c r="AB82" s="52">
        <f t="shared" si="16"/>
        <v>-2.2842379999995046</v>
      </c>
      <c r="AC82" s="52">
        <f t="shared" si="16"/>
        <v>-1.4461019999976088</v>
      </c>
      <c r="AD82" s="52">
        <f t="shared" si="16"/>
        <v>-1.0690629999992325</v>
      </c>
      <c r="AE82" s="52">
        <f t="shared" si="16"/>
        <v>-1.0016689999999926</v>
      </c>
      <c r="AF82" s="52">
        <f t="shared" si="16"/>
        <v>-1.1313129999991816</v>
      </c>
      <c r="AG82" s="67"/>
      <c r="AH82" s="65">
        <f>AVERAGE(C82:G82)</f>
        <v>34.25994319999959</v>
      </c>
      <c r="AI82" s="65">
        <f>AVERAGE(H82:L82)</f>
        <v>37.419973000000667</v>
      </c>
      <c r="AJ82" s="65">
        <f>AVERAGE(M82:Q82)</f>
        <v>11.554754400000183</v>
      </c>
      <c r="AK82" s="65">
        <f>AVERAGE(R82:V82)</f>
        <v>1.211759800000209</v>
      </c>
      <c r="AL82" s="65">
        <f>AVERAGE(W82:AA82)</f>
        <v>-6.6491391999998086</v>
      </c>
      <c r="AM82" s="65">
        <f>AVERAGE(AB82:AF82)</f>
        <v>-1.386476999999104</v>
      </c>
      <c r="AN82" s="66"/>
      <c r="AO82" s="65">
        <f>AVERAGE(AH82:AI82)</f>
        <v>35.839958100000132</v>
      </c>
      <c r="AP82" s="65">
        <f>AVERAGE(AJ82:AK82)</f>
        <v>6.3832571000001961</v>
      </c>
      <c r="AQ82" s="65">
        <f>AVERAGE(AL82:AM82)</f>
        <v>-4.0178080999994563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102.67259569999999</v>
      </c>
      <c r="D87" s="52">
        <f t="shared" ref="D87:AF92" si="20">D60</f>
        <v>148.34581059999994</v>
      </c>
      <c r="E87" s="52">
        <f t="shared" si="20"/>
        <v>168.24464839999996</v>
      </c>
      <c r="F87" s="52">
        <f t="shared" si="20"/>
        <v>178.81450210000003</v>
      </c>
      <c r="G87" s="52">
        <f t="shared" si="20"/>
        <v>195.67788529999996</v>
      </c>
      <c r="H87" s="52">
        <f t="shared" si="20"/>
        <v>207.62734289999992</v>
      </c>
      <c r="I87" s="52">
        <f t="shared" si="20"/>
        <v>215.07231100000001</v>
      </c>
      <c r="J87" s="52">
        <f t="shared" si="20"/>
        <v>220.57622000000003</v>
      </c>
      <c r="K87" s="52">
        <f t="shared" si="20"/>
        <v>225.05062039999996</v>
      </c>
      <c r="L87" s="52">
        <f t="shared" si="20"/>
        <v>207.71305860000007</v>
      </c>
      <c r="M87" s="52">
        <f t="shared" si="20"/>
        <v>181.95915479999996</v>
      </c>
      <c r="N87" s="52">
        <f t="shared" si="20"/>
        <v>173.11092029999998</v>
      </c>
      <c r="O87" s="52">
        <f t="shared" si="20"/>
        <v>170.04124139999999</v>
      </c>
      <c r="P87" s="52">
        <f t="shared" si="20"/>
        <v>168.66888039999992</v>
      </c>
      <c r="Q87" s="52">
        <f t="shared" si="20"/>
        <v>138.61109249999993</v>
      </c>
      <c r="R87" s="52">
        <f t="shared" si="20"/>
        <v>112.46906530000001</v>
      </c>
      <c r="S87" s="52">
        <f t="shared" si="20"/>
        <v>101.45096870000009</v>
      </c>
      <c r="T87" s="52">
        <f t="shared" si="20"/>
        <v>95.604124100000035</v>
      </c>
      <c r="U87" s="52">
        <f t="shared" si="20"/>
        <v>91.424038600000017</v>
      </c>
      <c r="V87" s="52">
        <f t="shared" si="20"/>
        <v>53.999585800000091</v>
      </c>
      <c r="W87" s="52">
        <f t="shared" si="20"/>
        <v>26.588260799999944</v>
      </c>
      <c r="X87" s="52">
        <f t="shared" si="20"/>
        <v>13.982339299999921</v>
      </c>
      <c r="Y87" s="52">
        <f t="shared" si="20"/>
        <v>6.5523825000000215</v>
      </c>
      <c r="Z87" s="52">
        <f t="shared" si="20"/>
        <v>1.0237946999999394</v>
      </c>
      <c r="AA87" s="52">
        <f t="shared" si="20"/>
        <v>-3.7207177999999885</v>
      </c>
      <c r="AB87" s="52">
        <f t="shared" si="20"/>
        <v>-8.0351789000000053</v>
      </c>
      <c r="AC87" s="52">
        <f t="shared" si="20"/>
        <v>-12.02258089999998</v>
      </c>
      <c r="AD87" s="52">
        <f t="shared" si="20"/>
        <v>-15.708359799999926</v>
      </c>
      <c r="AE87" s="52">
        <f t="shared" si="20"/>
        <v>-19.097644800000012</v>
      </c>
      <c r="AF87" s="52">
        <f t="shared" si="20"/>
        <v>-22.192986800000085</v>
      </c>
      <c r="AH87" s="65">
        <f t="shared" ref="AH87:AH93" si="21">AVERAGE(C87:G87)</f>
        <v>158.75108841999997</v>
      </c>
      <c r="AI87" s="65">
        <f t="shared" ref="AI87:AI93" si="22">AVERAGE(H87:L87)</f>
        <v>215.20791058</v>
      </c>
      <c r="AJ87" s="65">
        <f t="shared" ref="AJ87:AJ93" si="23">AVERAGE(M87:Q87)</f>
        <v>166.47825787999994</v>
      </c>
      <c r="AK87" s="65">
        <f t="shared" ref="AK87:AK93" si="24">AVERAGE(R87:V87)</f>
        <v>90.989556500000049</v>
      </c>
      <c r="AL87" s="65">
        <f t="shared" ref="AL87:AL93" si="25">AVERAGE(W87:AA87)</f>
        <v>8.8852118999999679</v>
      </c>
      <c r="AM87" s="65">
        <f t="shared" ref="AM87:AM93" si="26">AVERAGE(AB87:AF87)</f>
        <v>-15.411350240000001</v>
      </c>
      <c r="AN87" s="66"/>
      <c r="AO87" s="65">
        <f t="shared" ref="AO87:AO93" si="27">AVERAGE(AH87:AI87)</f>
        <v>186.97949949999997</v>
      </c>
      <c r="AP87" s="65">
        <f t="shared" ref="AP87:AP93" si="28">AVERAGE(AJ87:AK87)</f>
        <v>128.73390719</v>
      </c>
      <c r="AQ87" s="65">
        <f t="shared" ref="AQ87:AQ93" si="29">AVERAGE(AL87:AM87)</f>
        <v>-3.2630691700000165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52.494579479999999</v>
      </c>
      <c r="D88" s="52">
        <f t="shared" ref="D88:R88" si="30">D61</f>
        <v>88.690100979999997</v>
      </c>
      <c r="E88" s="52">
        <f t="shared" si="30"/>
        <v>106.96169906999999</v>
      </c>
      <c r="F88" s="52">
        <f t="shared" si="30"/>
        <v>116.80067783999999</v>
      </c>
      <c r="G88" s="52">
        <f t="shared" si="30"/>
        <v>123.16964022000002</v>
      </c>
      <c r="H88" s="52">
        <f t="shared" si="30"/>
        <v>127.95940209</v>
      </c>
      <c r="I88" s="52">
        <f t="shared" si="30"/>
        <v>125.78322571999999</v>
      </c>
      <c r="J88" s="52">
        <f t="shared" si="30"/>
        <v>126.52198515000001</v>
      </c>
      <c r="K88" s="52">
        <f t="shared" si="30"/>
        <v>114.48499406000002</v>
      </c>
      <c r="L88" s="52">
        <f t="shared" si="30"/>
        <v>110.79123688999999</v>
      </c>
      <c r="M88" s="52">
        <f t="shared" si="30"/>
        <v>60.726819150000004</v>
      </c>
      <c r="N88" s="52">
        <f t="shared" si="30"/>
        <v>28.581433540000006</v>
      </c>
      <c r="O88" s="52">
        <f t="shared" si="30"/>
        <v>18.458921769999996</v>
      </c>
      <c r="P88" s="52">
        <f t="shared" si="30"/>
        <v>14.080787919999999</v>
      </c>
      <c r="Q88" s="52">
        <f t="shared" si="30"/>
        <v>11.420811560000004</v>
      </c>
      <c r="R88" s="52">
        <f t="shared" si="30"/>
        <v>9.3629279700000012</v>
      </c>
      <c r="S88" s="52">
        <f t="shared" si="20"/>
        <v>14.778651530000005</v>
      </c>
      <c r="T88" s="52">
        <f t="shared" si="20"/>
        <v>15.975804459999999</v>
      </c>
      <c r="U88" s="52">
        <f t="shared" si="20"/>
        <v>15.522378490000001</v>
      </c>
      <c r="V88" s="52">
        <f t="shared" si="20"/>
        <v>14.583531649999998</v>
      </c>
      <c r="W88" s="52">
        <f t="shared" si="20"/>
        <v>13.55394536</v>
      </c>
      <c r="X88" s="52">
        <f t="shared" si="20"/>
        <v>19.518131910000001</v>
      </c>
      <c r="Y88" s="52">
        <f t="shared" si="20"/>
        <v>21.408625000000001</v>
      </c>
      <c r="Z88" s="52">
        <f t="shared" si="20"/>
        <v>21.688290150000007</v>
      </c>
      <c r="AA88" s="52">
        <f t="shared" si="20"/>
        <v>21.467334280000003</v>
      </c>
      <c r="AB88" s="52">
        <f t="shared" si="20"/>
        <v>21.115995149999996</v>
      </c>
      <c r="AC88" s="52">
        <f t="shared" si="20"/>
        <v>20.751147010000004</v>
      </c>
      <c r="AD88" s="52">
        <f t="shared" si="20"/>
        <v>20.408337539999998</v>
      </c>
      <c r="AE88" s="52">
        <f t="shared" si="20"/>
        <v>20.097453940000001</v>
      </c>
      <c r="AF88" s="52">
        <f t="shared" si="20"/>
        <v>19.820302689999998</v>
      </c>
      <c r="AH88" s="65">
        <f t="shared" si="21"/>
        <v>97.623339517999995</v>
      </c>
      <c r="AI88" s="65">
        <f t="shared" si="22"/>
        <v>121.10816878200001</v>
      </c>
      <c r="AJ88" s="65">
        <f t="shared" si="23"/>
        <v>26.653754788000004</v>
      </c>
      <c r="AK88" s="65">
        <f t="shared" si="24"/>
        <v>14.04465882</v>
      </c>
      <c r="AL88" s="65">
        <f t="shared" si="25"/>
        <v>19.527265340000003</v>
      </c>
      <c r="AM88" s="65">
        <f t="shared" si="26"/>
        <v>20.438647265999997</v>
      </c>
      <c r="AN88" s="66"/>
      <c r="AO88" s="65">
        <f t="shared" si="27"/>
        <v>109.36575415</v>
      </c>
      <c r="AP88" s="65">
        <f t="shared" si="28"/>
        <v>20.349206804000001</v>
      </c>
      <c r="AQ88" s="65">
        <f t="shared" si="29"/>
        <v>19.982956303000002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28.40085191</v>
      </c>
      <c r="D89" s="52">
        <f t="shared" si="20"/>
        <v>43.12788913</v>
      </c>
      <c r="E89" s="52">
        <f t="shared" si="20"/>
        <v>49.896882490000003</v>
      </c>
      <c r="F89" s="52">
        <f t="shared" si="20"/>
        <v>53.522412180000003</v>
      </c>
      <c r="G89" s="52">
        <f t="shared" si="20"/>
        <v>59.921606190000006</v>
      </c>
      <c r="H89" s="52">
        <f t="shared" si="20"/>
        <v>63.488031429999999</v>
      </c>
      <c r="I89" s="52">
        <f t="shared" si="20"/>
        <v>65.42819695</v>
      </c>
      <c r="J89" s="52">
        <f t="shared" si="20"/>
        <v>67.022643709999997</v>
      </c>
      <c r="K89" s="52">
        <f t="shared" si="20"/>
        <v>67.639719280000008</v>
      </c>
      <c r="L89" s="52">
        <f t="shared" si="20"/>
        <v>62.48920695999999</v>
      </c>
      <c r="M89" s="52">
        <f t="shared" si="20"/>
        <v>54.926818269999998</v>
      </c>
      <c r="N89" s="52">
        <f t="shared" si="20"/>
        <v>51.311985969999995</v>
      </c>
      <c r="O89" s="52">
        <f t="shared" si="20"/>
        <v>49.970865410000002</v>
      </c>
      <c r="P89" s="52">
        <f t="shared" si="20"/>
        <v>49.332045409999992</v>
      </c>
      <c r="Q89" s="52">
        <f t="shared" si="20"/>
        <v>39.968629650000011</v>
      </c>
      <c r="R89" s="52">
        <f t="shared" si="20"/>
        <v>36.234933839999997</v>
      </c>
      <c r="S89" s="52">
        <f t="shared" si="20"/>
        <v>35.013280899999998</v>
      </c>
      <c r="T89" s="52">
        <f t="shared" si="20"/>
        <v>34.06712632</v>
      </c>
      <c r="U89" s="52">
        <f t="shared" si="20"/>
        <v>33.194387339999992</v>
      </c>
      <c r="V89" s="52">
        <f t="shared" si="20"/>
        <v>25.363924660000009</v>
      </c>
      <c r="W89" s="52">
        <f t="shared" si="20"/>
        <v>21.966619899999998</v>
      </c>
      <c r="X89" s="52">
        <f t="shared" si="20"/>
        <v>20.711100360000003</v>
      </c>
      <c r="Y89" s="52">
        <f t="shared" si="20"/>
        <v>19.64668786</v>
      </c>
      <c r="Z89" s="52">
        <f t="shared" si="20"/>
        <v>18.665291289999999</v>
      </c>
      <c r="AA89" s="52">
        <f t="shared" si="20"/>
        <v>17.741456159999998</v>
      </c>
      <c r="AB89" s="52">
        <f t="shared" si="20"/>
        <v>16.867664829999995</v>
      </c>
      <c r="AC89" s="52">
        <f t="shared" si="20"/>
        <v>16.042475170000003</v>
      </c>
      <c r="AD89" s="52">
        <f t="shared" si="20"/>
        <v>15.266081629999988</v>
      </c>
      <c r="AE89" s="52">
        <f t="shared" si="20"/>
        <v>14.538684040000007</v>
      </c>
      <c r="AF89" s="52">
        <f t="shared" si="20"/>
        <v>13.860023550000008</v>
      </c>
      <c r="AH89" s="65">
        <f t="shared" si="21"/>
        <v>46.973928380000004</v>
      </c>
      <c r="AI89" s="65">
        <f t="shared" si="22"/>
        <v>65.213559666000009</v>
      </c>
      <c r="AJ89" s="65">
        <f t="shared" si="23"/>
        <v>49.102068942000002</v>
      </c>
      <c r="AK89" s="65">
        <f t="shared" si="24"/>
        <v>32.774730611999999</v>
      </c>
      <c r="AL89" s="65">
        <f t="shared" si="25"/>
        <v>19.746231114</v>
      </c>
      <c r="AM89" s="65">
        <f t="shared" si="26"/>
        <v>15.314985844000001</v>
      </c>
      <c r="AN89" s="66"/>
      <c r="AO89" s="65">
        <f t="shared" si="27"/>
        <v>56.093744023000006</v>
      </c>
      <c r="AP89" s="65">
        <f t="shared" si="28"/>
        <v>40.938399777000001</v>
      </c>
      <c r="AQ89" s="65">
        <f t="shared" si="29"/>
        <v>17.530608479000001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-13.818406100000004</v>
      </c>
      <c r="D90" s="52">
        <f t="shared" si="20"/>
        <v>-18.163188900000023</v>
      </c>
      <c r="E90" s="52">
        <f t="shared" si="20"/>
        <v>-19.083457699999997</v>
      </c>
      <c r="F90" s="52">
        <f t="shared" si="20"/>
        <v>-18.855424399999947</v>
      </c>
      <c r="G90" s="52">
        <f t="shared" si="20"/>
        <v>-8.9562060999999744</v>
      </c>
      <c r="H90" s="52">
        <f t="shared" si="20"/>
        <v>-4.2741289000000506</v>
      </c>
      <c r="I90" s="52">
        <f t="shared" si="20"/>
        <v>-1.5971688999999856</v>
      </c>
      <c r="J90" s="52">
        <f t="shared" si="20"/>
        <v>0.47010419999998021</v>
      </c>
      <c r="K90" s="52">
        <f t="shared" si="20"/>
        <v>-1.6375609000000395</v>
      </c>
      <c r="L90" s="52">
        <f t="shared" si="20"/>
        <v>10.819292999999959</v>
      </c>
      <c r="M90" s="52">
        <f t="shared" si="20"/>
        <v>-5.3554020999999921</v>
      </c>
      <c r="N90" s="52">
        <f t="shared" si="20"/>
        <v>-11.3735322</v>
      </c>
      <c r="O90" s="52">
        <f t="shared" si="20"/>
        <v>-13.517636299999992</v>
      </c>
      <c r="P90" s="52">
        <f t="shared" si="20"/>
        <v>-14.365395299999989</v>
      </c>
      <c r="Q90" s="52">
        <f t="shared" si="20"/>
        <v>-10.009695099999988</v>
      </c>
      <c r="R90" s="52">
        <f t="shared" si="20"/>
        <v>-8.3568731000000298</v>
      </c>
      <c r="S90" s="52">
        <f t="shared" si="20"/>
        <v>-7.7429708999999889</v>
      </c>
      <c r="T90" s="52">
        <f t="shared" si="20"/>
        <v>-7.472681399999999</v>
      </c>
      <c r="U90" s="52">
        <f t="shared" si="20"/>
        <v>-7.3279478999999696</v>
      </c>
      <c r="V90" s="52">
        <f t="shared" si="20"/>
        <v>1.9005273999999872</v>
      </c>
      <c r="W90" s="52">
        <f t="shared" si="20"/>
        <v>5.5978440000000091</v>
      </c>
      <c r="X90" s="52">
        <f t="shared" si="20"/>
        <v>7.1982608000000141</v>
      </c>
      <c r="Y90" s="52">
        <f t="shared" si="20"/>
        <v>8.0832065999999827</v>
      </c>
      <c r="Z90" s="52">
        <f t="shared" si="20"/>
        <v>8.7267277999999919</v>
      </c>
      <c r="AA90" s="52">
        <f t="shared" si="20"/>
        <v>10.886414699999989</v>
      </c>
      <c r="AB90" s="52">
        <f t="shared" si="20"/>
        <v>6.4576549999999884</v>
      </c>
      <c r="AC90" s="52">
        <f t="shared" si="20"/>
        <v>4.7775128999999765</v>
      </c>
      <c r="AD90" s="52">
        <f t="shared" si="20"/>
        <v>4.1271831000000248</v>
      </c>
      <c r="AE90" s="52">
        <f t="shared" si="20"/>
        <v>3.7954699999999661</v>
      </c>
      <c r="AF90" s="52">
        <f t="shared" si="20"/>
        <v>3.5410562999999797</v>
      </c>
      <c r="AH90" s="65">
        <f t="shared" si="21"/>
        <v>-15.775336639999988</v>
      </c>
      <c r="AI90" s="65">
        <f t="shared" si="22"/>
        <v>0.75610769999997274</v>
      </c>
      <c r="AJ90" s="65">
        <f t="shared" si="23"/>
        <v>-10.924332199999991</v>
      </c>
      <c r="AK90" s="65">
        <f t="shared" si="24"/>
        <v>-5.7999891799999999</v>
      </c>
      <c r="AL90" s="65">
        <f t="shared" si="25"/>
        <v>8.098490779999997</v>
      </c>
      <c r="AM90" s="65">
        <f t="shared" si="26"/>
        <v>4.5397754599999871</v>
      </c>
      <c r="AN90" s="66"/>
      <c r="AO90" s="65">
        <f t="shared" si="27"/>
        <v>-7.5096144700000078</v>
      </c>
      <c r="AP90" s="65">
        <f t="shared" si="28"/>
        <v>-8.3621606899999961</v>
      </c>
      <c r="AQ90" s="65">
        <f t="shared" si="29"/>
        <v>6.3191331199999921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11.253803099999999</v>
      </c>
      <c r="D91" s="52">
        <f t="shared" si="20"/>
        <v>15.66132300000001</v>
      </c>
      <c r="E91" s="52">
        <f t="shared" si="20"/>
        <v>17.037915099999992</v>
      </c>
      <c r="F91" s="52">
        <f t="shared" si="20"/>
        <v>17.516493999999994</v>
      </c>
      <c r="G91" s="52">
        <f t="shared" si="20"/>
        <v>20.813950500000004</v>
      </c>
      <c r="H91" s="52">
        <f t="shared" si="20"/>
        <v>22.064163699999995</v>
      </c>
      <c r="I91" s="52">
        <f t="shared" si="20"/>
        <v>21.798917299999999</v>
      </c>
      <c r="J91" s="52">
        <f t="shared" si="20"/>
        <v>21.328773500000011</v>
      </c>
      <c r="K91" s="52">
        <f t="shared" si="20"/>
        <v>20.602664900000008</v>
      </c>
      <c r="L91" s="52">
        <f t="shared" si="20"/>
        <v>23.344512600000002</v>
      </c>
      <c r="M91" s="52">
        <f t="shared" si="20"/>
        <v>25.400872399999997</v>
      </c>
      <c r="N91" s="52">
        <f t="shared" si="20"/>
        <v>24.263892999999996</v>
      </c>
      <c r="O91" s="52">
        <f t="shared" si="20"/>
        <v>23.73482439999998</v>
      </c>
      <c r="P91" s="52">
        <f t="shared" si="20"/>
        <v>23.420983000000007</v>
      </c>
      <c r="Q91" s="52">
        <f t="shared" si="20"/>
        <v>35.9268711</v>
      </c>
      <c r="R91" s="52">
        <f t="shared" si="20"/>
        <v>40.845680899999991</v>
      </c>
      <c r="S91" s="52">
        <f t="shared" si="20"/>
        <v>43.717351999999977</v>
      </c>
      <c r="T91" s="52">
        <f t="shared" si="20"/>
        <v>44.873530200000005</v>
      </c>
      <c r="U91" s="52">
        <f t="shared" si="20"/>
        <v>45.359918599999986</v>
      </c>
      <c r="V91" s="52">
        <f t="shared" si="20"/>
        <v>26.922892699999977</v>
      </c>
      <c r="W91" s="52">
        <f t="shared" si="20"/>
        <v>20.066349900000006</v>
      </c>
      <c r="X91" s="52">
        <f t="shared" si="20"/>
        <v>18.246380600000009</v>
      </c>
      <c r="Y91" s="52">
        <f t="shared" si="20"/>
        <v>16.988219999999984</v>
      </c>
      <c r="Z91" s="52">
        <f t="shared" si="20"/>
        <v>22.416918900000013</v>
      </c>
      <c r="AA91" s="52">
        <f t="shared" si="20"/>
        <v>23.936702199999985</v>
      </c>
      <c r="AB91" s="52">
        <f t="shared" si="20"/>
        <v>23.949643100000003</v>
      </c>
      <c r="AC91" s="52">
        <f t="shared" si="20"/>
        <v>23.455499599999996</v>
      </c>
      <c r="AD91" s="52">
        <f t="shared" si="20"/>
        <v>22.788237199999998</v>
      </c>
      <c r="AE91" s="52">
        <f t="shared" si="20"/>
        <v>22.058088599999991</v>
      </c>
      <c r="AF91" s="52">
        <f t="shared" si="20"/>
        <v>21.302986599999997</v>
      </c>
      <c r="AH91" s="65">
        <f t="shared" si="21"/>
        <v>16.456697139999999</v>
      </c>
      <c r="AI91" s="65">
        <f t="shared" si="22"/>
        <v>21.827806400000004</v>
      </c>
      <c r="AJ91" s="65">
        <f t="shared" si="23"/>
        <v>26.549488779999997</v>
      </c>
      <c r="AK91" s="65">
        <f t="shared" si="24"/>
        <v>40.343874879999987</v>
      </c>
      <c r="AL91" s="65">
        <f t="shared" si="25"/>
        <v>20.330914319999998</v>
      </c>
      <c r="AM91" s="65">
        <f t="shared" si="26"/>
        <v>22.710891019999998</v>
      </c>
      <c r="AN91" s="66"/>
      <c r="AO91" s="65">
        <f t="shared" si="27"/>
        <v>19.142251770000001</v>
      </c>
      <c r="AP91" s="65">
        <f t="shared" si="28"/>
        <v>33.446681829999989</v>
      </c>
      <c r="AQ91" s="65">
        <f t="shared" si="29"/>
        <v>21.520902669999998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1.9888980000001055E-2</v>
      </c>
      <c r="D92" s="52">
        <f t="shared" si="20"/>
        <v>3.9849470000000053E-2</v>
      </c>
      <c r="E92" s="52">
        <f t="shared" si="20"/>
        <v>5.1784870000002314E-2</v>
      </c>
      <c r="F92" s="52">
        <f t="shared" si="20"/>
        <v>5.6548389999999671E-2</v>
      </c>
      <c r="G92" s="52">
        <f t="shared" si="20"/>
        <v>5.8927300000000571E-2</v>
      </c>
      <c r="H92" s="52">
        <f t="shared" si="20"/>
        <v>6.0489600000000365E-2</v>
      </c>
      <c r="I92" s="52">
        <f t="shared" si="20"/>
        <v>6.18823899999974E-2</v>
      </c>
      <c r="J92" s="52">
        <f t="shared" si="20"/>
        <v>6.4317689999999317E-2</v>
      </c>
      <c r="K92" s="52">
        <f t="shared" si="20"/>
        <v>6.7444629999997119E-2</v>
      </c>
      <c r="L92" s="52">
        <f t="shared" si="20"/>
        <v>6.9916980000002127E-2</v>
      </c>
      <c r="M92" s="52">
        <f t="shared" si="20"/>
        <v>6.7493009999999742E-2</v>
      </c>
      <c r="N92" s="52">
        <f t="shared" si="20"/>
        <v>6.6082169999994278E-2</v>
      </c>
      <c r="O92" s="52">
        <f t="shared" si="20"/>
        <v>6.8285989999999686E-2</v>
      </c>
      <c r="P92" s="52">
        <f t="shared" si="20"/>
        <v>7.3155249999999228E-2</v>
      </c>
      <c r="Q92" s="52">
        <f t="shared" si="20"/>
        <v>7.7115870000000086E-2</v>
      </c>
      <c r="R92" s="52">
        <f t="shared" si="20"/>
        <v>7.9250889999997298E-2</v>
      </c>
      <c r="S92" s="52">
        <f t="shared" si="20"/>
        <v>8.1248920000000169E-2</v>
      </c>
      <c r="T92" s="52">
        <f t="shared" si="20"/>
        <v>8.2531459999998447E-2</v>
      </c>
      <c r="U92" s="52">
        <f t="shared" si="20"/>
        <v>8.2486720000005676E-2</v>
      </c>
      <c r="V92" s="52">
        <f t="shared" si="20"/>
        <v>7.5354320000002417E-2</v>
      </c>
      <c r="W92" s="52">
        <f t="shared" si="20"/>
        <v>6.5914150000004668E-2</v>
      </c>
      <c r="X92" s="52">
        <f t="shared" si="20"/>
        <v>5.8116789999999696E-2</v>
      </c>
      <c r="Y92" s="52">
        <f t="shared" si="20"/>
        <v>5.1615439999999069E-2</v>
      </c>
      <c r="Z92" s="52">
        <f t="shared" si="20"/>
        <v>4.8575439999993364E-2</v>
      </c>
      <c r="AA92" s="52">
        <f t="shared" si="20"/>
        <v>4.5120629999999551E-2</v>
      </c>
      <c r="AB92" s="52">
        <f t="shared" si="20"/>
        <v>3.9843430000004787E-2</v>
      </c>
      <c r="AC92" s="52">
        <f t="shared" si="20"/>
        <v>3.2859760000000904E-2</v>
      </c>
      <c r="AD92" s="52">
        <f t="shared" si="20"/>
        <v>2.4798419999996213E-2</v>
      </c>
      <c r="AE92" s="52">
        <f t="shared" si="20"/>
        <v>1.6301620000000128E-2</v>
      </c>
      <c r="AF92" s="52">
        <f t="shared" si="20"/>
        <v>7.8621099999978128E-3</v>
      </c>
      <c r="AH92" s="65">
        <f t="shared" si="21"/>
        <v>4.5399802000000732E-2</v>
      </c>
      <c r="AI92" s="65">
        <f t="shared" si="22"/>
        <v>6.481025799999926E-2</v>
      </c>
      <c r="AJ92" s="65">
        <f t="shared" si="23"/>
        <v>7.042645799999861E-2</v>
      </c>
      <c r="AK92" s="65">
        <f t="shared" si="24"/>
        <v>8.0174462000000807E-2</v>
      </c>
      <c r="AL92" s="65">
        <f t="shared" si="25"/>
        <v>5.3868489999999269E-2</v>
      </c>
      <c r="AM92" s="65">
        <f t="shared" si="26"/>
        <v>2.4333067999999968E-2</v>
      </c>
      <c r="AN92" s="66"/>
      <c r="AO92" s="65">
        <f t="shared" si="27"/>
        <v>5.5105029999999999E-2</v>
      </c>
      <c r="AP92" s="65">
        <f t="shared" si="28"/>
        <v>7.5300459999999708E-2</v>
      </c>
      <c r="AQ92" s="65">
        <f t="shared" si="29"/>
        <v>3.9100778999999621E-2</v>
      </c>
    </row>
    <row r="93" spans="1:43" s="9" customFormat="1" x14ac:dyDescent="0.25">
      <c r="A93" s="71" t="s">
        <v>442</v>
      </c>
      <c r="B93" s="13"/>
      <c r="C93" s="52">
        <f>SUM(C66:C69)</f>
        <v>128.79855604999995</v>
      </c>
      <c r="D93" s="52">
        <f t="shared" ref="D93:AF93" si="31">SUM(D66:D69)</f>
        <v>185.43101794</v>
      </c>
      <c r="E93" s="52">
        <f t="shared" si="31"/>
        <v>210.03664259000004</v>
      </c>
      <c r="F93" s="52">
        <f t="shared" si="31"/>
        <v>223.05140034000001</v>
      </c>
      <c r="G93" s="52">
        <f t="shared" si="31"/>
        <v>231.42636790999993</v>
      </c>
      <c r="H93" s="52">
        <f t="shared" si="31"/>
        <v>239.19082548</v>
      </c>
      <c r="I93" s="52">
        <f t="shared" si="31"/>
        <v>244.34024303000007</v>
      </c>
      <c r="J93" s="52">
        <f t="shared" si="31"/>
        <v>248.87670291999999</v>
      </c>
      <c r="K93" s="52">
        <f t="shared" si="31"/>
        <v>251.16453726999998</v>
      </c>
      <c r="L93" s="52">
        <f t="shared" si="31"/>
        <v>229.98584178999999</v>
      </c>
      <c r="M93" s="52">
        <f t="shared" si="31"/>
        <v>179.99678716999998</v>
      </c>
      <c r="N93" s="52">
        <f t="shared" si="31"/>
        <v>158.51887458000007</v>
      </c>
      <c r="O93" s="52">
        <f t="shared" si="31"/>
        <v>149.99322250999992</v>
      </c>
      <c r="P93" s="52">
        <f t="shared" si="31"/>
        <v>145.69853018999993</v>
      </c>
      <c r="Q93" s="52">
        <f t="shared" si="31"/>
        <v>134.89418152000007</v>
      </c>
      <c r="R93" s="52">
        <f t="shared" si="31"/>
        <v>122.73708935000002</v>
      </c>
      <c r="S93" s="52">
        <f t="shared" si="31"/>
        <v>117.64155747000007</v>
      </c>
      <c r="T93" s="52">
        <f t="shared" si="31"/>
        <v>113.74387498999998</v>
      </c>
      <c r="U93" s="52">
        <f t="shared" si="31"/>
        <v>110.18148035</v>
      </c>
      <c r="V93" s="52">
        <f t="shared" si="31"/>
        <v>71.731081199999977</v>
      </c>
      <c r="W93" s="52">
        <f t="shared" si="31"/>
        <v>49.452207420000065</v>
      </c>
      <c r="X93" s="52">
        <f t="shared" si="31"/>
        <v>39.790100629999998</v>
      </c>
      <c r="Y93" s="52">
        <f t="shared" si="31"/>
        <v>33.220800519999976</v>
      </c>
      <c r="Z93" s="52">
        <f t="shared" si="31"/>
        <v>80.92174062000008</v>
      </c>
      <c r="AA93" s="52">
        <f t="shared" si="31"/>
        <v>97.269099879999999</v>
      </c>
      <c r="AB93" s="52">
        <f t="shared" si="31"/>
        <v>107.00306492999997</v>
      </c>
      <c r="AC93" s="52">
        <f t="shared" si="31"/>
        <v>109.85824942999992</v>
      </c>
      <c r="AD93" s="52">
        <f t="shared" si="31"/>
        <v>110.20716119999999</v>
      </c>
      <c r="AE93" s="52">
        <f t="shared" si="31"/>
        <v>109.70787736999992</v>
      </c>
      <c r="AF93" s="52">
        <f t="shared" si="31"/>
        <v>108.92024137999999</v>
      </c>
      <c r="AH93" s="65">
        <f t="shared" si="21"/>
        <v>195.74879696599999</v>
      </c>
      <c r="AI93" s="65">
        <f t="shared" si="22"/>
        <v>242.71163009800003</v>
      </c>
      <c r="AJ93" s="65">
        <f t="shared" si="23"/>
        <v>153.82031919399998</v>
      </c>
      <c r="AK93" s="65">
        <f t="shared" si="24"/>
        <v>107.20701667200001</v>
      </c>
      <c r="AL93" s="65">
        <f t="shared" si="25"/>
        <v>60.130789814000025</v>
      </c>
      <c r="AM93" s="65">
        <f t="shared" si="26"/>
        <v>109.13931886199995</v>
      </c>
      <c r="AN93" s="66"/>
      <c r="AO93" s="65">
        <f t="shared" si="27"/>
        <v>219.23021353199999</v>
      </c>
      <c r="AP93" s="65">
        <f t="shared" si="28"/>
        <v>130.51366793299999</v>
      </c>
      <c r="AQ93" s="65">
        <f t="shared" si="29"/>
        <v>84.635054337999989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906.61389999999665</v>
      </c>
      <c r="D98" s="52">
        <f t="shared" ref="D98:AF98" si="33">D50</f>
        <v>1483.2236999999732</v>
      </c>
      <c r="E98" s="52">
        <f t="shared" si="33"/>
        <v>1756.6958999999915</v>
      </c>
      <c r="F98" s="52">
        <f t="shared" si="33"/>
        <v>1855.9544999999925</v>
      </c>
      <c r="G98" s="52">
        <f t="shared" si="33"/>
        <v>1941.8657000000821</v>
      </c>
      <c r="H98" s="52">
        <f t="shared" si="33"/>
        <v>1976.2972999999765</v>
      </c>
      <c r="I98" s="52">
        <f t="shared" si="33"/>
        <v>1962.1855000000214</v>
      </c>
      <c r="J98" s="52">
        <f t="shared" si="33"/>
        <v>1951.7519999999786</v>
      </c>
      <c r="K98" s="52">
        <f t="shared" si="33"/>
        <v>1908.781500000041</v>
      </c>
      <c r="L98" s="52">
        <f t="shared" si="33"/>
        <v>1801.1289000000106</v>
      </c>
      <c r="M98" s="52">
        <f t="shared" si="33"/>
        <v>1430.3010000000941</v>
      </c>
      <c r="N98" s="52">
        <f t="shared" si="33"/>
        <v>1206.3784999999916</v>
      </c>
      <c r="O98" s="52">
        <f t="shared" si="33"/>
        <v>1130.0744000000414</v>
      </c>
      <c r="P98" s="52">
        <f t="shared" si="33"/>
        <v>1128.3026000000536</v>
      </c>
      <c r="Q98" s="52">
        <f t="shared" si="33"/>
        <v>1076.2961000000359</v>
      </c>
      <c r="R98" s="52">
        <f t="shared" si="33"/>
        <v>1005.9727999999886</v>
      </c>
      <c r="S98" s="52">
        <f t="shared" si="33"/>
        <v>1005.2428999999538</v>
      </c>
      <c r="T98" s="52">
        <f t="shared" si="33"/>
        <v>1011.4063000000315</v>
      </c>
      <c r="U98" s="52">
        <f t="shared" si="33"/>
        <v>1010.3498000000836</v>
      </c>
      <c r="V98" s="52">
        <f t="shared" si="33"/>
        <v>746.49910000001546</v>
      </c>
      <c r="W98" s="52">
        <f t="shared" si="33"/>
        <v>530.78450000006706</v>
      </c>
      <c r="X98" s="52">
        <f t="shared" si="33"/>
        <v>432.061699999962</v>
      </c>
      <c r="Y98" s="52">
        <f t="shared" si="33"/>
        <v>371.07759999996051</v>
      </c>
      <c r="Z98" s="52">
        <f t="shared" si="33"/>
        <v>474.26150000002235</v>
      </c>
      <c r="AA98" s="52">
        <f t="shared" si="33"/>
        <v>514.29830000002403</v>
      </c>
      <c r="AB98" s="52">
        <f t="shared" si="33"/>
        <v>503.62930000002962</v>
      </c>
      <c r="AC98" s="52">
        <f t="shared" si="33"/>
        <v>462.02439999999478</v>
      </c>
      <c r="AD98" s="52">
        <f t="shared" si="33"/>
        <v>403.38990000006743</v>
      </c>
      <c r="AE98" s="52">
        <f t="shared" si="33"/>
        <v>337.11699999996927</v>
      </c>
      <c r="AF98" s="52">
        <f t="shared" si="33"/>
        <v>269.18460000003688</v>
      </c>
      <c r="AG98" s="73"/>
      <c r="AH98" s="65">
        <f>AVERAGE(C98:G98)</f>
        <v>1588.8707400000071</v>
      </c>
      <c r="AI98" s="65">
        <f>AVERAGE(H98:L98)</f>
        <v>1920.0290400000056</v>
      </c>
      <c r="AJ98" s="65">
        <f>AVERAGE(M98:Q98)</f>
        <v>1194.2705200000432</v>
      </c>
      <c r="AK98" s="65">
        <f>AVERAGE(R98:V98)</f>
        <v>955.89418000001456</v>
      </c>
      <c r="AL98" s="65">
        <f>AVERAGE(W98:AA98)</f>
        <v>464.4967200000072</v>
      </c>
      <c r="AM98" s="65">
        <f>AVERAGE(AB98:AF98)</f>
        <v>395.06904000001958</v>
      </c>
      <c r="AN98" s="66"/>
      <c r="AO98" s="65">
        <f>AVERAGE(AH98:AI98)</f>
        <v>1754.4498900000062</v>
      </c>
      <c r="AP98" s="65">
        <f>AVERAGE(AJ98:AK98)</f>
        <v>1075.0823500000288</v>
      </c>
      <c r="AQ98" s="65">
        <f>AVERAGE(AL98:AM98)</f>
        <v>429.78288000001339</v>
      </c>
    </row>
    <row r="99" spans="1:43" s="62" customFormat="1" x14ac:dyDescent="0.25">
      <c r="A99" s="13" t="s">
        <v>670</v>
      </c>
      <c r="B99" s="72"/>
      <c r="C99" s="52">
        <f>C98*C107/C146</f>
        <v>906.61389999999665</v>
      </c>
      <c r="D99" s="52">
        <f t="shared" ref="D99:AF99" si="34">D98*D107/D146</f>
        <v>1483.2236999999732</v>
      </c>
      <c r="E99" s="52">
        <f t="shared" si="34"/>
        <v>1756.6958999999915</v>
      </c>
      <c r="F99" s="52">
        <f t="shared" si="34"/>
        <v>1855.9544999999925</v>
      </c>
      <c r="G99" s="52">
        <f t="shared" si="34"/>
        <v>1941.8657000000821</v>
      </c>
      <c r="H99" s="52">
        <f t="shared" si="34"/>
        <v>1976.2972999999765</v>
      </c>
      <c r="I99" s="52">
        <f t="shared" si="34"/>
        <v>1962.1855000000216</v>
      </c>
      <c r="J99" s="52">
        <f t="shared" si="34"/>
        <v>1951.7519999999786</v>
      </c>
      <c r="K99" s="52">
        <f t="shared" si="34"/>
        <v>1908.781500000041</v>
      </c>
      <c r="L99" s="52">
        <f t="shared" si="34"/>
        <v>1801.1289000000106</v>
      </c>
      <c r="M99" s="52">
        <f t="shared" si="34"/>
        <v>1430.3010000000941</v>
      </c>
      <c r="N99" s="52">
        <f t="shared" si="34"/>
        <v>1206.3784999999916</v>
      </c>
      <c r="O99" s="52">
        <f t="shared" si="34"/>
        <v>1130.0744000000414</v>
      </c>
      <c r="P99" s="52">
        <f t="shared" si="34"/>
        <v>1128.3026000000536</v>
      </c>
      <c r="Q99" s="52">
        <f t="shared" si="34"/>
        <v>1076.2961000000359</v>
      </c>
      <c r="R99" s="52">
        <f t="shared" si="34"/>
        <v>1005.9727999999886</v>
      </c>
      <c r="S99" s="52">
        <f t="shared" si="34"/>
        <v>1005.2428999999538</v>
      </c>
      <c r="T99" s="52">
        <f t="shared" si="34"/>
        <v>1011.4063000000316</v>
      </c>
      <c r="U99" s="52">
        <f t="shared" si="34"/>
        <v>1010.3498000000837</v>
      </c>
      <c r="V99" s="52">
        <f t="shared" si="34"/>
        <v>746.49910000001546</v>
      </c>
      <c r="W99" s="52">
        <f t="shared" si="34"/>
        <v>530.78450000006706</v>
      </c>
      <c r="X99" s="52">
        <f t="shared" si="34"/>
        <v>432.061699999962</v>
      </c>
      <c r="Y99" s="52">
        <f t="shared" si="34"/>
        <v>371.07759999996051</v>
      </c>
      <c r="Z99" s="52">
        <f t="shared" si="34"/>
        <v>474.26150000002235</v>
      </c>
      <c r="AA99" s="52">
        <f t="shared" si="34"/>
        <v>514.29830000002403</v>
      </c>
      <c r="AB99" s="52">
        <f t="shared" si="34"/>
        <v>503.62930000002962</v>
      </c>
      <c r="AC99" s="52">
        <f t="shared" si="34"/>
        <v>462.02439999999478</v>
      </c>
      <c r="AD99" s="52">
        <f t="shared" si="34"/>
        <v>403.38990000006748</v>
      </c>
      <c r="AE99" s="52">
        <f t="shared" si="34"/>
        <v>337.11699999996927</v>
      </c>
      <c r="AF99" s="52">
        <f t="shared" si="34"/>
        <v>269.18460000003688</v>
      </c>
      <c r="AG99" s="73"/>
      <c r="AH99" s="65">
        <f>AVERAGE(C99:G99)</f>
        <v>1588.8707400000071</v>
      </c>
      <c r="AI99" s="65">
        <f>AVERAGE(H99:L99)</f>
        <v>1920.0290400000056</v>
      </c>
      <c r="AJ99" s="65">
        <f>AVERAGE(M99:Q99)</f>
        <v>1194.2705200000432</v>
      </c>
      <c r="AK99" s="65">
        <f>AVERAGE(R99:V99)</f>
        <v>955.89418000001456</v>
      </c>
      <c r="AL99" s="65">
        <f>AVERAGE(W99:AA99)</f>
        <v>464.4967200000072</v>
      </c>
      <c r="AM99" s="65">
        <f>AVERAGE(AB99:AF99)</f>
        <v>395.06904000001958</v>
      </c>
      <c r="AN99" s="66"/>
      <c r="AO99" s="65">
        <f>AVERAGE(AH99:AI99)</f>
        <v>1754.4498900000062</v>
      </c>
      <c r="AP99" s="65">
        <f>AVERAGE(AJ99:AK99)</f>
        <v>1075.0823500000288</v>
      </c>
      <c r="AQ99" s="65">
        <f>AVERAGE(AL99:AM99)</f>
        <v>429.78288000001339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11035.9</v>
      </c>
      <c r="D107" s="52">
        <f t="shared" si="37"/>
        <v>11033.400000000001</v>
      </c>
      <c r="E107" s="52">
        <f t="shared" si="37"/>
        <v>11019.4</v>
      </c>
      <c r="F107" s="52">
        <f t="shared" si="37"/>
        <v>11016.9</v>
      </c>
      <c r="G107" s="52">
        <f t="shared" si="37"/>
        <v>11890.699999999999</v>
      </c>
      <c r="H107" s="52">
        <f t="shared" si="37"/>
        <v>12012.000000000002</v>
      </c>
      <c r="I107" s="52">
        <f t="shared" si="37"/>
        <v>11797.5</v>
      </c>
      <c r="J107" s="52">
        <f t="shared" si="37"/>
        <v>11777.9</v>
      </c>
      <c r="K107" s="52">
        <f t="shared" si="37"/>
        <v>11293.500000000002</v>
      </c>
      <c r="L107" s="52">
        <f t="shared" si="37"/>
        <v>10158</v>
      </c>
      <c r="M107" s="52">
        <f t="shared" si="37"/>
        <v>6766</v>
      </c>
      <c r="N107" s="52">
        <f t="shared" si="37"/>
        <v>6198.2</v>
      </c>
      <c r="O107" s="52">
        <f t="shared" si="37"/>
        <v>6186.0999999999995</v>
      </c>
      <c r="P107" s="52">
        <f t="shared" si="37"/>
        <v>6173.9</v>
      </c>
      <c r="Q107" s="52">
        <f t="shared" si="37"/>
        <v>5267.8999999999987</v>
      </c>
      <c r="R107" s="52">
        <f t="shared" si="37"/>
        <v>4541.8</v>
      </c>
      <c r="S107" s="52">
        <f t="shared" si="37"/>
        <v>4841.3999999999996</v>
      </c>
      <c r="T107" s="52">
        <f t="shared" si="37"/>
        <v>4829</v>
      </c>
      <c r="U107" s="52">
        <f t="shared" si="37"/>
        <v>4816.3999999999996</v>
      </c>
      <c r="V107" s="52">
        <f t="shared" si="37"/>
        <v>1795.8</v>
      </c>
      <c r="W107" s="52">
        <f t="shared" si="37"/>
        <v>1194.0999999999999</v>
      </c>
      <c r="X107" s="52">
        <f t="shared" si="37"/>
        <v>1509.3000000000002</v>
      </c>
      <c r="Y107" s="52">
        <f t="shared" si="37"/>
        <v>1496.6</v>
      </c>
      <c r="Z107" s="52">
        <f t="shared" si="37"/>
        <v>2984.7000000000003</v>
      </c>
      <c r="AA107" s="52">
        <f t="shared" si="37"/>
        <v>2971.7999999999997</v>
      </c>
      <c r="AB107" s="52">
        <f t="shared" si="37"/>
        <v>2958.9</v>
      </c>
      <c r="AC107" s="52">
        <f t="shared" si="37"/>
        <v>2945.7999999999997</v>
      </c>
      <c r="AD107" s="52">
        <f t="shared" si="37"/>
        <v>2932.7</v>
      </c>
      <c r="AE107" s="52">
        <f t="shared" si="37"/>
        <v>2919.6</v>
      </c>
      <c r="AF107" s="52">
        <f t="shared" si="37"/>
        <v>2906.2999999999997</v>
      </c>
      <c r="AH107" s="65">
        <f>AVERAGE(C107:G107)</f>
        <v>11199.26</v>
      </c>
      <c r="AI107" s="65">
        <f>AVERAGE(H107:L107)</f>
        <v>11407.78</v>
      </c>
      <c r="AJ107" s="65">
        <f>AVERAGE(M107:Q107)</f>
        <v>6118.4199999999992</v>
      </c>
      <c r="AK107" s="65">
        <f>AVERAGE(R107:V107)</f>
        <v>4164.8799999999992</v>
      </c>
      <c r="AL107" s="65">
        <f>AVERAGE(W107:AA107)</f>
        <v>2031.3</v>
      </c>
      <c r="AM107" s="65">
        <f>AVERAGE(AB107:AF107)</f>
        <v>2932.66</v>
      </c>
      <c r="AN107" s="66"/>
      <c r="AO107" s="65">
        <f>AVERAGE(AH107:AI107)</f>
        <v>11303.52</v>
      </c>
      <c r="AP107" s="65">
        <f>AVERAGE(AJ107:AK107)</f>
        <v>5141.6499999999996</v>
      </c>
      <c r="AQ107" s="65">
        <f>AVERAGE(AL107:AM107)</f>
        <v>2481.98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4689.6000000000004</v>
      </c>
      <c r="D108" s="52">
        <f>VLOOKUP($B108,Shock_dev!$A$1:$CI$361,MATCH(DATE(D$1,1,1),Shock_dev!$A$1:$CI$1,0),FALSE)</f>
        <v>4689.6000000000004</v>
      </c>
      <c r="E108" s="52">
        <f>VLOOKUP($B108,Shock_dev!$A$1:$CI$361,MATCH(DATE(E$1,1,1),Shock_dev!$A$1:$CI$1,0),FALSE)</f>
        <v>4689.6000000000004</v>
      </c>
      <c r="F108" s="52">
        <f>VLOOKUP($B108,Shock_dev!$A$1:$CI$361,MATCH(DATE(F$1,1,1),Shock_dev!$A$1:$CI$1,0),FALSE)</f>
        <v>4689.6000000000004</v>
      </c>
      <c r="G108" s="52">
        <f>VLOOKUP($B108,Shock_dev!$A$1:$CI$361,MATCH(DATE(G$1,1,1),Shock_dev!$A$1:$CI$1,0),FALSE)</f>
        <v>5101.5</v>
      </c>
      <c r="H108" s="52">
        <f>VLOOKUP($B108,Shock_dev!$A$1:$CI$361,MATCH(DATE(H$1,1,1),Shock_dev!$A$1:$CI$1,0),FALSE)</f>
        <v>5200.5</v>
      </c>
      <c r="I108" s="52">
        <f>VLOOKUP($B108,Shock_dev!$A$1:$CI$361,MATCH(DATE(I$1,1,1),Shock_dev!$A$1:$CI$1,0),FALSE)</f>
        <v>5200.5</v>
      </c>
      <c r="J108" s="52">
        <f>VLOOKUP($B108,Shock_dev!$A$1:$CI$361,MATCH(DATE(J$1,1,1),Shock_dev!$A$1:$CI$1,0),FALSE)</f>
        <v>5200.5</v>
      </c>
      <c r="K108" s="52">
        <f>VLOOKUP($B108,Shock_dev!$A$1:$CI$361,MATCH(DATE(K$1,1,1),Shock_dev!$A$1:$CI$1,0),FALSE)</f>
        <v>5200.5</v>
      </c>
      <c r="L108" s="52">
        <f>VLOOKUP($B108,Shock_dev!$A$1:$CI$361,MATCH(DATE(L$1,1,1),Shock_dev!$A$1:$CI$1,0),FALSE)</f>
        <v>4342.8</v>
      </c>
      <c r="M108" s="52">
        <f>VLOOKUP($B108,Shock_dev!$A$1:$CI$361,MATCH(DATE(M$1,1,1),Shock_dev!$A$1:$CI$1,0),FALSE)</f>
        <v>3510.3</v>
      </c>
      <c r="N108" s="52">
        <f>VLOOKUP($B108,Shock_dev!$A$1:$CI$361,MATCH(DATE(N$1,1,1),Shock_dev!$A$1:$CI$1,0),FALSE)</f>
        <v>3510.3</v>
      </c>
      <c r="O108" s="52">
        <f>VLOOKUP($B108,Shock_dev!$A$1:$CI$361,MATCH(DATE(O$1,1,1),Shock_dev!$A$1:$CI$1,0),FALSE)</f>
        <v>3510.3</v>
      </c>
      <c r="P108" s="52">
        <f>VLOOKUP($B108,Shock_dev!$A$1:$CI$361,MATCH(DATE(P$1,1,1),Shock_dev!$A$1:$CI$1,0),FALSE)</f>
        <v>3510.3</v>
      </c>
      <c r="Q108" s="52">
        <f>VLOOKUP($B108,Shock_dev!$A$1:$CI$361,MATCH(DATE(Q$1,1,1),Shock_dev!$A$1:$CI$1,0),FALSE)</f>
        <v>2329.1999999999998</v>
      </c>
      <c r="R108" s="52">
        <f>VLOOKUP($B108,Shock_dev!$A$1:$CI$361,MATCH(DATE(R$1,1,1),Shock_dev!$A$1:$CI$1,0),FALSE)</f>
        <v>1758</v>
      </c>
      <c r="S108" s="52">
        <f>VLOOKUP($B108,Shock_dev!$A$1:$CI$361,MATCH(DATE(S$1,1,1),Shock_dev!$A$1:$CI$1,0),FALSE)</f>
        <v>1758</v>
      </c>
      <c r="T108" s="52">
        <f>VLOOKUP($B108,Shock_dev!$A$1:$CI$361,MATCH(DATE(T$1,1,1),Shock_dev!$A$1:$CI$1,0),FALSE)</f>
        <v>1758</v>
      </c>
      <c r="U108" s="52">
        <f>VLOOKUP($B108,Shock_dev!$A$1:$CI$361,MATCH(DATE(U$1,1,1),Shock_dev!$A$1:$CI$1,0),FALSE)</f>
        <v>1758</v>
      </c>
      <c r="V108" s="52">
        <f>VLOOKUP($B108,Shock_dev!$A$1:$CI$361,MATCH(DATE(V$1,1,1),Shock_dev!$A$1:$CI$1,0),FALSE)</f>
        <v>357.3</v>
      </c>
      <c r="W108" s="52">
        <f>VLOOKUP($B108,Shock_dev!$A$1:$CI$361,MATCH(DATE(W$1,1,1),Shock_dev!$A$1:$CI$1,0),FALSE)</f>
        <v>-114.1</v>
      </c>
      <c r="X108" s="52">
        <f>VLOOKUP($B108,Shock_dev!$A$1:$CI$361,MATCH(DATE(X$1,1,1),Shock_dev!$A$1:$CI$1,0),FALSE)</f>
        <v>-114.1</v>
      </c>
      <c r="Y108" s="52">
        <f>VLOOKUP($B108,Shock_dev!$A$1:$CI$361,MATCH(DATE(Y$1,1,1),Shock_dev!$A$1:$CI$1,0),FALSE)</f>
        <v>-114.1</v>
      </c>
      <c r="Z108" s="52">
        <f>VLOOKUP($B108,Shock_dev!$A$1:$CI$361,MATCH(DATE(Z$1,1,1),Shock_dev!$A$1:$CI$1,0),FALSE)</f>
        <v>-114.1</v>
      </c>
      <c r="AA108" s="52">
        <f>VLOOKUP($B108,Shock_dev!$A$1:$CI$361,MATCH(DATE(AA$1,1,1),Shock_dev!$A$1:$CI$1,0),FALSE)</f>
        <v>-114.1</v>
      </c>
      <c r="AB108" s="52">
        <f>VLOOKUP($B108,Shock_dev!$A$1:$CI$361,MATCH(DATE(AB$1,1,1),Shock_dev!$A$1:$CI$1,0),FALSE)</f>
        <v>-114.1</v>
      </c>
      <c r="AC108" s="52">
        <f>VLOOKUP($B108,Shock_dev!$A$1:$CI$361,MATCH(DATE(AC$1,1,1),Shock_dev!$A$1:$CI$1,0),FALSE)</f>
        <v>-114.1</v>
      </c>
      <c r="AD108" s="52">
        <f>VLOOKUP($B108,Shock_dev!$A$1:$CI$361,MATCH(DATE(AD$1,1,1),Shock_dev!$A$1:$CI$1,0),FALSE)</f>
        <v>-114.1</v>
      </c>
      <c r="AE108" s="52">
        <f>VLOOKUP($B108,Shock_dev!$A$1:$CI$361,MATCH(DATE(AE$1,1,1),Shock_dev!$A$1:$CI$1,0),FALSE)</f>
        <v>-114.1</v>
      </c>
      <c r="AF108" s="52">
        <f>VLOOKUP($B108,Shock_dev!$A$1:$CI$361,MATCH(DATE(AF$1,1,1),Shock_dev!$A$1:$CI$1,0),FALSE)</f>
        <v>-114.1</v>
      </c>
      <c r="AG108" s="52"/>
      <c r="AH108" s="65">
        <f t="shared" ref="AH108:AH117" si="38">AVERAGE(C108:G108)</f>
        <v>4771.9800000000005</v>
      </c>
      <c r="AI108" s="65">
        <f t="shared" ref="AI108:AI117" si="39">AVERAGE(H108:L108)</f>
        <v>5028.96</v>
      </c>
      <c r="AJ108" s="65">
        <f t="shared" ref="AJ108:AJ117" si="40">AVERAGE(M108:Q108)</f>
        <v>3274.0800000000004</v>
      </c>
      <c r="AK108" s="65">
        <f t="shared" ref="AK108:AK117" si="41">AVERAGE(R108:V108)</f>
        <v>1477.8600000000001</v>
      </c>
      <c r="AL108" s="65">
        <f t="shared" ref="AL108:AL117" si="42">AVERAGE(W108:AA108)</f>
        <v>-114.1</v>
      </c>
      <c r="AM108" s="65">
        <f t="shared" ref="AM108:AM117" si="43">AVERAGE(AB108:AF108)</f>
        <v>-114.1</v>
      </c>
      <c r="AN108" s="66"/>
      <c r="AO108" s="65">
        <f t="shared" ref="AO108:AO117" si="44">AVERAGE(AH108:AI108)</f>
        <v>4900.47</v>
      </c>
      <c r="AP108" s="65">
        <f t="shared" ref="AP108:AP117" si="45">AVERAGE(AJ108:AK108)</f>
        <v>2375.9700000000003</v>
      </c>
      <c r="AQ108" s="65">
        <f t="shared" ref="AQ108:AQ117" si="46">AVERAGE(AL108:AM108)</f>
        <v>-114.1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2043.1</v>
      </c>
      <c r="D109" s="52">
        <f>VLOOKUP($B109,Shock_dev!$A$1:$CI$361,MATCH(DATE(D$1,1,1),Shock_dev!$A$1:$CI$1,0),FALSE)</f>
        <v>2043.1</v>
      </c>
      <c r="E109" s="52">
        <f>VLOOKUP($B109,Shock_dev!$A$1:$CI$361,MATCH(DATE(E$1,1,1),Shock_dev!$A$1:$CI$1,0),FALSE)</f>
        <v>2043.1</v>
      </c>
      <c r="F109" s="52">
        <f>VLOOKUP($B109,Shock_dev!$A$1:$CI$361,MATCH(DATE(F$1,1,1),Shock_dev!$A$1:$CI$1,0),FALSE)</f>
        <v>2043.1</v>
      </c>
      <c r="G109" s="52">
        <f>VLOOKUP($B109,Shock_dev!$A$1:$CI$361,MATCH(DATE(G$1,1,1),Shock_dev!$A$1:$CI$1,0),FALSE)</f>
        <v>2043.1</v>
      </c>
      <c r="H109" s="52">
        <f>VLOOKUP($B109,Shock_dev!$A$1:$CI$361,MATCH(DATE(H$1,1,1),Shock_dev!$A$1:$CI$1,0),FALSE)</f>
        <v>2043.1</v>
      </c>
      <c r="I109" s="52">
        <f>VLOOKUP($B109,Shock_dev!$A$1:$CI$361,MATCH(DATE(I$1,1,1),Shock_dev!$A$1:$CI$1,0),FALSE)</f>
        <v>1894.7</v>
      </c>
      <c r="J109" s="52">
        <f>VLOOKUP($B109,Shock_dev!$A$1:$CI$361,MATCH(DATE(J$1,1,1),Shock_dev!$A$1:$CI$1,0),FALSE)</f>
        <v>1894.7</v>
      </c>
      <c r="K109" s="52">
        <f>VLOOKUP($B109,Shock_dev!$A$1:$CI$361,MATCH(DATE(K$1,1,1),Shock_dev!$A$1:$CI$1,0),FALSE)</f>
        <v>1574.7</v>
      </c>
      <c r="L109" s="52">
        <f>VLOOKUP($B109,Shock_dev!$A$1:$CI$361,MATCH(DATE(L$1,1,1),Shock_dev!$A$1:$CI$1,0),FALSE)</f>
        <v>1574.7</v>
      </c>
      <c r="M109" s="52">
        <f>VLOOKUP($B109,Shock_dev!$A$1:$CI$361,MATCH(DATE(M$1,1,1),Shock_dev!$A$1:$CI$1,0),FALSE)</f>
        <v>496.9</v>
      </c>
      <c r="N109" s="52">
        <f>VLOOKUP($B109,Shock_dev!$A$1:$CI$361,MATCH(DATE(N$1,1,1),Shock_dev!$A$1:$CI$1,0),FALSE)</f>
        <v>116.1</v>
      </c>
      <c r="O109" s="52">
        <f>VLOOKUP($B109,Shock_dev!$A$1:$CI$361,MATCH(DATE(O$1,1,1),Shock_dev!$A$1:$CI$1,0),FALSE)</f>
        <v>116.1</v>
      </c>
      <c r="P109" s="52">
        <f>VLOOKUP($B109,Shock_dev!$A$1:$CI$361,MATCH(DATE(P$1,1,1),Shock_dev!$A$1:$CI$1,0),FALSE)</f>
        <v>116.1</v>
      </c>
      <c r="Q109" s="52">
        <f>VLOOKUP($B109,Shock_dev!$A$1:$CI$361,MATCH(DATE(Q$1,1,1),Shock_dev!$A$1:$CI$1,0),FALSE)</f>
        <v>116.1</v>
      </c>
      <c r="R109" s="52">
        <f>VLOOKUP($B109,Shock_dev!$A$1:$CI$361,MATCH(DATE(R$1,1,1),Shock_dev!$A$1:$CI$1,0),FALSE)</f>
        <v>116.1</v>
      </c>
      <c r="S109" s="52">
        <f>VLOOKUP($B109,Shock_dev!$A$1:$CI$361,MATCH(DATE(S$1,1,1),Shock_dev!$A$1:$CI$1,0),FALSE)</f>
        <v>334.5</v>
      </c>
      <c r="T109" s="52">
        <f>VLOOKUP($B109,Shock_dev!$A$1:$CI$361,MATCH(DATE(T$1,1,1),Shock_dev!$A$1:$CI$1,0),FALSE)</f>
        <v>334.5</v>
      </c>
      <c r="U109" s="52">
        <f>VLOOKUP($B109,Shock_dev!$A$1:$CI$361,MATCH(DATE(U$1,1,1),Shock_dev!$A$1:$CI$1,0),FALSE)</f>
        <v>334.5</v>
      </c>
      <c r="V109" s="52">
        <f>VLOOKUP($B109,Shock_dev!$A$1:$CI$361,MATCH(DATE(V$1,1,1),Shock_dev!$A$1:$CI$1,0),FALSE)</f>
        <v>334.5</v>
      </c>
      <c r="W109" s="52">
        <f>VLOOKUP($B109,Shock_dev!$A$1:$CI$361,MATCH(DATE(W$1,1,1),Shock_dev!$A$1:$CI$1,0),FALSE)</f>
        <v>334.5</v>
      </c>
      <c r="X109" s="52">
        <f>VLOOKUP($B109,Shock_dev!$A$1:$CI$361,MATCH(DATE(X$1,1,1),Shock_dev!$A$1:$CI$1,0),FALSE)</f>
        <v>564.1</v>
      </c>
      <c r="Y109" s="52">
        <f>VLOOKUP($B109,Shock_dev!$A$1:$CI$361,MATCH(DATE(Y$1,1,1),Shock_dev!$A$1:$CI$1,0),FALSE)</f>
        <v>564.1</v>
      </c>
      <c r="Z109" s="52">
        <f>VLOOKUP($B109,Shock_dev!$A$1:$CI$361,MATCH(DATE(Z$1,1,1),Shock_dev!$A$1:$CI$1,0),FALSE)</f>
        <v>564.1</v>
      </c>
      <c r="AA109" s="52">
        <f>VLOOKUP($B109,Shock_dev!$A$1:$CI$361,MATCH(DATE(AA$1,1,1),Shock_dev!$A$1:$CI$1,0),FALSE)</f>
        <v>564.1</v>
      </c>
      <c r="AB109" s="52">
        <f>VLOOKUP($B109,Shock_dev!$A$1:$CI$361,MATCH(DATE(AB$1,1,1),Shock_dev!$A$1:$CI$1,0),FALSE)</f>
        <v>564.1</v>
      </c>
      <c r="AC109" s="52">
        <f>VLOOKUP($B109,Shock_dev!$A$1:$CI$361,MATCH(DATE(AC$1,1,1),Shock_dev!$A$1:$CI$1,0),FALSE)</f>
        <v>564.1</v>
      </c>
      <c r="AD109" s="52">
        <f>VLOOKUP($B109,Shock_dev!$A$1:$CI$361,MATCH(DATE(AD$1,1,1),Shock_dev!$A$1:$CI$1,0),FALSE)</f>
        <v>564.1</v>
      </c>
      <c r="AE109" s="52">
        <f>VLOOKUP($B109,Shock_dev!$A$1:$CI$361,MATCH(DATE(AE$1,1,1),Shock_dev!$A$1:$CI$1,0),FALSE)</f>
        <v>564.1</v>
      </c>
      <c r="AF109" s="52">
        <f>VLOOKUP($B109,Shock_dev!$A$1:$CI$361,MATCH(DATE(AF$1,1,1),Shock_dev!$A$1:$CI$1,0),FALSE)</f>
        <v>564.1</v>
      </c>
      <c r="AG109" s="52"/>
      <c r="AH109" s="65">
        <f t="shared" si="38"/>
        <v>2043.1</v>
      </c>
      <c r="AI109" s="65">
        <f t="shared" si="39"/>
        <v>1796.3799999999999</v>
      </c>
      <c r="AJ109" s="65">
        <f t="shared" si="40"/>
        <v>192.26000000000002</v>
      </c>
      <c r="AK109" s="65">
        <f t="shared" si="41"/>
        <v>290.82</v>
      </c>
      <c r="AL109" s="65">
        <f t="shared" si="42"/>
        <v>518.18000000000006</v>
      </c>
      <c r="AM109" s="65">
        <f t="shared" si="43"/>
        <v>564.1</v>
      </c>
      <c r="AN109" s="66"/>
      <c r="AO109" s="65">
        <f t="shared" si="44"/>
        <v>1919.7399999999998</v>
      </c>
      <c r="AP109" s="65">
        <f t="shared" si="45"/>
        <v>241.54000000000002</v>
      </c>
      <c r="AQ109" s="65">
        <f t="shared" si="46"/>
        <v>541.1400000000001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991.3</v>
      </c>
      <c r="D110" s="52">
        <f>VLOOKUP($B110,Shock_dev!$A$1:$CI$361,MATCH(DATE(D$1,1,1),Shock_dev!$A$1:$CI$1,0),FALSE)</f>
        <v>991.3</v>
      </c>
      <c r="E110" s="52">
        <f>VLOOKUP($B110,Shock_dev!$A$1:$CI$361,MATCH(DATE(E$1,1,1),Shock_dev!$A$1:$CI$1,0),FALSE)</f>
        <v>991.3</v>
      </c>
      <c r="F110" s="52">
        <f>VLOOKUP($B110,Shock_dev!$A$1:$CI$361,MATCH(DATE(F$1,1,1),Shock_dev!$A$1:$CI$1,0),FALSE)</f>
        <v>991.3</v>
      </c>
      <c r="G110" s="52">
        <f>VLOOKUP($B110,Shock_dev!$A$1:$CI$361,MATCH(DATE(G$1,1,1),Shock_dev!$A$1:$CI$1,0),FALSE)</f>
        <v>1107.5</v>
      </c>
      <c r="H110" s="52">
        <f>VLOOKUP($B110,Shock_dev!$A$1:$CI$361,MATCH(DATE(H$1,1,1),Shock_dev!$A$1:$CI$1,0),FALSE)</f>
        <v>1107.5</v>
      </c>
      <c r="I110" s="52">
        <f>VLOOKUP($B110,Shock_dev!$A$1:$CI$361,MATCH(DATE(I$1,1,1),Shock_dev!$A$1:$CI$1,0),FALSE)</f>
        <v>1096.9000000000001</v>
      </c>
      <c r="J110" s="52">
        <f>VLOOKUP($B110,Shock_dev!$A$1:$CI$361,MATCH(DATE(J$1,1,1),Shock_dev!$A$1:$CI$1,0),FALSE)</f>
        <v>1096.9000000000001</v>
      </c>
      <c r="K110" s="52">
        <f>VLOOKUP($B110,Shock_dev!$A$1:$CI$361,MATCH(DATE(K$1,1,1),Shock_dev!$A$1:$CI$1,0),FALSE)</f>
        <v>1076.9000000000001</v>
      </c>
      <c r="L110" s="52">
        <f>VLOOKUP($B110,Shock_dev!$A$1:$CI$361,MATCH(DATE(L$1,1,1),Shock_dev!$A$1:$CI$1,0),FALSE)</f>
        <v>915.9</v>
      </c>
      <c r="M110" s="52">
        <f>VLOOKUP($B110,Shock_dev!$A$1:$CI$361,MATCH(DATE(M$1,1,1),Shock_dev!$A$1:$CI$1,0),FALSE)</f>
        <v>755.5</v>
      </c>
      <c r="N110" s="52">
        <f>VLOOKUP($B110,Shock_dev!$A$1:$CI$361,MATCH(DATE(N$1,1,1),Shock_dev!$A$1:$CI$1,0),FALSE)</f>
        <v>728.3</v>
      </c>
      <c r="O110" s="52">
        <f>VLOOKUP($B110,Shock_dev!$A$1:$CI$361,MATCH(DATE(O$1,1,1),Shock_dev!$A$1:$CI$1,0),FALSE)</f>
        <v>728.3</v>
      </c>
      <c r="P110" s="52">
        <f>VLOOKUP($B110,Shock_dev!$A$1:$CI$361,MATCH(DATE(P$1,1,1),Shock_dev!$A$1:$CI$1,0),FALSE)</f>
        <v>728.3</v>
      </c>
      <c r="Q110" s="52">
        <f>VLOOKUP($B110,Shock_dev!$A$1:$CI$361,MATCH(DATE(Q$1,1,1),Shock_dev!$A$1:$CI$1,0),FALSE)</f>
        <v>488</v>
      </c>
      <c r="R110" s="52">
        <f>VLOOKUP($B110,Shock_dev!$A$1:$CI$361,MATCH(DATE(R$1,1,1),Shock_dev!$A$1:$CI$1,0),FALSE)</f>
        <v>488</v>
      </c>
      <c r="S110" s="52">
        <f>VLOOKUP($B110,Shock_dev!$A$1:$CI$361,MATCH(DATE(S$1,1,1),Shock_dev!$A$1:$CI$1,0),FALSE)</f>
        <v>503.6</v>
      </c>
      <c r="T110" s="52">
        <f>VLOOKUP($B110,Shock_dev!$A$1:$CI$361,MATCH(DATE(T$1,1,1),Shock_dev!$A$1:$CI$1,0),FALSE)</f>
        <v>503.6</v>
      </c>
      <c r="U110" s="52">
        <f>VLOOKUP($B110,Shock_dev!$A$1:$CI$361,MATCH(DATE(U$1,1,1),Shock_dev!$A$1:$CI$1,0),FALSE)</f>
        <v>503.6</v>
      </c>
      <c r="V110" s="52">
        <f>VLOOKUP($B110,Shock_dev!$A$1:$CI$361,MATCH(DATE(V$1,1,1),Shock_dev!$A$1:$CI$1,0),FALSE)</f>
        <v>306.10000000000002</v>
      </c>
      <c r="W110" s="52">
        <f>VLOOKUP($B110,Shock_dev!$A$1:$CI$361,MATCH(DATE(W$1,1,1),Shock_dev!$A$1:$CI$1,0),FALSE)</f>
        <v>306.10000000000002</v>
      </c>
      <c r="X110" s="52">
        <f>VLOOKUP($B110,Shock_dev!$A$1:$CI$361,MATCH(DATE(X$1,1,1),Shock_dev!$A$1:$CI$1,0),FALSE)</f>
        <v>322.5</v>
      </c>
      <c r="Y110" s="52">
        <f>VLOOKUP($B110,Shock_dev!$A$1:$CI$361,MATCH(DATE(Y$1,1,1),Shock_dev!$A$1:$CI$1,0),FALSE)</f>
        <v>322.5</v>
      </c>
      <c r="Z110" s="52">
        <f>VLOOKUP($B110,Shock_dev!$A$1:$CI$361,MATCH(DATE(Z$1,1,1),Shock_dev!$A$1:$CI$1,0),FALSE)</f>
        <v>322.5</v>
      </c>
      <c r="AA110" s="52">
        <f>VLOOKUP($B110,Shock_dev!$A$1:$CI$361,MATCH(DATE(AA$1,1,1),Shock_dev!$A$1:$CI$1,0),FALSE)</f>
        <v>322.5</v>
      </c>
      <c r="AB110" s="52">
        <f>VLOOKUP($B110,Shock_dev!$A$1:$CI$361,MATCH(DATE(AB$1,1,1),Shock_dev!$A$1:$CI$1,0),FALSE)</f>
        <v>322.5</v>
      </c>
      <c r="AC110" s="52">
        <f>VLOOKUP($B110,Shock_dev!$A$1:$CI$361,MATCH(DATE(AC$1,1,1),Shock_dev!$A$1:$CI$1,0),FALSE)</f>
        <v>322.5</v>
      </c>
      <c r="AD110" s="52">
        <f>VLOOKUP($B110,Shock_dev!$A$1:$CI$361,MATCH(DATE(AD$1,1,1),Shock_dev!$A$1:$CI$1,0),FALSE)</f>
        <v>322.5</v>
      </c>
      <c r="AE110" s="52">
        <f>VLOOKUP($B110,Shock_dev!$A$1:$CI$361,MATCH(DATE(AE$1,1,1),Shock_dev!$A$1:$CI$1,0),FALSE)</f>
        <v>322.5</v>
      </c>
      <c r="AF110" s="52">
        <f>VLOOKUP($B110,Shock_dev!$A$1:$CI$361,MATCH(DATE(AF$1,1,1),Shock_dev!$A$1:$CI$1,0),FALSE)</f>
        <v>322.5</v>
      </c>
      <c r="AG110" s="52"/>
      <c r="AH110" s="65">
        <f t="shared" si="38"/>
        <v>1014.54</v>
      </c>
      <c r="AI110" s="65">
        <f t="shared" si="39"/>
        <v>1058.8200000000002</v>
      </c>
      <c r="AJ110" s="65">
        <f t="shared" si="40"/>
        <v>685.68</v>
      </c>
      <c r="AK110" s="65">
        <f t="shared" si="41"/>
        <v>460.98</v>
      </c>
      <c r="AL110" s="65">
        <f t="shared" si="42"/>
        <v>319.21999999999997</v>
      </c>
      <c r="AM110" s="65">
        <f t="shared" si="43"/>
        <v>322.5</v>
      </c>
      <c r="AN110" s="66"/>
      <c r="AO110" s="65">
        <f t="shared" si="44"/>
        <v>1036.68</v>
      </c>
      <c r="AP110" s="65">
        <f t="shared" si="45"/>
        <v>573.32999999999993</v>
      </c>
      <c r="AQ110" s="65">
        <f t="shared" si="46"/>
        <v>320.86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-281.7</v>
      </c>
      <c r="D111" s="52">
        <f>VLOOKUP($B111,Shock_dev!$A$1:$CI$361,MATCH(DATE(D$1,1,1),Shock_dev!$A$1:$CI$1,0),FALSE)</f>
        <v>-263.39999999999998</v>
      </c>
      <c r="E111" s="52">
        <f>VLOOKUP($B111,Shock_dev!$A$1:$CI$361,MATCH(DATE(E$1,1,1),Shock_dev!$A$1:$CI$1,0),FALSE)</f>
        <v>-244.9</v>
      </c>
      <c r="F111" s="52">
        <f>VLOOKUP($B111,Shock_dev!$A$1:$CI$361,MATCH(DATE(F$1,1,1),Shock_dev!$A$1:$CI$1,0),FALSE)</f>
        <v>-226.3</v>
      </c>
      <c r="G111" s="52">
        <f>VLOOKUP($B111,Shock_dev!$A$1:$CI$361,MATCH(DATE(G$1,1,1),Shock_dev!$A$1:$CI$1,0),FALSE)</f>
        <v>-16.600000000000001</v>
      </c>
      <c r="H111" s="52">
        <f>VLOOKUP($B111,Shock_dev!$A$1:$CI$361,MATCH(DATE(H$1,1,1),Shock_dev!$A$1:$CI$1,0),FALSE)</f>
        <v>2.2000000000000002</v>
      </c>
      <c r="I111" s="52">
        <f>VLOOKUP($B111,Shock_dev!$A$1:$CI$361,MATCH(DATE(I$1,1,1),Shock_dev!$A$1:$CI$1,0),FALSE)</f>
        <v>21.2</v>
      </c>
      <c r="J111" s="52">
        <f>VLOOKUP($B111,Shock_dev!$A$1:$CI$361,MATCH(DATE(J$1,1,1),Shock_dev!$A$1:$CI$1,0),FALSE)</f>
        <v>40.4</v>
      </c>
      <c r="K111" s="52">
        <f>VLOOKUP($B111,Shock_dev!$A$1:$CI$361,MATCH(DATE(K$1,1,1),Shock_dev!$A$1:$CI$1,0),FALSE)</f>
        <v>-22.2</v>
      </c>
      <c r="L111" s="52">
        <f>VLOOKUP($B111,Shock_dev!$A$1:$CI$361,MATCH(DATE(L$1,1,1),Shock_dev!$A$1:$CI$1,0),FALSE)</f>
        <v>247.3</v>
      </c>
      <c r="M111" s="52">
        <f>VLOOKUP($B111,Shock_dev!$A$1:$CI$361,MATCH(DATE(M$1,1,1),Shock_dev!$A$1:$CI$1,0),FALSE)</f>
        <v>-183.1</v>
      </c>
      <c r="N111" s="52">
        <f>VLOOKUP($B111,Shock_dev!$A$1:$CI$361,MATCH(DATE(N$1,1,1),Shock_dev!$A$1:$CI$1,0),FALSE)</f>
        <v>-182.2</v>
      </c>
      <c r="O111" s="52">
        <f>VLOOKUP($B111,Shock_dev!$A$1:$CI$361,MATCH(DATE(O$1,1,1),Shock_dev!$A$1:$CI$1,0),FALSE)</f>
        <v>-181.3</v>
      </c>
      <c r="P111" s="52">
        <f>VLOOKUP($B111,Shock_dev!$A$1:$CI$361,MATCH(DATE(P$1,1,1),Shock_dev!$A$1:$CI$1,0),FALSE)</f>
        <v>-180.5</v>
      </c>
      <c r="Q111" s="52">
        <f>VLOOKUP($B111,Shock_dev!$A$1:$CI$361,MATCH(DATE(Q$1,1,1),Shock_dev!$A$1:$CI$1,0),FALSE)</f>
        <v>-82.3</v>
      </c>
      <c r="R111" s="52">
        <f>VLOOKUP($B111,Shock_dev!$A$1:$CI$361,MATCH(DATE(R$1,1,1),Shock_dev!$A$1:$CI$1,0),FALSE)</f>
        <v>-81.599999999999994</v>
      </c>
      <c r="S111" s="52">
        <f>VLOOKUP($B111,Shock_dev!$A$1:$CI$361,MATCH(DATE(S$1,1,1),Shock_dev!$A$1:$CI$1,0),FALSE)</f>
        <v>-81</v>
      </c>
      <c r="T111" s="52">
        <f>VLOOKUP($B111,Shock_dev!$A$1:$CI$361,MATCH(DATE(T$1,1,1),Shock_dev!$A$1:$CI$1,0),FALSE)</f>
        <v>-80.400000000000006</v>
      </c>
      <c r="U111" s="52">
        <f>VLOOKUP($B111,Shock_dev!$A$1:$CI$361,MATCH(DATE(U$1,1,1),Shock_dev!$A$1:$CI$1,0),FALSE)</f>
        <v>-80</v>
      </c>
      <c r="V111" s="52">
        <f>VLOOKUP($B111,Shock_dev!$A$1:$CI$361,MATCH(DATE(V$1,1,1),Shock_dev!$A$1:$CI$1,0),FALSE)</f>
        <v>107.4</v>
      </c>
      <c r="W111" s="52">
        <f>VLOOKUP($B111,Shock_dev!$A$1:$CI$361,MATCH(DATE(W$1,1,1),Shock_dev!$A$1:$CI$1,0),FALSE)</f>
        <v>106.4</v>
      </c>
      <c r="X111" s="52">
        <f>VLOOKUP($B111,Shock_dev!$A$1:$CI$361,MATCH(DATE(X$1,1,1),Shock_dev!$A$1:$CI$1,0),FALSE)</f>
        <v>106.5</v>
      </c>
      <c r="Y111" s="52">
        <f>VLOOKUP($B111,Shock_dev!$A$1:$CI$361,MATCH(DATE(Y$1,1,1),Shock_dev!$A$1:$CI$1,0),FALSE)</f>
        <v>106.6</v>
      </c>
      <c r="Z111" s="52">
        <f>VLOOKUP($B111,Shock_dev!$A$1:$CI$361,MATCH(DATE(Z$1,1,1),Shock_dev!$A$1:$CI$1,0),FALSE)</f>
        <v>106.5</v>
      </c>
      <c r="AA111" s="52">
        <f>VLOOKUP($B111,Shock_dev!$A$1:$CI$361,MATCH(DATE(AA$1,1,1),Shock_dev!$A$1:$CI$1,0),FALSE)</f>
        <v>139.30000000000001</v>
      </c>
      <c r="AB111" s="52">
        <f>VLOOKUP($B111,Shock_dev!$A$1:$CI$361,MATCH(DATE(AB$1,1,1),Shock_dev!$A$1:$CI$1,0),FALSE)</f>
        <v>28.9</v>
      </c>
      <c r="AC111" s="52">
        <f>VLOOKUP($B111,Shock_dev!$A$1:$CI$361,MATCH(DATE(AC$1,1,1),Shock_dev!$A$1:$CI$1,0),FALSE)</f>
        <v>26.3</v>
      </c>
      <c r="AD111" s="52">
        <f>VLOOKUP($B111,Shock_dev!$A$1:$CI$361,MATCH(DATE(AD$1,1,1),Shock_dev!$A$1:$CI$1,0),FALSE)</f>
        <v>23.7</v>
      </c>
      <c r="AE111" s="52">
        <f>VLOOKUP($B111,Shock_dev!$A$1:$CI$361,MATCH(DATE(AE$1,1,1),Shock_dev!$A$1:$CI$1,0),FALSE)</f>
        <v>21.1</v>
      </c>
      <c r="AF111" s="52">
        <f>VLOOKUP($B111,Shock_dev!$A$1:$CI$361,MATCH(DATE(AF$1,1,1),Shock_dev!$A$1:$CI$1,0),FALSE)</f>
        <v>18.3</v>
      </c>
      <c r="AG111" s="52"/>
      <c r="AH111" s="65">
        <f t="shared" si="38"/>
        <v>-206.57999999999998</v>
      </c>
      <c r="AI111" s="65">
        <f t="shared" si="39"/>
        <v>57.779999999999994</v>
      </c>
      <c r="AJ111" s="65">
        <f t="shared" si="40"/>
        <v>-161.87999999999997</v>
      </c>
      <c r="AK111" s="65">
        <f t="shared" si="41"/>
        <v>-43.12</v>
      </c>
      <c r="AL111" s="65">
        <f t="shared" si="42"/>
        <v>113.05999999999999</v>
      </c>
      <c r="AM111" s="65">
        <f t="shared" si="43"/>
        <v>23.66</v>
      </c>
      <c r="AN111" s="66"/>
      <c r="AO111" s="65">
        <f t="shared" si="44"/>
        <v>-74.399999999999991</v>
      </c>
      <c r="AP111" s="65">
        <f t="shared" si="45"/>
        <v>-102.49999999999999</v>
      </c>
      <c r="AQ111" s="65">
        <f t="shared" si="46"/>
        <v>68.36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542.4</v>
      </c>
      <c r="D112" s="52">
        <f>VLOOKUP($B112,Shock_dev!$A$1:$CI$361,MATCH(DATE(D$1,1,1),Shock_dev!$A$1:$CI$1,0),FALSE)</f>
        <v>527.29999999999995</v>
      </c>
      <c r="E112" s="52">
        <f>VLOOKUP($B112,Shock_dev!$A$1:$CI$361,MATCH(DATE(E$1,1,1),Shock_dev!$A$1:$CI$1,0),FALSE)</f>
        <v>502.9</v>
      </c>
      <c r="F112" s="52">
        <f>VLOOKUP($B112,Shock_dev!$A$1:$CI$361,MATCH(DATE(F$1,1,1),Shock_dev!$A$1:$CI$1,0),FALSE)</f>
        <v>487.5</v>
      </c>
      <c r="G112" s="52">
        <f>VLOOKUP($B112,Shock_dev!$A$1:$CI$361,MATCH(DATE(G$1,1,1),Shock_dev!$A$1:$CI$1,0),FALSE)</f>
        <v>619.79999999999995</v>
      </c>
      <c r="H112" s="52">
        <f>VLOOKUP($B112,Shock_dev!$A$1:$CI$361,MATCH(DATE(H$1,1,1),Shock_dev!$A$1:$CI$1,0),FALSE)</f>
        <v>604.29999999999995</v>
      </c>
      <c r="I112" s="52">
        <f>VLOOKUP($B112,Shock_dev!$A$1:$CI$361,MATCH(DATE(I$1,1,1),Shock_dev!$A$1:$CI$1,0),FALSE)</f>
        <v>556.79999999999995</v>
      </c>
      <c r="J112" s="52">
        <f>VLOOKUP($B112,Shock_dev!$A$1:$CI$361,MATCH(DATE(J$1,1,1),Shock_dev!$A$1:$CI$1,0),FALSE)</f>
        <v>527.20000000000005</v>
      </c>
      <c r="K112" s="52">
        <f>VLOOKUP($B112,Shock_dev!$A$1:$CI$361,MATCH(DATE(K$1,1,1),Shock_dev!$A$1:$CI$1,0),FALSE)</f>
        <v>491.2</v>
      </c>
      <c r="L112" s="52">
        <f>VLOOKUP($B112,Shock_dev!$A$1:$CI$361,MATCH(DATE(L$1,1,1),Shock_dev!$A$1:$CI$1,0),FALSE)</f>
        <v>622.29999999999995</v>
      </c>
      <c r="M112" s="52">
        <f>VLOOKUP($B112,Shock_dev!$A$1:$CI$361,MATCH(DATE(M$1,1,1),Shock_dev!$A$1:$CI$1,0),FALSE)</f>
        <v>661.6</v>
      </c>
      <c r="N112" s="52">
        <f>VLOOKUP($B112,Shock_dev!$A$1:$CI$361,MATCH(DATE(N$1,1,1),Shock_dev!$A$1:$CI$1,0),FALSE)</f>
        <v>567.20000000000005</v>
      </c>
      <c r="O112" s="52">
        <f>VLOOKUP($B112,Shock_dev!$A$1:$CI$361,MATCH(DATE(O$1,1,1),Shock_dev!$A$1:$CI$1,0),FALSE)</f>
        <v>556.70000000000005</v>
      </c>
      <c r="P112" s="52">
        <f>VLOOKUP($B112,Shock_dev!$A$1:$CI$361,MATCH(DATE(P$1,1,1),Shock_dev!$A$1:$CI$1,0),FALSE)</f>
        <v>546.20000000000005</v>
      </c>
      <c r="Q112" s="52">
        <f>VLOOKUP($B112,Shock_dev!$A$1:$CI$361,MATCH(DATE(Q$1,1,1),Shock_dev!$A$1:$CI$1,0),FALSE)</f>
        <v>1128.9000000000001</v>
      </c>
      <c r="R112" s="52">
        <f>VLOOKUP($B112,Shock_dev!$A$1:$CI$361,MATCH(DATE(R$1,1,1),Shock_dev!$A$1:$CI$1,0),FALSE)</f>
        <v>1118.5</v>
      </c>
      <c r="S112" s="52">
        <f>VLOOKUP($B112,Shock_dev!$A$1:$CI$361,MATCH(DATE(S$1,1,1),Shock_dev!$A$1:$CI$1,0),FALSE)</f>
        <v>1154.8</v>
      </c>
      <c r="T112" s="52">
        <f>VLOOKUP($B112,Shock_dev!$A$1:$CI$361,MATCH(DATE(T$1,1,1),Shock_dev!$A$1:$CI$1,0),FALSE)</f>
        <v>1144.3</v>
      </c>
      <c r="U112" s="52">
        <f>VLOOKUP($B112,Shock_dev!$A$1:$CI$361,MATCH(DATE(U$1,1,1),Shock_dev!$A$1:$CI$1,0),FALSE)</f>
        <v>1133.8</v>
      </c>
      <c r="V112" s="52">
        <f>VLOOKUP($B112,Shock_dev!$A$1:$CI$361,MATCH(DATE(V$1,1,1),Shock_dev!$A$1:$CI$1,0),FALSE)</f>
        <v>306.8</v>
      </c>
      <c r="W112" s="52">
        <f>VLOOKUP($B112,Shock_dev!$A$1:$CI$361,MATCH(DATE(W$1,1,1),Shock_dev!$A$1:$CI$1,0),FALSE)</f>
        <v>296.39999999999998</v>
      </c>
      <c r="X112" s="52">
        <f>VLOOKUP($B112,Shock_dev!$A$1:$CI$361,MATCH(DATE(X$1,1,1),Shock_dev!$A$1:$CI$1,0),FALSE)</f>
        <v>335.1</v>
      </c>
      <c r="Y112" s="52">
        <f>VLOOKUP($B112,Shock_dev!$A$1:$CI$361,MATCH(DATE(Y$1,1,1),Shock_dev!$A$1:$CI$1,0),FALSE)</f>
        <v>324.60000000000002</v>
      </c>
      <c r="Z112" s="52">
        <f>VLOOKUP($B112,Shock_dev!$A$1:$CI$361,MATCH(DATE(Z$1,1,1),Shock_dev!$A$1:$CI$1,0),FALSE)</f>
        <v>614.29999999999995</v>
      </c>
      <c r="AA112" s="52">
        <f>VLOOKUP($B112,Shock_dev!$A$1:$CI$361,MATCH(DATE(AA$1,1,1),Shock_dev!$A$1:$CI$1,0),FALSE)</f>
        <v>603.79999999999995</v>
      </c>
      <c r="AB112" s="52">
        <f>VLOOKUP($B112,Shock_dev!$A$1:$CI$361,MATCH(DATE(AB$1,1,1),Shock_dev!$A$1:$CI$1,0),FALSE)</f>
        <v>593.4</v>
      </c>
      <c r="AC112" s="52">
        <f>VLOOKUP($B112,Shock_dev!$A$1:$CI$361,MATCH(DATE(AC$1,1,1),Shock_dev!$A$1:$CI$1,0),FALSE)</f>
        <v>582.9</v>
      </c>
      <c r="AD112" s="52">
        <f>VLOOKUP($B112,Shock_dev!$A$1:$CI$361,MATCH(DATE(AD$1,1,1),Shock_dev!$A$1:$CI$1,0),FALSE)</f>
        <v>572.4</v>
      </c>
      <c r="AE112" s="52">
        <f>VLOOKUP($B112,Shock_dev!$A$1:$CI$361,MATCH(DATE(AE$1,1,1),Shock_dev!$A$1:$CI$1,0),FALSE)</f>
        <v>561.9</v>
      </c>
      <c r="AF112" s="52">
        <f>VLOOKUP($B112,Shock_dev!$A$1:$CI$361,MATCH(DATE(AF$1,1,1),Shock_dev!$A$1:$CI$1,0),FALSE)</f>
        <v>551.4</v>
      </c>
      <c r="AG112" s="52"/>
      <c r="AH112" s="65">
        <f t="shared" si="38"/>
        <v>535.9799999999999</v>
      </c>
      <c r="AI112" s="65">
        <f t="shared" si="39"/>
        <v>560.36</v>
      </c>
      <c r="AJ112" s="65">
        <f t="shared" si="40"/>
        <v>692.12000000000012</v>
      </c>
      <c r="AK112" s="65">
        <f t="shared" si="41"/>
        <v>971.6400000000001</v>
      </c>
      <c r="AL112" s="65">
        <f t="shared" si="42"/>
        <v>434.84</v>
      </c>
      <c r="AM112" s="65">
        <f t="shared" si="43"/>
        <v>572.4</v>
      </c>
      <c r="AN112" s="66"/>
      <c r="AO112" s="65">
        <f t="shared" si="44"/>
        <v>548.16999999999996</v>
      </c>
      <c r="AP112" s="65">
        <f t="shared" si="45"/>
        <v>831.88000000000011</v>
      </c>
      <c r="AQ112" s="65">
        <f t="shared" si="46"/>
        <v>503.62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1072.5</v>
      </c>
      <c r="D114" s="52">
        <f>VLOOKUP($B114,Shock_dev!$A$1:$CI$361,MATCH(DATE(D$1,1,1),Shock_dev!$A$1:$CI$1,0),FALSE)</f>
        <v>1075.2</v>
      </c>
      <c r="E114" s="52">
        <f>VLOOKUP($B114,Shock_dev!$A$1:$CI$361,MATCH(DATE(E$1,1,1),Shock_dev!$A$1:$CI$1,0),FALSE)</f>
        <v>1074</v>
      </c>
      <c r="F114" s="52">
        <f>VLOOKUP($B114,Shock_dev!$A$1:$CI$361,MATCH(DATE(F$1,1,1),Shock_dev!$A$1:$CI$1,0),FALSE)</f>
        <v>1072.9000000000001</v>
      </c>
      <c r="G114" s="52">
        <f>VLOOKUP($B114,Shock_dev!$A$1:$CI$361,MATCH(DATE(G$1,1,1),Shock_dev!$A$1:$CI$1,0),FALSE)</f>
        <v>883.4</v>
      </c>
      <c r="H114" s="52">
        <f>VLOOKUP($B114,Shock_dev!$A$1:$CI$361,MATCH(DATE(H$1,1,1),Shock_dev!$A$1:$CI$1,0),FALSE)</f>
        <v>882.2</v>
      </c>
      <c r="I114" s="52">
        <f>VLOOKUP($B114,Shock_dev!$A$1:$CI$361,MATCH(DATE(I$1,1,1),Shock_dev!$A$1:$CI$1,0),FALSE)</f>
        <v>881</v>
      </c>
      <c r="J114" s="52">
        <f>VLOOKUP($B114,Shock_dev!$A$1:$CI$361,MATCH(DATE(J$1,1,1),Shock_dev!$A$1:$CI$1,0),FALSE)</f>
        <v>879.9</v>
      </c>
      <c r="K114" s="52">
        <f>VLOOKUP($B114,Shock_dev!$A$1:$CI$361,MATCH(DATE(K$1,1,1),Shock_dev!$A$1:$CI$1,0),FALSE)</f>
        <v>878.7</v>
      </c>
      <c r="L114" s="52">
        <f>VLOOKUP($B114,Shock_dev!$A$1:$CI$361,MATCH(DATE(L$1,1,1),Shock_dev!$A$1:$CI$1,0),FALSE)</f>
        <v>581.9</v>
      </c>
      <c r="M114" s="52">
        <f>VLOOKUP($B114,Shock_dev!$A$1:$CI$361,MATCH(DATE(M$1,1,1),Shock_dev!$A$1:$CI$1,0),FALSE)</f>
        <v>251.4</v>
      </c>
      <c r="N114" s="52">
        <f>VLOOKUP($B114,Shock_dev!$A$1:$CI$361,MATCH(DATE(N$1,1,1),Shock_dev!$A$1:$CI$1,0),FALSE)</f>
        <v>240.6</v>
      </c>
      <c r="O114" s="52">
        <f>VLOOKUP($B114,Shock_dev!$A$1:$CI$361,MATCH(DATE(O$1,1,1),Shock_dev!$A$1:$CI$1,0),FALSE)</f>
        <v>238.1</v>
      </c>
      <c r="P114" s="52">
        <f>VLOOKUP($B114,Shock_dev!$A$1:$CI$361,MATCH(DATE(P$1,1,1),Shock_dev!$A$1:$CI$1,0),FALSE)</f>
        <v>235.6</v>
      </c>
      <c r="Q114" s="52">
        <f>VLOOKUP($B114,Shock_dev!$A$1:$CI$361,MATCH(DATE(Q$1,1,1),Shock_dev!$A$1:$CI$1,0),FALSE)</f>
        <v>67.2</v>
      </c>
      <c r="R114" s="52">
        <f>VLOOKUP($B114,Shock_dev!$A$1:$CI$361,MATCH(DATE(R$1,1,1),Shock_dev!$A$1:$CI$1,0),FALSE)</f>
        <v>64.8</v>
      </c>
      <c r="S114" s="52">
        <f>VLOOKUP($B114,Shock_dev!$A$1:$CI$361,MATCH(DATE(S$1,1,1),Shock_dev!$A$1:$CI$1,0),FALSE)</f>
        <v>62.3</v>
      </c>
      <c r="T114" s="52">
        <f>VLOOKUP($B114,Shock_dev!$A$1:$CI$361,MATCH(DATE(T$1,1,1),Shock_dev!$A$1:$CI$1,0),FALSE)</f>
        <v>59.8</v>
      </c>
      <c r="U114" s="52">
        <f>VLOOKUP($B114,Shock_dev!$A$1:$CI$361,MATCH(DATE(U$1,1,1),Shock_dev!$A$1:$CI$1,0),FALSE)</f>
        <v>57.3</v>
      </c>
      <c r="V114" s="52">
        <f>VLOOKUP($B114,Shock_dev!$A$1:$CI$361,MATCH(DATE(V$1,1,1),Shock_dev!$A$1:$CI$1,0),FALSE)</f>
        <v>-51.9</v>
      </c>
      <c r="W114" s="52">
        <f>VLOOKUP($B114,Shock_dev!$A$1:$CI$361,MATCH(DATE(W$1,1,1),Shock_dev!$A$1:$CI$1,0),FALSE)</f>
        <v>-52.7</v>
      </c>
      <c r="X114" s="52">
        <f>VLOOKUP($B114,Shock_dev!$A$1:$CI$361,MATCH(DATE(X$1,1,1),Shock_dev!$A$1:$CI$1,0),FALSE)</f>
        <v>-55.1</v>
      </c>
      <c r="Y114" s="52">
        <f>VLOOKUP($B114,Shock_dev!$A$1:$CI$361,MATCH(DATE(Y$1,1,1),Shock_dev!$A$1:$CI$1,0),FALSE)</f>
        <v>-57.4</v>
      </c>
      <c r="Z114" s="52">
        <f>VLOOKUP($B114,Shock_dev!$A$1:$CI$361,MATCH(DATE(Z$1,1,1),Shock_dev!$A$1:$CI$1,0),FALSE)</f>
        <v>991</v>
      </c>
      <c r="AA114" s="52">
        <f>VLOOKUP($B114,Shock_dev!$A$1:$CI$361,MATCH(DATE(AA$1,1,1),Shock_dev!$A$1:$CI$1,0),FALSE)</f>
        <v>948.1</v>
      </c>
      <c r="AB114" s="52">
        <f>VLOOKUP($B114,Shock_dev!$A$1:$CI$361,MATCH(DATE(AB$1,1,1),Shock_dev!$A$1:$CI$1,0),FALSE)</f>
        <v>1083</v>
      </c>
      <c r="AC114" s="52">
        <f>VLOOKUP($B114,Shock_dev!$A$1:$CI$361,MATCH(DATE(AC$1,1,1),Shock_dev!$A$1:$CI$1,0),FALSE)</f>
        <v>1083</v>
      </c>
      <c r="AD114" s="52">
        <f>VLOOKUP($B114,Shock_dev!$A$1:$CI$361,MATCH(DATE(AD$1,1,1),Shock_dev!$A$1:$CI$1,0),FALSE)</f>
        <v>1083</v>
      </c>
      <c r="AE114" s="52">
        <f>VLOOKUP($B114,Shock_dev!$A$1:$CI$361,MATCH(DATE(AE$1,1,1),Shock_dev!$A$1:$CI$1,0),FALSE)</f>
        <v>1083</v>
      </c>
      <c r="AF114" s="52">
        <f>VLOOKUP($B114,Shock_dev!$A$1:$CI$361,MATCH(DATE(AF$1,1,1),Shock_dev!$A$1:$CI$1,0),FALSE)</f>
        <v>1083</v>
      </c>
      <c r="AG114" s="52"/>
      <c r="AH114" s="65">
        <f t="shared" si="38"/>
        <v>1035.5999999999999</v>
      </c>
      <c r="AI114" s="65">
        <f t="shared" si="39"/>
        <v>820.74</v>
      </c>
      <c r="AJ114" s="65">
        <f t="shared" si="40"/>
        <v>206.58</v>
      </c>
      <c r="AK114" s="65">
        <f t="shared" si="41"/>
        <v>38.459999999999994</v>
      </c>
      <c r="AL114" s="65">
        <f t="shared" si="42"/>
        <v>354.78000000000003</v>
      </c>
      <c r="AM114" s="65">
        <f t="shared" si="43"/>
        <v>1083</v>
      </c>
      <c r="AN114" s="66"/>
      <c r="AO114" s="65">
        <f t="shared" si="44"/>
        <v>928.17</v>
      </c>
      <c r="AP114" s="65">
        <f t="shared" si="45"/>
        <v>122.52000000000001</v>
      </c>
      <c r="AQ114" s="65">
        <f t="shared" si="46"/>
        <v>718.89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1974.8</v>
      </c>
      <c r="D116" s="52">
        <f>VLOOKUP($B116,Shock_dev!$A$1:$CI$361,MATCH(DATE(D$1,1,1),Shock_dev!$A$1:$CI$1,0),FALSE)</f>
        <v>1966.4</v>
      </c>
      <c r="E116" s="52">
        <f>VLOOKUP($B116,Shock_dev!$A$1:$CI$361,MATCH(DATE(E$1,1,1),Shock_dev!$A$1:$CI$1,0),FALSE)</f>
        <v>1959.5</v>
      </c>
      <c r="F116" s="52">
        <f>VLOOKUP($B116,Shock_dev!$A$1:$CI$361,MATCH(DATE(F$1,1,1),Shock_dev!$A$1:$CI$1,0),FALSE)</f>
        <v>1954.9</v>
      </c>
      <c r="G116" s="52">
        <f>VLOOKUP($B116,Shock_dev!$A$1:$CI$361,MATCH(DATE(G$1,1,1),Shock_dev!$A$1:$CI$1,0),FALSE)</f>
        <v>2148.1</v>
      </c>
      <c r="H116" s="52">
        <f>VLOOKUP($B116,Shock_dev!$A$1:$CI$361,MATCH(DATE(H$1,1,1),Shock_dev!$A$1:$CI$1,0),FALSE)</f>
        <v>2168.3000000000002</v>
      </c>
      <c r="I116" s="52">
        <f>VLOOKUP($B116,Shock_dev!$A$1:$CI$361,MATCH(DATE(I$1,1,1),Shock_dev!$A$1:$CI$1,0),FALSE)</f>
        <v>2142.5</v>
      </c>
      <c r="J116" s="52">
        <f>VLOOKUP($B116,Shock_dev!$A$1:$CI$361,MATCH(DATE(J$1,1,1),Shock_dev!$A$1:$CI$1,0),FALSE)</f>
        <v>2134.4</v>
      </c>
      <c r="K116" s="52">
        <f>VLOOKUP($B116,Shock_dev!$A$1:$CI$361,MATCH(DATE(K$1,1,1),Shock_dev!$A$1:$CI$1,0),FALSE)</f>
        <v>2089.8000000000002</v>
      </c>
      <c r="L116" s="52">
        <f>VLOOKUP($B116,Shock_dev!$A$1:$CI$361,MATCH(DATE(L$1,1,1),Shock_dev!$A$1:$CI$1,0),FALSE)</f>
        <v>1869.2</v>
      </c>
      <c r="M116" s="52">
        <f>VLOOKUP($B116,Shock_dev!$A$1:$CI$361,MATCH(DATE(M$1,1,1),Shock_dev!$A$1:$CI$1,0),FALSE)</f>
        <v>1254.2</v>
      </c>
      <c r="N116" s="52">
        <f>VLOOKUP($B116,Shock_dev!$A$1:$CI$361,MATCH(DATE(N$1,1,1),Shock_dev!$A$1:$CI$1,0),FALSE)</f>
        <v>1198.7</v>
      </c>
      <c r="O116" s="52">
        <f>VLOOKUP($B116,Shock_dev!$A$1:$CI$361,MATCH(DATE(O$1,1,1),Shock_dev!$A$1:$CI$1,0),FALSE)</f>
        <v>1198.7</v>
      </c>
      <c r="P116" s="52">
        <f>VLOOKUP($B116,Shock_dev!$A$1:$CI$361,MATCH(DATE(P$1,1,1),Shock_dev!$A$1:$CI$1,0),FALSE)</f>
        <v>1198.7</v>
      </c>
      <c r="Q116" s="52">
        <f>VLOOKUP($B116,Shock_dev!$A$1:$CI$361,MATCH(DATE(Q$1,1,1),Shock_dev!$A$1:$CI$1,0),FALSE)</f>
        <v>1201.5999999999999</v>
      </c>
      <c r="R116" s="52">
        <f>VLOOKUP($B116,Shock_dev!$A$1:$CI$361,MATCH(DATE(R$1,1,1),Shock_dev!$A$1:$CI$1,0),FALSE)</f>
        <v>1058.8</v>
      </c>
      <c r="S116" s="52">
        <f>VLOOKUP($B116,Shock_dev!$A$1:$CI$361,MATCH(DATE(S$1,1,1),Shock_dev!$A$1:$CI$1,0),FALSE)</f>
        <v>1090</v>
      </c>
      <c r="T116" s="52">
        <f>VLOOKUP($B116,Shock_dev!$A$1:$CI$361,MATCH(DATE(T$1,1,1),Shock_dev!$A$1:$CI$1,0),FALSE)</f>
        <v>1090</v>
      </c>
      <c r="U116" s="52">
        <f>VLOOKUP($B116,Shock_dev!$A$1:$CI$361,MATCH(DATE(U$1,1,1),Shock_dev!$A$1:$CI$1,0),FALSE)</f>
        <v>1090</v>
      </c>
      <c r="V116" s="52">
        <f>VLOOKUP($B116,Shock_dev!$A$1:$CI$361,MATCH(DATE(V$1,1,1),Shock_dev!$A$1:$CI$1,0),FALSE)</f>
        <v>416.4</v>
      </c>
      <c r="W116" s="52">
        <f>VLOOKUP($B116,Shock_dev!$A$1:$CI$361,MATCH(DATE(W$1,1,1),Shock_dev!$A$1:$CI$1,0),FALSE)</f>
        <v>298.60000000000002</v>
      </c>
      <c r="X116" s="52">
        <f>VLOOKUP($B116,Shock_dev!$A$1:$CI$361,MATCH(DATE(X$1,1,1),Shock_dev!$A$1:$CI$1,0),FALSE)</f>
        <v>331.4</v>
      </c>
      <c r="Y116" s="52">
        <f>VLOOKUP($B116,Shock_dev!$A$1:$CI$361,MATCH(DATE(Y$1,1,1),Shock_dev!$A$1:$CI$1,0),FALSE)</f>
        <v>331.4</v>
      </c>
      <c r="Z116" s="52">
        <f>VLOOKUP($B116,Shock_dev!$A$1:$CI$361,MATCH(DATE(Z$1,1,1),Shock_dev!$A$1:$CI$1,0),FALSE)</f>
        <v>481.5</v>
      </c>
      <c r="AA116" s="52">
        <f>VLOOKUP($B116,Shock_dev!$A$1:$CI$361,MATCH(DATE(AA$1,1,1),Shock_dev!$A$1:$CI$1,0),FALSE)</f>
        <v>481.5</v>
      </c>
      <c r="AB116" s="52">
        <f>VLOOKUP($B116,Shock_dev!$A$1:$CI$361,MATCH(DATE(AB$1,1,1),Shock_dev!$A$1:$CI$1,0),FALSE)</f>
        <v>481.5</v>
      </c>
      <c r="AC116" s="52">
        <f>VLOOKUP($B116,Shock_dev!$A$1:$CI$361,MATCH(DATE(AC$1,1,1),Shock_dev!$A$1:$CI$1,0),FALSE)</f>
        <v>481.5</v>
      </c>
      <c r="AD116" s="52">
        <f>VLOOKUP($B116,Shock_dev!$A$1:$CI$361,MATCH(DATE(AD$1,1,1),Shock_dev!$A$1:$CI$1,0),FALSE)</f>
        <v>481.5</v>
      </c>
      <c r="AE116" s="52">
        <f>VLOOKUP($B116,Shock_dev!$A$1:$CI$361,MATCH(DATE(AE$1,1,1),Shock_dev!$A$1:$CI$1,0),FALSE)</f>
        <v>481.5</v>
      </c>
      <c r="AF116" s="52">
        <f>VLOOKUP($B116,Shock_dev!$A$1:$CI$361,MATCH(DATE(AF$1,1,1),Shock_dev!$A$1:$CI$1,0),FALSE)</f>
        <v>481.5</v>
      </c>
      <c r="AG116" s="52"/>
      <c r="AH116" s="65">
        <f t="shared" si="38"/>
        <v>2000.7400000000002</v>
      </c>
      <c r="AI116" s="65">
        <f t="shared" si="39"/>
        <v>2080.84</v>
      </c>
      <c r="AJ116" s="65">
        <f t="shared" si="40"/>
        <v>1210.3799999999999</v>
      </c>
      <c r="AK116" s="65">
        <f t="shared" si="41"/>
        <v>949.04</v>
      </c>
      <c r="AL116" s="65">
        <f t="shared" si="42"/>
        <v>384.88</v>
      </c>
      <c r="AM116" s="65">
        <f t="shared" si="43"/>
        <v>481.5</v>
      </c>
      <c r="AN116" s="66"/>
      <c r="AO116" s="65">
        <f t="shared" si="44"/>
        <v>2040.7900000000002</v>
      </c>
      <c r="AP116" s="65">
        <f t="shared" si="45"/>
        <v>1079.71</v>
      </c>
      <c r="AQ116" s="65">
        <f t="shared" si="46"/>
        <v>433.19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3.9</v>
      </c>
      <c r="D117" s="52">
        <f>VLOOKUP($B117,Shock_dev!$A$1:$CI$361,MATCH(DATE(D$1,1,1),Shock_dev!$A$1:$CI$1,0),FALSE)</f>
        <v>3.9</v>
      </c>
      <c r="E117" s="52">
        <f>VLOOKUP($B117,Shock_dev!$A$1:$CI$361,MATCH(DATE(E$1,1,1),Shock_dev!$A$1:$CI$1,0),FALSE)</f>
        <v>3.9</v>
      </c>
      <c r="F117" s="52">
        <f>VLOOKUP($B117,Shock_dev!$A$1:$CI$361,MATCH(DATE(F$1,1,1),Shock_dev!$A$1:$CI$1,0),FALSE)</f>
        <v>3.9</v>
      </c>
      <c r="G117" s="52">
        <f>VLOOKUP($B117,Shock_dev!$A$1:$CI$361,MATCH(DATE(G$1,1,1),Shock_dev!$A$1:$CI$1,0),FALSE)</f>
        <v>3.9</v>
      </c>
      <c r="H117" s="52">
        <f>VLOOKUP($B117,Shock_dev!$A$1:$CI$361,MATCH(DATE(H$1,1,1),Shock_dev!$A$1:$CI$1,0),FALSE)</f>
        <v>3.9</v>
      </c>
      <c r="I117" s="52">
        <f>VLOOKUP($B117,Shock_dev!$A$1:$CI$361,MATCH(DATE(I$1,1,1),Shock_dev!$A$1:$CI$1,0),FALSE)</f>
        <v>3.9</v>
      </c>
      <c r="J117" s="52">
        <f>VLOOKUP($B117,Shock_dev!$A$1:$CI$361,MATCH(DATE(J$1,1,1),Shock_dev!$A$1:$CI$1,0),FALSE)</f>
        <v>3.9</v>
      </c>
      <c r="K117" s="52">
        <f>VLOOKUP($B117,Shock_dev!$A$1:$CI$361,MATCH(DATE(K$1,1,1),Shock_dev!$A$1:$CI$1,0),FALSE)</f>
        <v>3.9</v>
      </c>
      <c r="L117" s="52">
        <f>VLOOKUP($B117,Shock_dev!$A$1:$CI$361,MATCH(DATE(L$1,1,1),Shock_dev!$A$1:$CI$1,0),FALSE)</f>
        <v>3.9</v>
      </c>
      <c r="M117" s="52">
        <f>VLOOKUP($B117,Shock_dev!$A$1:$CI$361,MATCH(DATE(M$1,1,1),Shock_dev!$A$1:$CI$1,0),FALSE)</f>
        <v>19.2</v>
      </c>
      <c r="N117" s="52">
        <f>VLOOKUP($B117,Shock_dev!$A$1:$CI$361,MATCH(DATE(N$1,1,1),Shock_dev!$A$1:$CI$1,0),FALSE)</f>
        <v>19.2</v>
      </c>
      <c r="O117" s="52">
        <f>VLOOKUP($B117,Shock_dev!$A$1:$CI$361,MATCH(DATE(O$1,1,1),Shock_dev!$A$1:$CI$1,0),FALSE)</f>
        <v>19.2</v>
      </c>
      <c r="P117" s="52">
        <f>VLOOKUP($B117,Shock_dev!$A$1:$CI$361,MATCH(DATE(P$1,1,1),Shock_dev!$A$1:$CI$1,0),FALSE)</f>
        <v>19.2</v>
      </c>
      <c r="Q117" s="52">
        <f>VLOOKUP($B117,Shock_dev!$A$1:$CI$361,MATCH(DATE(Q$1,1,1),Shock_dev!$A$1:$CI$1,0),FALSE)</f>
        <v>19.2</v>
      </c>
      <c r="R117" s="52">
        <f>VLOOKUP($B117,Shock_dev!$A$1:$CI$361,MATCH(DATE(R$1,1,1),Shock_dev!$A$1:$CI$1,0),FALSE)</f>
        <v>19.2</v>
      </c>
      <c r="S117" s="52">
        <f>VLOOKUP($B117,Shock_dev!$A$1:$CI$361,MATCH(DATE(S$1,1,1),Shock_dev!$A$1:$CI$1,0),FALSE)</f>
        <v>19.2</v>
      </c>
      <c r="T117" s="52">
        <f>VLOOKUP($B117,Shock_dev!$A$1:$CI$361,MATCH(DATE(T$1,1,1),Shock_dev!$A$1:$CI$1,0),FALSE)</f>
        <v>19.2</v>
      </c>
      <c r="U117" s="52">
        <f>VLOOKUP($B117,Shock_dev!$A$1:$CI$361,MATCH(DATE(U$1,1,1),Shock_dev!$A$1:$CI$1,0),FALSE)</f>
        <v>19.2</v>
      </c>
      <c r="V117" s="52">
        <f>VLOOKUP($B117,Shock_dev!$A$1:$CI$361,MATCH(DATE(V$1,1,1),Shock_dev!$A$1:$CI$1,0),FALSE)</f>
        <v>19.2</v>
      </c>
      <c r="W117" s="52">
        <f>VLOOKUP($B117,Shock_dev!$A$1:$CI$361,MATCH(DATE(W$1,1,1),Shock_dev!$A$1:$CI$1,0),FALSE)</f>
        <v>18.899999999999999</v>
      </c>
      <c r="X117" s="52">
        <f>VLOOKUP($B117,Shock_dev!$A$1:$CI$361,MATCH(DATE(X$1,1,1),Shock_dev!$A$1:$CI$1,0),FALSE)</f>
        <v>18.899999999999999</v>
      </c>
      <c r="Y117" s="52">
        <f>VLOOKUP($B117,Shock_dev!$A$1:$CI$361,MATCH(DATE(Y$1,1,1),Shock_dev!$A$1:$CI$1,0),FALSE)</f>
        <v>18.899999999999999</v>
      </c>
      <c r="Z117" s="52">
        <f>VLOOKUP($B117,Shock_dev!$A$1:$CI$361,MATCH(DATE(Z$1,1,1),Shock_dev!$A$1:$CI$1,0),FALSE)</f>
        <v>18.899999999999999</v>
      </c>
      <c r="AA117" s="52">
        <f>VLOOKUP($B117,Shock_dev!$A$1:$CI$361,MATCH(DATE(AA$1,1,1),Shock_dev!$A$1:$CI$1,0),FALSE)</f>
        <v>26.6</v>
      </c>
      <c r="AB117" s="52">
        <f>VLOOKUP($B117,Shock_dev!$A$1:$CI$361,MATCH(DATE(AB$1,1,1),Shock_dev!$A$1:$CI$1,0),FALSE)</f>
        <v>-0.4</v>
      </c>
      <c r="AC117" s="52">
        <f>VLOOKUP($B117,Shock_dev!$A$1:$CI$361,MATCH(DATE(AC$1,1,1),Shock_dev!$A$1:$CI$1,0),FALSE)</f>
        <v>-0.4</v>
      </c>
      <c r="AD117" s="52">
        <f>VLOOKUP($B117,Shock_dev!$A$1:$CI$361,MATCH(DATE(AD$1,1,1),Shock_dev!$A$1:$CI$1,0),FALSE)</f>
        <v>-0.4</v>
      </c>
      <c r="AE117" s="52">
        <f>VLOOKUP($B117,Shock_dev!$A$1:$CI$361,MATCH(DATE(AE$1,1,1),Shock_dev!$A$1:$CI$1,0),FALSE)</f>
        <v>-0.4</v>
      </c>
      <c r="AF117" s="52">
        <f>VLOOKUP($B117,Shock_dev!$A$1:$CI$361,MATCH(DATE(AF$1,1,1),Shock_dev!$A$1:$CI$1,0),FALSE)</f>
        <v>-0.4</v>
      </c>
      <c r="AG117" s="52"/>
      <c r="AH117" s="65">
        <f t="shared" si="38"/>
        <v>3.9</v>
      </c>
      <c r="AI117" s="65">
        <f t="shared" si="39"/>
        <v>3.9</v>
      </c>
      <c r="AJ117" s="65">
        <f t="shared" si="40"/>
        <v>19.2</v>
      </c>
      <c r="AK117" s="65">
        <f t="shared" si="41"/>
        <v>19.2</v>
      </c>
      <c r="AL117" s="65">
        <f t="shared" si="42"/>
        <v>20.439999999999998</v>
      </c>
      <c r="AM117" s="65">
        <f t="shared" si="43"/>
        <v>-0.4</v>
      </c>
      <c r="AN117" s="66"/>
      <c r="AO117" s="65">
        <f t="shared" si="44"/>
        <v>3.9</v>
      </c>
      <c r="AP117" s="65">
        <f t="shared" si="45"/>
        <v>19.2</v>
      </c>
      <c r="AQ117" s="65">
        <f t="shared" si="46"/>
        <v>10.02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11035.9</v>
      </c>
      <c r="D146" s="52">
        <f t="shared" ref="D146:AF146" si="67">SUM(D147:D156)</f>
        <v>11033.400000000001</v>
      </c>
      <c r="E146" s="52">
        <f t="shared" si="67"/>
        <v>11019.4</v>
      </c>
      <c r="F146" s="52">
        <f t="shared" si="67"/>
        <v>11016.9</v>
      </c>
      <c r="G146" s="52">
        <f t="shared" si="67"/>
        <v>11890.699999999999</v>
      </c>
      <c r="H146" s="52">
        <f t="shared" si="67"/>
        <v>12012.000000000002</v>
      </c>
      <c r="I146" s="52">
        <f t="shared" si="67"/>
        <v>11797.5</v>
      </c>
      <c r="J146" s="52">
        <f t="shared" si="67"/>
        <v>11777.9</v>
      </c>
      <c r="K146" s="52">
        <f t="shared" si="67"/>
        <v>11293.500000000002</v>
      </c>
      <c r="L146" s="52">
        <f t="shared" si="67"/>
        <v>10158</v>
      </c>
      <c r="M146" s="52">
        <f t="shared" si="67"/>
        <v>6766</v>
      </c>
      <c r="N146" s="52">
        <f t="shared" si="67"/>
        <v>6198.2</v>
      </c>
      <c r="O146" s="52">
        <f t="shared" si="67"/>
        <v>6186.0999999999995</v>
      </c>
      <c r="P146" s="52">
        <f t="shared" si="67"/>
        <v>6173.9</v>
      </c>
      <c r="Q146" s="52">
        <f t="shared" si="67"/>
        <v>5267.8999999999987</v>
      </c>
      <c r="R146" s="52">
        <f t="shared" si="67"/>
        <v>4541.8</v>
      </c>
      <c r="S146" s="52">
        <f t="shared" si="67"/>
        <v>4841.3999999999996</v>
      </c>
      <c r="T146" s="52">
        <f t="shared" si="67"/>
        <v>4829</v>
      </c>
      <c r="U146" s="52">
        <f t="shared" si="67"/>
        <v>4816.3999999999996</v>
      </c>
      <c r="V146" s="52">
        <f t="shared" si="67"/>
        <v>1795.8</v>
      </c>
      <c r="W146" s="52">
        <f t="shared" si="67"/>
        <v>1194.0999999999999</v>
      </c>
      <c r="X146" s="52">
        <f t="shared" si="67"/>
        <v>1509.3000000000002</v>
      </c>
      <c r="Y146" s="52">
        <f t="shared" si="67"/>
        <v>1496.6</v>
      </c>
      <c r="Z146" s="52">
        <f t="shared" si="67"/>
        <v>2984.7000000000003</v>
      </c>
      <c r="AA146" s="52">
        <f t="shared" si="67"/>
        <v>2971.7999999999997</v>
      </c>
      <c r="AB146" s="52">
        <f t="shared" si="67"/>
        <v>2958.9</v>
      </c>
      <c r="AC146" s="52">
        <f t="shared" si="67"/>
        <v>2945.7999999999997</v>
      </c>
      <c r="AD146" s="52">
        <f t="shared" si="67"/>
        <v>2932.7</v>
      </c>
      <c r="AE146" s="52">
        <f t="shared" si="67"/>
        <v>2919.6</v>
      </c>
      <c r="AF146" s="52">
        <f t="shared" si="67"/>
        <v>2906.2999999999997</v>
      </c>
      <c r="AG146" s="52">
        <f>AVERAGE(C146:AF146)</f>
        <v>6309.0499999999984</v>
      </c>
      <c r="AH146" s="65">
        <f>AVERAGE(C146:G146)</f>
        <v>11199.26</v>
      </c>
      <c r="AI146" s="65">
        <f>AVERAGE(H146:L146)</f>
        <v>11407.78</v>
      </c>
      <c r="AJ146" s="65">
        <f>AVERAGE(M146:Q146)</f>
        <v>6118.4199999999992</v>
      </c>
      <c r="AK146" s="65">
        <f>AVERAGE(R146:V146)</f>
        <v>4164.8799999999992</v>
      </c>
      <c r="AL146" s="65">
        <f>AVERAGE(W146:AA146)</f>
        <v>2031.3</v>
      </c>
      <c r="AM146" s="65">
        <f>AVERAGE(AB146:AF146)</f>
        <v>2932.66</v>
      </c>
      <c r="AN146" s="66"/>
      <c r="AO146" s="65">
        <f>AVERAGE(AH146:AI146)</f>
        <v>11303.52</v>
      </c>
      <c r="AP146" s="65">
        <f>AVERAGE(AJ146:AK146)</f>
        <v>5141.6499999999996</v>
      </c>
      <c r="AQ146" s="65">
        <f>AVERAGE(AL146:AM146)</f>
        <v>2481.98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4689.6000000000004</v>
      </c>
      <c r="D147" s="52">
        <f t="shared" si="69"/>
        <v>4689.6000000000004</v>
      </c>
      <c r="E147" s="52">
        <f t="shared" si="69"/>
        <v>4689.6000000000004</v>
      </c>
      <c r="F147" s="52">
        <f t="shared" si="69"/>
        <v>4689.6000000000004</v>
      </c>
      <c r="G147" s="52">
        <f t="shared" si="69"/>
        <v>5101.5</v>
      </c>
      <c r="H147" s="52">
        <f t="shared" si="69"/>
        <v>5200.5</v>
      </c>
      <c r="I147" s="52">
        <f t="shared" si="69"/>
        <v>5200.5</v>
      </c>
      <c r="J147" s="52">
        <f t="shared" si="69"/>
        <v>5200.5</v>
      </c>
      <c r="K147" s="52">
        <f t="shared" si="69"/>
        <v>5200.5</v>
      </c>
      <c r="L147" s="52">
        <f t="shared" si="69"/>
        <v>4342.8</v>
      </c>
      <c r="M147" s="52">
        <f t="shared" si="69"/>
        <v>3510.3</v>
      </c>
      <c r="N147" s="52">
        <f t="shared" si="69"/>
        <v>3510.3</v>
      </c>
      <c r="O147" s="52">
        <f t="shared" si="69"/>
        <v>3510.3</v>
      </c>
      <c r="P147" s="52">
        <f t="shared" si="69"/>
        <v>3510.3</v>
      </c>
      <c r="Q147" s="52">
        <f t="shared" si="69"/>
        <v>2329.1999999999998</v>
      </c>
      <c r="R147" s="52">
        <f t="shared" si="69"/>
        <v>1758</v>
      </c>
      <c r="S147" s="52">
        <f t="shared" si="69"/>
        <v>1758</v>
      </c>
      <c r="T147" s="52">
        <f t="shared" si="69"/>
        <v>1758</v>
      </c>
      <c r="U147" s="52">
        <f t="shared" si="69"/>
        <v>1758</v>
      </c>
      <c r="V147" s="52">
        <f t="shared" si="69"/>
        <v>357.3</v>
      </c>
      <c r="W147" s="52">
        <f t="shared" si="69"/>
        <v>-114.1</v>
      </c>
      <c r="X147" s="52">
        <f t="shared" si="69"/>
        <v>-114.1</v>
      </c>
      <c r="Y147" s="52">
        <f t="shared" si="69"/>
        <v>-114.1</v>
      </c>
      <c r="Z147" s="52">
        <f t="shared" si="69"/>
        <v>-114.1</v>
      </c>
      <c r="AA147" s="52">
        <f t="shared" si="69"/>
        <v>-114.1</v>
      </c>
      <c r="AB147" s="52">
        <f t="shared" si="69"/>
        <v>-114.1</v>
      </c>
      <c r="AC147" s="52">
        <f t="shared" si="69"/>
        <v>-114.1</v>
      </c>
      <c r="AD147" s="52">
        <f t="shared" si="69"/>
        <v>-114.1</v>
      </c>
      <c r="AE147" s="52">
        <f t="shared" si="69"/>
        <v>-114.1</v>
      </c>
      <c r="AF147" s="52">
        <f t="shared" si="69"/>
        <v>-114.1</v>
      </c>
      <c r="AG147" s="52"/>
      <c r="AH147" s="65">
        <f t="shared" ref="AH147:AH156" si="70">AVERAGE(C147:G147)</f>
        <v>4771.9800000000005</v>
      </c>
      <c r="AI147" s="65">
        <f t="shared" ref="AI147:AI156" si="71">AVERAGE(H147:L147)</f>
        <v>5028.96</v>
      </c>
      <c r="AJ147" s="65">
        <f t="shared" ref="AJ147:AJ156" si="72">AVERAGE(M147:Q147)</f>
        <v>3274.0800000000004</v>
      </c>
      <c r="AK147" s="65">
        <f t="shared" ref="AK147:AK156" si="73">AVERAGE(R147:V147)</f>
        <v>1477.8600000000001</v>
      </c>
      <c r="AL147" s="65">
        <f t="shared" ref="AL147:AL156" si="74">AVERAGE(W147:AA147)</f>
        <v>-114.1</v>
      </c>
      <c r="AM147" s="65">
        <f t="shared" ref="AM147:AM156" si="75">AVERAGE(AB147:AF147)</f>
        <v>-114.1</v>
      </c>
      <c r="AN147" s="66"/>
      <c r="AO147" s="65">
        <f t="shared" ref="AO147:AO156" si="76">AVERAGE(AH147:AI147)</f>
        <v>4900.47</v>
      </c>
      <c r="AP147" s="65">
        <f t="shared" ref="AP147:AP156" si="77">AVERAGE(AJ147:AK147)</f>
        <v>2375.9700000000003</v>
      </c>
      <c r="AQ147" s="65">
        <f t="shared" ref="AQ147:AQ156" si="78">AVERAGE(AL147:AM147)</f>
        <v>-114.1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2043.1</v>
      </c>
      <c r="D148" s="52">
        <f t="shared" si="79"/>
        <v>2043.1</v>
      </c>
      <c r="E148" s="52">
        <f t="shared" si="79"/>
        <v>2043.1</v>
      </c>
      <c r="F148" s="52">
        <f t="shared" si="79"/>
        <v>2043.1</v>
      </c>
      <c r="G148" s="52">
        <f t="shared" si="79"/>
        <v>2043.1</v>
      </c>
      <c r="H148" s="52">
        <f t="shared" si="79"/>
        <v>2043.1</v>
      </c>
      <c r="I148" s="52">
        <f t="shared" si="79"/>
        <v>1894.7</v>
      </c>
      <c r="J148" s="52">
        <f t="shared" si="79"/>
        <v>1894.7</v>
      </c>
      <c r="K148" s="52">
        <f t="shared" si="79"/>
        <v>1574.7</v>
      </c>
      <c r="L148" s="52">
        <f t="shared" si="79"/>
        <v>1574.7</v>
      </c>
      <c r="M148" s="52">
        <f t="shared" si="79"/>
        <v>496.9</v>
      </c>
      <c r="N148" s="52">
        <f t="shared" si="79"/>
        <v>116.1</v>
      </c>
      <c r="O148" s="52">
        <f t="shared" si="79"/>
        <v>116.1</v>
      </c>
      <c r="P148" s="52">
        <f t="shared" si="79"/>
        <v>116.1</v>
      </c>
      <c r="Q148" s="52">
        <f t="shared" si="79"/>
        <v>116.1</v>
      </c>
      <c r="R148" s="52">
        <f t="shared" si="79"/>
        <v>116.1</v>
      </c>
      <c r="S148" s="52">
        <f t="shared" si="79"/>
        <v>334.5</v>
      </c>
      <c r="T148" s="52">
        <f t="shared" si="79"/>
        <v>334.5</v>
      </c>
      <c r="U148" s="52">
        <f t="shared" si="79"/>
        <v>334.5</v>
      </c>
      <c r="V148" s="52">
        <f t="shared" si="79"/>
        <v>334.5</v>
      </c>
      <c r="W148" s="52">
        <f t="shared" si="79"/>
        <v>334.5</v>
      </c>
      <c r="X148" s="52">
        <f t="shared" si="79"/>
        <v>564.1</v>
      </c>
      <c r="Y148" s="52">
        <f t="shared" si="79"/>
        <v>564.1</v>
      </c>
      <c r="Z148" s="52">
        <f t="shared" si="79"/>
        <v>564.1</v>
      </c>
      <c r="AA148" s="52">
        <f t="shared" si="79"/>
        <v>564.1</v>
      </c>
      <c r="AB148" s="52">
        <f t="shared" si="79"/>
        <v>564.1</v>
      </c>
      <c r="AC148" s="52">
        <f t="shared" si="79"/>
        <v>564.1</v>
      </c>
      <c r="AD148" s="52">
        <f t="shared" si="79"/>
        <v>564.1</v>
      </c>
      <c r="AE148" s="52">
        <f t="shared" si="79"/>
        <v>564.1</v>
      </c>
      <c r="AF148" s="52">
        <f t="shared" si="79"/>
        <v>564.1</v>
      </c>
      <c r="AG148" s="52"/>
      <c r="AH148" s="65">
        <f t="shared" si="70"/>
        <v>2043.1</v>
      </c>
      <c r="AI148" s="65">
        <f t="shared" si="71"/>
        <v>1796.3799999999999</v>
      </c>
      <c r="AJ148" s="65">
        <f t="shared" si="72"/>
        <v>192.26000000000002</v>
      </c>
      <c r="AK148" s="65">
        <f t="shared" si="73"/>
        <v>290.82</v>
      </c>
      <c r="AL148" s="65">
        <f t="shared" si="74"/>
        <v>518.18000000000006</v>
      </c>
      <c r="AM148" s="65">
        <f t="shared" si="75"/>
        <v>564.1</v>
      </c>
      <c r="AN148" s="66"/>
      <c r="AO148" s="65">
        <f t="shared" si="76"/>
        <v>1919.7399999999998</v>
      </c>
      <c r="AP148" s="65">
        <f t="shared" si="77"/>
        <v>241.54000000000002</v>
      </c>
      <c r="AQ148" s="65">
        <f t="shared" si="78"/>
        <v>541.1400000000001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991.3</v>
      </c>
      <c r="D149" s="52">
        <f t="shared" si="80"/>
        <v>991.3</v>
      </c>
      <c r="E149" s="52">
        <f t="shared" si="80"/>
        <v>991.3</v>
      </c>
      <c r="F149" s="52">
        <f t="shared" si="80"/>
        <v>991.3</v>
      </c>
      <c r="G149" s="52">
        <f t="shared" si="80"/>
        <v>1107.5</v>
      </c>
      <c r="H149" s="52">
        <f t="shared" si="80"/>
        <v>1107.5</v>
      </c>
      <c r="I149" s="52">
        <f t="shared" si="80"/>
        <v>1096.9000000000001</v>
      </c>
      <c r="J149" s="52">
        <f t="shared" si="80"/>
        <v>1096.9000000000001</v>
      </c>
      <c r="K149" s="52">
        <f t="shared" si="80"/>
        <v>1076.9000000000001</v>
      </c>
      <c r="L149" s="52">
        <f t="shared" si="80"/>
        <v>915.9</v>
      </c>
      <c r="M149" s="52">
        <f t="shared" si="80"/>
        <v>755.5</v>
      </c>
      <c r="N149" s="52">
        <f t="shared" si="80"/>
        <v>728.3</v>
      </c>
      <c r="O149" s="52">
        <f t="shared" si="80"/>
        <v>728.3</v>
      </c>
      <c r="P149" s="52">
        <f t="shared" si="80"/>
        <v>728.3</v>
      </c>
      <c r="Q149" s="52">
        <f t="shared" si="80"/>
        <v>488</v>
      </c>
      <c r="R149" s="52">
        <f t="shared" si="80"/>
        <v>488</v>
      </c>
      <c r="S149" s="52">
        <f t="shared" si="80"/>
        <v>503.6</v>
      </c>
      <c r="T149" s="52">
        <f t="shared" si="80"/>
        <v>503.6</v>
      </c>
      <c r="U149" s="52">
        <f t="shared" si="80"/>
        <v>503.6</v>
      </c>
      <c r="V149" s="52">
        <f t="shared" si="80"/>
        <v>306.10000000000002</v>
      </c>
      <c r="W149" s="52">
        <f t="shared" si="80"/>
        <v>306.10000000000002</v>
      </c>
      <c r="X149" s="52">
        <f t="shared" si="80"/>
        <v>322.5</v>
      </c>
      <c r="Y149" s="52">
        <f t="shared" si="80"/>
        <v>322.5</v>
      </c>
      <c r="Z149" s="52">
        <f t="shared" si="80"/>
        <v>322.5</v>
      </c>
      <c r="AA149" s="52">
        <f t="shared" si="80"/>
        <v>322.5</v>
      </c>
      <c r="AB149" s="52">
        <f t="shared" si="80"/>
        <v>322.5</v>
      </c>
      <c r="AC149" s="52">
        <f t="shared" si="80"/>
        <v>322.5</v>
      </c>
      <c r="AD149" s="52">
        <f t="shared" si="80"/>
        <v>322.5</v>
      </c>
      <c r="AE149" s="52">
        <f t="shared" si="80"/>
        <v>322.5</v>
      </c>
      <c r="AF149" s="52">
        <f t="shared" si="80"/>
        <v>322.5</v>
      </c>
      <c r="AG149" s="52"/>
      <c r="AH149" s="65">
        <f t="shared" si="70"/>
        <v>1014.54</v>
      </c>
      <c r="AI149" s="65">
        <f t="shared" si="71"/>
        <v>1058.8200000000002</v>
      </c>
      <c r="AJ149" s="65">
        <f t="shared" si="72"/>
        <v>685.68</v>
      </c>
      <c r="AK149" s="65">
        <f t="shared" si="73"/>
        <v>460.98</v>
      </c>
      <c r="AL149" s="65">
        <f t="shared" si="74"/>
        <v>319.21999999999997</v>
      </c>
      <c r="AM149" s="65">
        <f t="shared" si="75"/>
        <v>322.5</v>
      </c>
      <c r="AN149" s="66"/>
      <c r="AO149" s="65">
        <f t="shared" si="76"/>
        <v>1036.68</v>
      </c>
      <c r="AP149" s="65">
        <f t="shared" si="77"/>
        <v>573.32999999999993</v>
      </c>
      <c r="AQ149" s="65">
        <f t="shared" si="78"/>
        <v>320.86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-281.7</v>
      </c>
      <c r="D150" s="52">
        <f t="shared" si="81"/>
        <v>-263.39999999999998</v>
      </c>
      <c r="E150" s="52">
        <f t="shared" si="81"/>
        <v>-244.9</v>
      </c>
      <c r="F150" s="52">
        <f t="shared" si="81"/>
        <v>-226.3</v>
      </c>
      <c r="G150" s="52">
        <f t="shared" si="81"/>
        <v>-16.600000000000001</v>
      </c>
      <c r="H150" s="52">
        <f t="shared" si="81"/>
        <v>2.2000000000000002</v>
      </c>
      <c r="I150" s="52">
        <f t="shared" si="81"/>
        <v>21.2</v>
      </c>
      <c r="J150" s="52">
        <f t="shared" si="81"/>
        <v>40.4</v>
      </c>
      <c r="K150" s="52">
        <f t="shared" si="81"/>
        <v>-22.2</v>
      </c>
      <c r="L150" s="52">
        <f t="shared" si="81"/>
        <v>247.3</v>
      </c>
      <c r="M150" s="52">
        <f t="shared" si="81"/>
        <v>-183.1</v>
      </c>
      <c r="N150" s="52">
        <f t="shared" si="81"/>
        <v>-182.2</v>
      </c>
      <c r="O150" s="52">
        <f t="shared" si="81"/>
        <v>-181.3</v>
      </c>
      <c r="P150" s="52">
        <f t="shared" si="81"/>
        <v>-180.5</v>
      </c>
      <c r="Q150" s="52">
        <f t="shared" si="81"/>
        <v>-82.3</v>
      </c>
      <c r="R150" s="52">
        <f t="shared" si="81"/>
        <v>-81.599999999999994</v>
      </c>
      <c r="S150" s="52">
        <f t="shared" si="81"/>
        <v>-81</v>
      </c>
      <c r="T150" s="52">
        <f t="shared" si="81"/>
        <v>-80.400000000000006</v>
      </c>
      <c r="U150" s="52">
        <f t="shared" si="81"/>
        <v>-80</v>
      </c>
      <c r="V150" s="52">
        <f t="shared" si="81"/>
        <v>107.4</v>
      </c>
      <c r="W150" s="52">
        <f t="shared" si="81"/>
        <v>106.4</v>
      </c>
      <c r="X150" s="52">
        <f t="shared" si="81"/>
        <v>106.5</v>
      </c>
      <c r="Y150" s="52">
        <f t="shared" si="81"/>
        <v>106.6</v>
      </c>
      <c r="Z150" s="52">
        <f t="shared" si="81"/>
        <v>106.5</v>
      </c>
      <c r="AA150" s="52">
        <f t="shared" si="81"/>
        <v>139.30000000000001</v>
      </c>
      <c r="AB150" s="52">
        <f t="shared" si="81"/>
        <v>28.9</v>
      </c>
      <c r="AC150" s="52">
        <f t="shared" si="81"/>
        <v>26.3</v>
      </c>
      <c r="AD150" s="52">
        <f t="shared" si="81"/>
        <v>23.7</v>
      </c>
      <c r="AE150" s="52">
        <f t="shared" si="81"/>
        <v>21.1</v>
      </c>
      <c r="AF150" s="52">
        <f t="shared" si="81"/>
        <v>18.3</v>
      </c>
      <c r="AG150" s="52"/>
      <c r="AH150" s="65">
        <f t="shared" si="70"/>
        <v>-206.57999999999998</v>
      </c>
      <c r="AI150" s="65">
        <f t="shared" si="71"/>
        <v>57.779999999999994</v>
      </c>
      <c r="AJ150" s="65">
        <f t="shared" si="72"/>
        <v>-161.87999999999997</v>
      </c>
      <c r="AK150" s="65">
        <f t="shared" si="73"/>
        <v>-43.12</v>
      </c>
      <c r="AL150" s="65">
        <f t="shared" si="74"/>
        <v>113.05999999999999</v>
      </c>
      <c r="AM150" s="65">
        <f t="shared" si="75"/>
        <v>23.66</v>
      </c>
      <c r="AN150" s="66"/>
      <c r="AO150" s="65">
        <f t="shared" si="76"/>
        <v>-74.399999999999991</v>
      </c>
      <c r="AP150" s="65">
        <f t="shared" si="77"/>
        <v>-102.49999999999999</v>
      </c>
      <c r="AQ150" s="65">
        <f t="shared" si="78"/>
        <v>68.36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542.4</v>
      </c>
      <c r="D151" s="52">
        <f t="shared" si="82"/>
        <v>527.29999999999995</v>
      </c>
      <c r="E151" s="52">
        <f t="shared" si="82"/>
        <v>502.9</v>
      </c>
      <c r="F151" s="52">
        <f t="shared" si="82"/>
        <v>487.5</v>
      </c>
      <c r="G151" s="52">
        <f t="shared" si="82"/>
        <v>619.79999999999995</v>
      </c>
      <c r="H151" s="52">
        <f t="shared" si="82"/>
        <v>604.29999999999995</v>
      </c>
      <c r="I151" s="52">
        <f t="shared" si="82"/>
        <v>556.79999999999995</v>
      </c>
      <c r="J151" s="52">
        <f t="shared" si="82"/>
        <v>527.20000000000005</v>
      </c>
      <c r="K151" s="52">
        <f t="shared" si="82"/>
        <v>491.2</v>
      </c>
      <c r="L151" s="52">
        <f t="shared" si="82"/>
        <v>622.29999999999995</v>
      </c>
      <c r="M151" s="52">
        <f t="shared" si="82"/>
        <v>661.6</v>
      </c>
      <c r="N151" s="52">
        <f t="shared" si="82"/>
        <v>567.20000000000005</v>
      </c>
      <c r="O151" s="52">
        <f t="shared" si="82"/>
        <v>556.70000000000005</v>
      </c>
      <c r="P151" s="52">
        <f t="shared" si="82"/>
        <v>546.20000000000005</v>
      </c>
      <c r="Q151" s="52">
        <f t="shared" si="82"/>
        <v>1128.9000000000001</v>
      </c>
      <c r="R151" s="52">
        <f t="shared" si="82"/>
        <v>1118.5</v>
      </c>
      <c r="S151" s="52">
        <f t="shared" si="82"/>
        <v>1154.8</v>
      </c>
      <c r="T151" s="52">
        <f t="shared" si="82"/>
        <v>1144.3</v>
      </c>
      <c r="U151" s="52">
        <f t="shared" si="82"/>
        <v>1133.8</v>
      </c>
      <c r="V151" s="52">
        <f t="shared" si="82"/>
        <v>306.8</v>
      </c>
      <c r="W151" s="52">
        <f t="shared" si="82"/>
        <v>296.39999999999998</v>
      </c>
      <c r="X151" s="52">
        <f t="shared" si="82"/>
        <v>335.1</v>
      </c>
      <c r="Y151" s="52">
        <f t="shared" si="82"/>
        <v>324.60000000000002</v>
      </c>
      <c r="Z151" s="52">
        <f t="shared" si="82"/>
        <v>614.29999999999995</v>
      </c>
      <c r="AA151" s="52">
        <f t="shared" si="82"/>
        <v>603.79999999999995</v>
      </c>
      <c r="AB151" s="52">
        <f t="shared" si="82"/>
        <v>593.4</v>
      </c>
      <c r="AC151" s="52">
        <f t="shared" si="82"/>
        <v>582.9</v>
      </c>
      <c r="AD151" s="52">
        <f t="shared" si="82"/>
        <v>572.4</v>
      </c>
      <c r="AE151" s="52">
        <f t="shared" si="82"/>
        <v>561.9</v>
      </c>
      <c r="AF151" s="52">
        <f t="shared" si="82"/>
        <v>551.4</v>
      </c>
      <c r="AG151" s="52"/>
      <c r="AH151" s="65">
        <f t="shared" si="70"/>
        <v>535.9799999999999</v>
      </c>
      <c r="AI151" s="65">
        <f t="shared" si="71"/>
        <v>560.36</v>
      </c>
      <c r="AJ151" s="65">
        <f t="shared" si="72"/>
        <v>692.12000000000012</v>
      </c>
      <c r="AK151" s="65">
        <f t="shared" si="73"/>
        <v>971.6400000000001</v>
      </c>
      <c r="AL151" s="65">
        <f t="shared" si="74"/>
        <v>434.84</v>
      </c>
      <c r="AM151" s="65">
        <f t="shared" si="75"/>
        <v>572.4</v>
      </c>
      <c r="AN151" s="66"/>
      <c r="AO151" s="65">
        <f t="shared" si="76"/>
        <v>548.16999999999996</v>
      </c>
      <c r="AP151" s="65">
        <f t="shared" si="77"/>
        <v>831.88000000000011</v>
      </c>
      <c r="AQ151" s="65">
        <f t="shared" si="78"/>
        <v>503.62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1072.5</v>
      </c>
      <c r="D153" s="52">
        <f t="shared" si="84"/>
        <v>1075.2</v>
      </c>
      <c r="E153" s="52">
        <f t="shared" si="84"/>
        <v>1074</v>
      </c>
      <c r="F153" s="52">
        <f t="shared" si="84"/>
        <v>1072.9000000000001</v>
      </c>
      <c r="G153" s="52">
        <f t="shared" si="84"/>
        <v>883.4</v>
      </c>
      <c r="H153" s="52">
        <f t="shared" si="84"/>
        <v>882.2</v>
      </c>
      <c r="I153" s="52">
        <f t="shared" si="84"/>
        <v>881</v>
      </c>
      <c r="J153" s="52">
        <f t="shared" si="84"/>
        <v>879.9</v>
      </c>
      <c r="K153" s="52">
        <f t="shared" si="84"/>
        <v>878.7</v>
      </c>
      <c r="L153" s="52">
        <f t="shared" si="84"/>
        <v>581.9</v>
      </c>
      <c r="M153" s="52">
        <f t="shared" si="84"/>
        <v>251.4</v>
      </c>
      <c r="N153" s="52">
        <f t="shared" si="84"/>
        <v>240.6</v>
      </c>
      <c r="O153" s="52">
        <f t="shared" si="84"/>
        <v>238.1</v>
      </c>
      <c r="P153" s="52">
        <f t="shared" si="84"/>
        <v>235.6</v>
      </c>
      <c r="Q153" s="52">
        <f t="shared" si="84"/>
        <v>67.2</v>
      </c>
      <c r="R153" s="52">
        <f t="shared" si="84"/>
        <v>64.8</v>
      </c>
      <c r="S153" s="52">
        <f t="shared" si="84"/>
        <v>62.3</v>
      </c>
      <c r="T153" s="52">
        <f t="shared" si="84"/>
        <v>59.8</v>
      </c>
      <c r="U153" s="52">
        <f t="shared" si="84"/>
        <v>57.3</v>
      </c>
      <c r="V153" s="52">
        <f t="shared" si="84"/>
        <v>-51.9</v>
      </c>
      <c r="W153" s="52">
        <f t="shared" si="84"/>
        <v>-52.7</v>
      </c>
      <c r="X153" s="52">
        <f t="shared" si="84"/>
        <v>-55.1</v>
      </c>
      <c r="Y153" s="52">
        <f t="shared" si="84"/>
        <v>-57.4</v>
      </c>
      <c r="Z153" s="52">
        <f t="shared" si="84"/>
        <v>991</v>
      </c>
      <c r="AA153" s="52">
        <f t="shared" si="84"/>
        <v>948.1</v>
      </c>
      <c r="AB153" s="52">
        <f t="shared" si="84"/>
        <v>1083</v>
      </c>
      <c r="AC153" s="52">
        <f t="shared" si="84"/>
        <v>1083</v>
      </c>
      <c r="AD153" s="52">
        <f t="shared" si="84"/>
        <v>1083</v>
      </c>
      <c r="AE153" s="52">
        <f t="shared" si="84"/>
        <v>1083</v>
      </c>
      <c r="AF153" s="52">
        <f t="shared" si="84"/>
        <v>1083</v>
      </c>
      <c r="AG153" s="52"/>
      <c r="AH153" s="65">
        <f t="shared" si="70"/>
        <v>1035.5999999999999</v>
      </c>
      <c r="AI153" s="65">
        <f t="shared" si="71"/>
        <v>820.74</v>
      </c>
      <c r="AJ153" s="65">
        <f t="shared" si="72"/>
        <v>206.58</v>
      </c>
      <c r="AK153" s="65">
        <f t="shared" si="73"/>
        <v>38.459999999999994</v>
      </c>
      <c r="AL153" s="65">
        <f t="shared" si="74"/>
        <v>354.78000000000003</v>
      </c>
      <c r="AM153" s="65">
        <f t="shared" si="75"/>
        <v>1083</v>
      </c>
      <c r="AN153" s="66"/>
      <c r="AO153" s="65">
        <f t="shared" si="76"/>
        <v>928.17</v>
      </c>
      <c r="AP153" s="65">
        <f t="shared" si="77"/>
        <v>122.52000000000001</v>
      </c>
      <c r="AQ153" s="65">
        <f t="shared" si="78"/>
        <v>718.89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1974.8</v>
      </c>
      <c r="D155" s="52">
        <f t="shared" si="86"/>
        <v>1966.4</v>
      </c>
      <c r="E155" s="52">
        <f t="shared" si="86"/>
        <v>1959.5</v>
      </c>
      <c r="F155" s="52">
        <f t="shared" si="86"/>
        <v>1954.9</v>
      </c>
      <c r="G155" s="52">
        <f t="shared" si="86"/>
        <v>2148.1</v>
      </c>
      <c r="H155" s="52">
        <f t="shared" si="86"/>
        <v>2168.3000000000002</v>
      </c>
      <c r="I155" s="52">
        <f t="shared" si="86"/>
        <v>2142.5</v>
      </c>
      <c r="J155" s="52">
        <f t="shared" si="86"/>
        <v>2134.4</v>
      </c>
      <c r="K155" s="52">
        <f t="shared" si="86"/>
        <v>2089.8000000000002</v>
      </c>
      <c r="L155" s="52">
        <f t="shared" si="86"/>
        <v>1869.2</v>
      </c>
      <c r="M155" s="52">
        <f t="shared" si="86"/>
        <v>1254.2</v>
      </c>
      <c r="N155" s="52">
        <f t="shared" si="86"/>
        <v>1198.7</v>
      </c>
      <c r="O155" s="52">
        <f t="shared" si="86"/>
        <v>1198.7</v>
      </c>
      <c r="P155" s="52">
        <f t="shared" si="86"/>
        <v>1198.7</v>
      </c>
      <c r="Q155" s="52">
        <f t="shared" si="86"/>
        <v>1201.5999999999999</v>
      </c>
      <c r="R155" s="52">
        <f t="shared" si="86"/>
        <v>1058.8</v>
      </c>
      <c r="S155" s="52">
        <f t="shared" si="86"/>
        <v>1090</v>
      </c>
      <c r="T155" s="52">
        <f t="shared" si="86"/>
        <v>1090</v>
      </c>
      <c r="U155" s="52">
        <f t="shared" si="86"/>
        <v>1090</v>
      </c>
      <c r="V155" s="52">
        <f t="shared" si="86"/>
        <v>416.4</v>
      </c>
      <c r="W155" s="52">
        <f t="shared" si="86"/>
        <v>298.60000000000002</v>
      </c>
      <c r="X155" s="52">
        <f t="shared" si="86"/>
        <v>331.4</v>
      </c>
      <c r="Y155" s="52">
        <f t="shared" si="86"/>
        <v>331.4</v>
      </c>
      <c r="Z155" s="52">
        <f t="shared" si="86"/>
        <v>481.5</v>
      </c>
      <c r="AA155" s="52">
        <f t="shared" si="86"/>
        <v>481.5</v>
      </c>
      <c r="AB155" s="52">
        <f t="shared" si="86"/>
        <v>481.5</v>
      </c>
      <c r="AC155" s="52">
        <f t="shared" si="86"/>
        <v>481.5</v>
      </c>
      <c r="AD155" s="52">
        <f t="shared" si="86"/>
        <v>481.5</v>
      </c>
      <c r="AE155" s="52">
        <f t="shared" si="86"/>
        <v>481.5</v>
      </c>
      <c r="AF155" s="52">
        <f t="shared" si="86"/>
        <v>481.5</v>
      </c>
      <c r="AG155" s="52"/>
      <c r="AH155" s="65">
        <f t="shared" si="70"/>
        <v>2000.7400000000002</v>
      </c>
      <c r="AI155" s="65">
        <f t="shared" si="71"/>
        <v>2080.84</v>
      </c>
      <c r="AJ155" s="65">
        <f t="shared" si="72"/>
        <v>1210.3799999999999</v>
      </c>
      <c r="AK155" s="65">
        <f t="shared" si="73"/>
        <v>949.04</v>
      </c>
      <c r="AL155" s="65">
        <f t="shared" si="74"/>
        <v>384.88</v>
      </c>
      <c r="AM155" s="65">
        <f t="shared" si="75"/>
        <v>481.5</v>
      </c>
      <c r="AN155" s="66"/>
      <c r="AO155" s="65">
        <f t="shared" si="76"/>
        <v>2040.7900000000002</v>
      </c>
      <c r="AP155" s="65">
        <f t="shared" si="77"/>
        <v>1079.71</v>
      </c>
      <c r="AQ155" s="65">
        <f t="shared" si="78"/>
        <v>433.19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3.9</v>
      </c>
      <c r="D156" s="52">
        <f t="shared" ref="D156:AF156" si="87">D117+D130+D143</f>
        <v>3.9</v>
      </c>
      <c r="E156" s="52">
        <f t="shared" si="87"/>
        <v>3.9</v>
      </c>
      <c r="F156" s="52">
        <f t="shared" si="87"/>
        <v>3.9</v>
      </c>
      <c r="G156" s="52">
        <f t="shared" si="87"/>
        <v>3.9</v>
      </c>
      <c r="H156" s="52">
        <f t="shared" si="87"/>
        <v>3.9</v>
      </c>
      <c r="I156" s="52">
        <f t="shared" si="87"/>
        <v>3.9</v>
      </c>
      <c r="J156" s="52">
        <f t="shared" si="87"/>
        <v>3.9</v>
      </c>
      <c r="K156" s="52">
        <f t="shared" si="87"/>
        <v>3.9</v>
      </c>
      <c r="L156" s="52">
        <f t="shared" si="87"/>
        <v>3.9</v>
      </c>
      <c r="M156" s="52">
        <f t="shared" si="87"/>
        <v>19.2</v>
      </c>
      <c r="N156" s="52">
        <f t="shared" si="87"/>
        <v>19.2</v>
      </c>
      <c r="O156" s="52">
        <f t="shared" si="87"/>
        <v>19.2</v>
      </c>
      <c r="P156" s="52">
        <f t="shared" si="87"/>
        <v>19.2</v>
      </c>
      <c r="Q156" s="52">
        <f t="shared" si="87"/>
        <v>19.2</v>
      </c>
      <c r="R156" s="52">
        <f t="shared" si="87"/>
        <v>19.2</v>
      </c>
      <c r="S156" s="52">
        <f t="shared" si="87"/>
        <v>19.2</v>
      </c>
      <c r="T156" s="52">
        <f t="shared" si="87"/>
        <v>19.2</v>
      </c>
      <c r="U156" s="52">
        <f t="shared" si="87"/>
        <v>19.2</v>
      </c>
      <c r="V156" s="52">
        <f t="shared" si="87"/>
        <v>19.2</v>
      </c>
      <c r="W156" s="52">
        <f t="shared" si="87"/>
        <v>18.899999999999999</v>
      </c>
      <c r="X156" s="52">
        <f t="shared" si="87"/>
        <v>18.899999999999999</v>
      </c>
      <c r="Y156" s="52">
        <f t="shared" si="87"/>
        <v>18.899999999999999</v>
      </c>
      <c r="Z156" s="52">
        <f t="shared" si="87"/>
        <v>18.899999999999999</v>
      </c>
      <c r="AA156" s="52">
        <f t="shared" si="87"/>
        <v>26.6</v>
      </c>
      <c r="AB156" s="52">
        <f t="shared" si="87"/>
        <v>-0.4</v>
      </c>
      <c r="AC156" s="52">
        <f t="shared" si="87"/>
        <v>-0.4</v>
      </c>
      <c r="AD156" s="52">
        <f t="shared" si="87"/>
        <v>-0.4</v>
      </c>
      <c r="AE156" s="52">
        <f t="shared" si="87"/>
        <v>-0.4</v>
      </c>
      <c r="AF156" s="52">
        <f t="shared" si="87"/>
        <v>-0.4</v>
      </c>
      <c r="AG156" s="52"/>
      <c r="AH156" s="65">
        <f t="shared" si="70"/>
        <v>3.9</v>
      </c>
      <c r="AI156" s="65">
        <f t="shared" si="71"/>
        <v>3.9</v>
      </c>
      <c r="AJ156" s="65">
        <f t="shared" si="72"/>
        <v>19.2</v>
      </c>
      <c r="AK156" s="65">
        <f t="shared" si="73"/>
        <v>19.2</v>
      </c>
      <c r="AL156" s="65">
        <f t="shared" si="74"/>
        <v>20.439999999999998</v>
      </c>
      <c r="AM156" s="65">
        <f t="shared" si="75"/>
        <v>-0.4</v>
      </c>
      <c r="AN156" s="66"/>
      <c r="AO156" s="65">
        <f t="shared" si="76"/>
        <v>3.9</v>
      </c>
      <c r="AP156" s="65">
        <f t="shared" si="77"/>
        <v>19.2</v>
      </c>
      <c r="AQ156" s="65">
        <f t="shared" si="78"/>
        <v>10.02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90">
        <f>AH107/AH146</f>
        <v>1</v>
      </c>
      <c r="AI157" s="90">
        <f t="shared" ref="AI157:AL157" si="88">AI107/AI146</f>
        <v>1</v>
      </c>
      <c r="AJ157" s="90">
        <f t="shared" si="88"/>
        <v>1</v>
      </c>
      <c r="AK157" s="90">
        <f t="shared" si="88"/>
        <v>1</v>
      </c>
      <c r="AL157" s="90">
        <f t="shared" si="88"/>
        <v>1</v>
      </c>
      <c r="AM157" s="90">
        <f>AM107/AM146</f>
        <v>1</v>
      </c>
      <c r="AN157" s="66"/>
      <c r="AO157" s="90">
        <f>AO107/AO146</f>
        <v>1</v>
      </c>
      <c r="AP157" s="90">
        <f t="shared" ref="AP157:AQ157" si="89">AP107/AP146</f>
        <v>1</v>
      </c>
      <c r="AQ157" s="90">
        <f t="shared" si="89"/>
        <v>1</v>
      </c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90">
        <f>AH120/AH146</f>
        <v>0</v>
      </c>
      <c r="AI158" s="90">
        <f t="shared" ref="AI158:AM158" si="90">AI120/AI146</f>
        <v>0</v>
      </c>
      <c r="AJ158" s="90">
        <f t="shared" si="90"/>
        <v>0</v>
      </c>
      <c r="AK158" s="90">
        <f t="shared" si="90"/>
        <v>0</v>
      </c>
      <c r="AL158" s="90">
        <f t="shared" si="90"/>
        <v>0</v>
      </c>
      <c r="AM158" s="90">
        <f t="shared" si="90"/>
        <v>0</v>
      </c>
      <c r="AN158" s="66"/>
      <c r="AO158" s="90">
        <f t="shared" ref="AO158:AQ158" si="91">AO120/AO146</f>
        <v>0</v>
      </c>
      <c r="AP158" s="90">
        <f t="shared" si="91"/>
        <v>0</v>
      </c>
      <c r="AQ158" s="65">
        <f t="shared" si="91"/>
        <v>0</v>
      </c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90">
        <f>AH133/AH146</f>
        <v>0</v>
      </c>
      <c r="AI159" s="90">
        <f t="shared" ref="AI159:AM159" si="92">AI133/AI146</f>
        <v>0</v>
      </c>
      <c r="AJ159" s="90">
        <f t="shared" si="92"/>
        <v>0</v>
      </c>
      <c r="AK159" s="90">
        <f t="shared" si="92"/>
        <v>0</v>
      </c>
      <c r="AL159" s="90">
        <f t="shared" si="92"/>
        <v>0</v>
      </c>
      <c r="AM159" s="90">
        <f t="shared" si="92"/>
        <v>0</v>
      </c>
      <c r="AN159" s="85"/>
      <c r="AO159" s="90">
        <f t="shared" ref="AO159:AQ159" si="93">AO133/AO146</f>
        <v>0</v>
      </c>
      <c r="AP159" s="90">
        <f t="shared" si="93"/>
        <v>0</v>
      </c>
      <c r="AQ159" s="90">
        <f t="shared" si="93"/>
        <v>0</v>
      </c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94">SUM(C108:C117)</f>
        <v>11035.9</v>
      </c>
      <c r="D162" s="52">
        <f t="shared" si="94"/>
        <v>11033.400000000001</v>
      </c>
      <c r="E162" s="52">
        <f t="shared" si="94"/>
        <v>11019.4</v>
      </c>
      <c r="F162" s="52">
        <f t="shared" si="94"/>
        <v>11016.9</v>
      </c>
      <c r="G162" s="52">
        <f t="shared" si="94"/>
        <v>11890.699999999999</v>
      </c>
      <c r="H162" s="52">
        <f t="shared" si="94"/>
        <v>12012.000000000002</v>
      </c>
      <c r="I162" s="52">
        <f t="shared" si="94"/>
        <v>11797.5</v>
      </c>
      <c r="J162" s="52">
        <f t="shared" si="94"/>
        <v>11777.9</v>
      </c>
      <c r="K162" s="52">
        <f t="shared" si="94"/>
        <v>11293.500000000002</v>
      </c>
      <c r="L162" s="52">
        <f t="shared" si="94"/>
        <v>10158</v>
      </c>
      <c r="M162" s="52">
        <f t="shared" si="94"/>
        <v>6766</v>
      </c>
      <c r="N162" s="52">
        <f t="shared" si="94"/>
        <v>6198.2</v>
      </c>
      <c r="O162" s="52">
        <f t="shared" si="94"/>
        <v>6186.0999999999995</v>
      </c>
      <c r="P162" s="52">
        <f t="shared" si="94"/>
        <v>6173.9</v>
      </c>
      <c r="Q162" s="52">
        <f t="shared" si="94"/>
        <v>5267.8999999999987</v>
      </c>
      <c r="R162" s="52">
        <f t="shared" si="94"/>
        <v>4541.8</v>
      </c>
      <c r="S162" s="52">
        <f t="shared" si="94"/>
        <v>4841.3999999999996</v>
      </c>
      <c r="T162" s="52">
        <f t="shared" si="94"/>
        <v>4829</v>
      </c>
      <c r="U162" s="52">
        <f t="shared" si="94"/>
        <v>4816.3999999999996</v>
      </c>
      <c r="V162" s="52">
        <f t="shared" si="94"/>
        <v>1795.8</v>
      </c>
      <c r="W162" s="52">
        <f t="shared" si="94"/>
        <v>1194.0999999999999</v>
      </c>
      <c r="X162" s="52">
        <f t="shared" si="94"/>
        <v>1509.3000000000002</v>
      </c>
      <c r="Y162" s="52">
        <f t="shared" si="94"/>
        <v>1496.6</v>
      </c>
      <c r="Z162" s="52">
        <f t="shared" si="94"/>
        <v>2984.7000000000003</v>
      </c>
      <c r="AA162" s="52">
        <f t="shared" si="94"/>
        <v>2971.7999999999997</v>
      </c>
      <c r="AB162" s="52">
        <f t="shared" si="94"/>
        <v>2958.9</v>
      </c>
      <c r="AC162" s="52">
        <f t="shared" si="94"/>
        <v>2945.7999999999997</v>
      </c>
      <c r="AD162" s="52">
        <f t="shared" si="94"/>
        <v>2932.7</v>
      </c>
      <c r="AE162" s="52">
        <f t="shared" si="94"/>
        <v>2919.6</v>
      </c>
      <c r="AF162" s="52">
        <f t="shared" si="94"/>
        <v>2906.2999999999997</v>
      </c>
      <c r="AG162" s="67"/>
      <c r="AH162" s="65">
        <f t="shared" ref="AH162:AH167" si="95">AVERAGE(C162:G162)</f>
        <v>11199.26</v>
      </c>
      <c r="AI162" s="65">
        <f t="shared" ref="AI162:AI167" si="96">AVERAGE(H162:L162)</f>
        <v>11407.78</v>
      </c>
      <c r="AJ162" s="65">
        <f t="shared" ref="AJ162:AJ167" si="97">AVERAGE(M162:Q162)</f>
        <v>6118.4199999999992</v>
      </c>
      <c r="AK162" s="65">
        <f t="shared" ref="AK162:AK167" si="98">AVERAGE(R162:V162)</f>
        <v>4164.8799999999992</v>
      </c>
      <c r="AL162" s="65">
        <f t="shared" ref="AL162:AL167" si="99">AVERAGE(W162:AA162)</f>
        <v>2031.3</v>
      </c>
      <c r="AM162" s="65">
        <f t="shared" ref="AM162:AM167" si="100">AVERAGE(AB162:AF162)</f>
        <v>2932.66</v>
      </c>
      <c r="AN162" s="66"/>
      <c r="AO162" s="65">
        <f t="shared" ref="AO162:AO167" si="101">AVERAGE(AH162:AI162)</f>
        <v>11303.52</v>
      </c>
      <c r="AP162" s="65">
        <f t="shared" ref="AP162:AP167" si="102">AVERAGE(AJ162:AK162)</f>
        <v>5141.6499999999996</v>
      </c>
      <c r="AQ162" s="65">
        <f t="shared" ref="AQ162:AQ167" si="103">AVERAGE(AL162:AM162)</f>
        <v>2481.98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95"/>
        <v>0</v>
      </c>
      <c r="AI163" s="65">
        <f t="shared" si="96"/>
        <v>0</v>
      </c>
      <c r="AJ163" s="65">
        <f t="shared" si="97"/>
        <v>0</v>
      </c>
      <c r="AK163" s="65">
        <f t="shared" si="98"/>
        <v>0</v>
      </c>
      <c r="AL163" s="65">
        <f t="shared" si="99"/>
        <v>0</v>
      </c>
      <c r="AM163" s="65">
        <f t="shared" si="100"/>
        <v>0</v>
      </c>
      <c r="AN163" s="66"/>
      <c r="AO163" s="65">
        <f t="shared" si="101"/>
        <v>0</v>
      </c>
      <c r="AP163" s="65">
        <f t="shared" si="102"/>
        <v>0</v>
      </c>
      <c r="AQ163" s="65">
        <f t="shared" si="103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95"/>
        <v>0</v>
      </c>
      <c r="AI164" s="65">
        <f t="shared" si="96"/>
        <v>0</v>
      </c>
      <c r="AJ164" s="65">
        <f t="shared" si="97"/>
        <v>0</v>
      </c>
      <c r="AK164" s="65">
        <f t="shared" si="98"/>
        <v>0</v>
      </c>
      <c r="AL164" s="65">
        <f t="shared" si="99"/>
        <v>0</v>
      </c>
      <c r="AM164" s="65">
        <f t="shared" si="100"/>
        <v>0</v>
      </c>
      <c r="AN164" s="66"/>
      <c r="AO164" s="65">
        <f t="shared" si="101"/>
        <v>0</v>
      </c>
      <c r="AP164" s="65">
        <f t="shared" si="102"/>
        <v>0</v>
      </c>
      <c r="AQ164" s="65">
        <f t="shared" si="103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95"/>
        <v>0</v>
      </c>
      <c r="AI165" s="65">
        <f t="shared" si="96"/>
        <v>0</v>
      </c>
      <c r="AJ165" s="65">
        <f t="shared" si="97"/>
        <v>0</v>
      </c>
      <c r="AK165" s="65">
        <f t="shared" si="98"/>
        <v>0</v>
      </c>
      <c r="AL165" s="65">
        <f t="shared" si="99"/>
        <v>0</v>
      </c>
      <c r="AM165" s="65">
        <f t="shared" si="100"/>
        <v>0</v>
      </c>
      <c r="AN165" s="66"/>
      <c r="AO165" s="65">
        <f t="shared" si="101"/>
        <v>0</v>
      </c>
      <c r="AP165" s="65">
        <f t="shared" si="102"/>
        <v>0</v>
      </c>
      <c r="AQ165" s="65">
        <f t="shared" si="103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95"/>
        <v>0</v>
      </c>
      <c r="AI166" s="65">
        <f t="shared" si="96"/>
        <v>0</v>
      </c>
      <c r="AJ166" s="65">
        <f t="shared" si="97"/>
        <v>0</v>
      </c>
      <c r="AK166" s="65">
        <f t="shared" si="98"/>
        <v>0</v>
      </c>
      <c r="AL166" s="65">
        <f t="shared" si="99"/>
        <v>0</v>
      </c>
      <c r="AM166" s="65">
        <f t="shared" si="100"/>
        <v>0</v>
      </c>
      <c r="AN166" s="66"/>
      <c r="AO166" s="65">
        <f t="shared" si="101"/>
        <v>0</v>
      </c>
      <c r="AP166" s="65">
        <f t="shared" si="102"/>
        <v>0</v>
      </c>
      <c r="AQ166" s="65">
        <f t="shared" si="103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95"/>
        <v>0</v>
      </c>
      <c r="AI167" s="65">
        <f t="shared" si="96"/>
        <v>0</v>
      </c>
      <c r="AJ167" s="65">
        <f t="shared" si="97"/>
        <v>0</v>
      </c>
      <c r="AK167" s="65">
        <f t="shared" si="98"/>
        <v>0</v>
      </c>
      <c r="AL167" s="65">
        <f t="shared" si="99"/>
        <v>0</v>
      </c>
      <c r="AM167" s="65">
        <f t="shared" si="100"/>
        <v>0</v>
      </c>
      <c r="AN167" s="66"/>
      <c r="AO167" s="65">
        <f t="shared" si="101"/>
        <v>0</v>
      </c>
      <c r="AP167" s="65">
        <f t="shared" si="102"/>
        <v>0</v>
      </c>
      <c r="AQ167" s="65">
        <f t="shared" si="103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104">SUM(D121:D130)</f>
        <v>0</v>
      </c>
      <c r="E170" s="52">
        <f t="shared" si="104"/>
        <v>0</v>
      </c>
      <c r="F170" s="52">
        <f t="shared" si="104"/>
        <v>0</v>
      </c>
      <c r="G170" s="52">
        <f t="shared" si="104"/>
        <v>0</v>
      </c>
      <c r="H170" s="52">
        <f t="shared" si="104"/>
        <v>0</v>
      </c>
      <c r="I170" s="52">
        <f t="shared" si="104"/>
        <v>0</v>
      </c>
      <c r="J170" s="52">
        <f t="shared" si="104"/>
        <v>0</v>
      </c>
      <c r="K170" s="52">
        <f t="shared" si="104"/>
        <v>0</v>
      </c>
      <c r="L170" s="52">
        <f t="shared" si="104"/>
        <v>0</v>
      </c>
      <c r="M170" s="52">
        <f t="shared" si="104"/>
        <v>0</v>
      </c>
      <c r="N170" s="52">
        <f t="shared" si="104"/>
        <v>0</v>
      </c>
      <c r="O170" s="52">
        <f t="shared" si="104"/>
        <v>0</v>
      </c>
      <c r="P170" s="52">
        <f t="shared" si="104"/>
        <v>0</v>
      </c>
      <c r="Q170" s="52">
        <f t="shared" si="104"/>
        <v>0</v>
      </c>
      <c r="R170" s="52">
        <f t="shared" si="104"/>
        <v>0</v>
      </c>
      <c r="S170" s="52">
        <f t="shared" si="104"/>
        <v>0</v>
      </c>
      <c r="T170" s="52">
        <f t="shared" si="104"/>
        <v>0</v>
      </c>
      <c r="U170" s="52">
        <f t="shared" si="104"/>
        <v>0</v>
      </c>
      <c r="V170" s="52">
        <f t="shared" si="104"/>
        <v>0</v>
      </c>
      <c r="W170" s="52">
        <f t="shared" si="104"/>
        <v>0</v>
      </c>
      <c r="X170" s="52">
        <f t="shared" si="104"/>
        <v>0</v>
      </c>
      <c r="Y170" s="52">
        <f t="shared" si="104"/>
        <v>0</v>
      </c>
      <c r="Z170" s="52">
        <f t="shared" si="104"/>
        <v>0</v>
      </c>
      <c r="AA170" s="52">
        <f t="shared" si="104"/>
        <v>0</v>
      </c>
      <c r="AB170" s="52">
        <f t="shared" si="104"/>
        <v>0</v>
      </c>
      <c r="AC170" s="52">
        <f t="shared" si="104"/>
        <v>0</v>
      </c>
      <c r="AD170" s="52">
        <f t="shared" si="104"/>
        <v>0</v>
      </c>
      <c r="AE170" s="52">
        <f t="shared" si="104"/>
        <v>0</v>
      </c>
      <c r="AF170" s="52">
        <f t="shared" si="104"/>
        <v>0</v>
      </c>
      <c r="AG170" s="67"/>
      <c r="AH170" s="65">
        <f t="shared" ref="AH170:AH175" si="105">AVERAGE(C170:G170)</f>
        <v>0</v>
      </c>
      <c r="AI170" s="65">
        <f t="shared" ref="AI170:AI175" si="106">AVERAGE(H170:L170)</f>
        <v>0</v>
      </c>
      <c r="AJ170" s="65">
        <f t="shared" ref="AJ170:AJ175" si="107">AVERAGE(M170:Q170)</f>
        <v>0</v>
      </c>
      <c r="AK170" s="65">
        <f t="shared" ref="AK170:AK175" si="108">AVERAGE(R170:V170)</f>
        <v>0</v>
      </c>
      <c r="AL170" s="65">
        <f t="shared" ref="AL170:AL175" si="109">AVERAGE(W170:AA170)</f>
        <v>0</v>
      </c>
      <c r="AM170" s="65">
        <f t="shared" ref="AM170:AM175" si="110">AVERAGE(AB170:AF170)</f>
        <v>0</v>
      </c>
      <c r="AN170" s="66"/>
      <c r="AO170" s="65">
        <f t="shared" ref="AO170:AO175" si="111">AVERAGE(AH170:AI170)</f>
        <v>0</v>
      </c>
      <c r="AP170" s="65">
        <f t="shared" ref="AP170:AP175" si="112">AVERAGE(AJ170:AK170)</f>
        <v>0</v>
      </c>
      <c r="AQ170" s="65">
        <f t="shared" ref="AQ170:AQ175" si="113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105"/>
        <v>0</v>
      </c>
      <c r="AI171" s="65">
        <f t="shared" si="106"/>
        <v>0</v>
      </c>
      <c r="AJ171" s="65">
        <f t="shared" si="107"/>
        <v>0</v>
      </c>
      <c r="AK171" s="65">
        <f t="shared" si="108"/>
        <v>0</v>
      </c>
      <c r="AL171" s="65">
        <f t="shared" si="109"/>
        <v>0</v>
      </c>
      <c r="AM171" s="65">
        <f t="shared" si="110"/>
        <v>0</v>
      </c>
      <c r="AN171" s="66"/>
      <c r="AO171" s="65">
        <f t="shared" si="111"/>
        <v>0</v>
      </c>
      <c r="AP171" s="65">
        <f t="shared" si="112"/>
        <v>0</v>
      </c>
      <c r="AQ171" s="65">
        <f t="shared" si="113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105"/>
        <v>0</v>
      </c>
      <c r="AI172" s="65">
        <f t="shared" si="106"/>
        <v>0</v>
      </c>
      <c r="AJ172" s="65">
        <f t="shared" si="107"/>
        <v>0</v>
      </c>
      <c r="AK172" s="65">
        <f t="shared" si="108"/>
        <v>0</v>
      </c>
      <c r="AL172" s="65">
        <f t="shared" si="109"/>
        <v>0</v>
      </c>
      <c r="AM172" s="65">
        <f t="shared" si="110"/>
        <v>0</v>
      </c>
      <c r="AN172" s="66"/>
      <c r="AO172" s="65">
        <f t="shared" si="111"/>
        <v>0</v>
      </c>
      <c r="AP172" s="65">
        <f t="shared" si="112"/>
        <v>0</v>
      </c>
      <c r="AQ172" s="65">
        <f t="shared" si="113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105"/>
        <v>0</v>
      </c>
      <c r="AI173" s="65">
        <f t="shared" si="106"/>
        <v>0</v>
      </c>
      <c r="AJ173" s="65">
        <f t="shared" si="107"/>
        <v>0</v>
      </c>
      <c r="AK173" s="65">
        <f t="shared" si="108"/>
        <v>0</v>
      </c>
      <c r="AL173" s="65">
        <f t="shared" si="109"/>
        <v>0</v>
      </c>
      <c r="AM173" s="65">
        <f t="shared" si="110"/>
        <v>0</v>
      </c>
      <c r="AN173" s="66"/>
      <c r="AO173" s="65">
        <f t="shared" si="111"/>
        <v>0</v>
      </c>
      <c r="AP173" s="65">
        <f t="shared" si="112"/>
        <v>0</v>
      </c>
      <c r="AQ173" s="65">
        <f t="shared" si="113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105"/>
        <v>0</v>
      </c>
      <c r="AI174" s="65">
        <f t="shared" si="106"/>
        <v>0</v>
      </c>
      <c r="AJ174" s="65">
        <f t="shared" si="107"/>
        <v>0</v>
      </c>
      <c r="AK174" s="65">
        <f t="shared" si="108"/>
        <v>0</v>
      </c>
      <c r="AL174" s="65">
        <f t="shared" si="109"/>
        <v>0</v>
      </c>
      <c r="AM174" s="65">
        <f t="shared" si="110"/>
        <v>0</v>
      </c>
      <c r="AN174" s="66"/>
      <c r="AO174" s="65">
        <f t="shared" si="111"/>
        <v>0</v>
      </c>
      <c r="AP174" s="65">
        <f t="shared" si="112"/>
        <v>0</v>
      </c>
      <c r="AQ174" s="65">
        <f t="shared" si="113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105"/>
        <v>0</v>
      </c>
      <c r="AI175" s="65">
        <f t="shared" si="106"/>
        <v>0</v>
      </c>
      <c r="AJ175" s="65">
        <f t="shared" si="107"/>
        <v>0</v>
      </c>
      <c r="AK175" s="65">
        <f t="shared" si="108"/>
        <v>0</v>
      </c>
      <c r="AL175" s="65">
        <f t="shared" si="109"/>
        <v>0</v>
      </c>
      <c r="AM175" s="65">
        <f t="shared" si="110"/>
        <v>0</v>
      </c>
      <c r="AN175" s="66"/>
      <c r="AO175" s="65">
        <f t="shared" si="111"/>
        <v>0</v>
      </c>
      <c r="AP175" s="65">
        <f t="shared" si="112"/>
        <v>0</v>
      </c>
      <c r="AQ175" s="65">
        <f t="shared" si="113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14">SUM(D134:D143)</f>
        <v>0</v>
      </c>
      <c r="E178" s="52">
        <f t="shared" si="114"/>
        <v>0</v>
      </c>
      <c r="F178" s="52">
        <f t="shared" si="114"/>
        <v>0</v>
      </c>
      <c r="G178" s="52">
        <f t="shared" si="114"/>
        <v>0</v>
      </c>
      <c r="H178" s="52">
        <f t="shared" si="114"/>
        <v>0</v>
      </c>
      <c r="I178" s="52">
        <f t="shared" si="114"/>
        <v>0</v>
      </c>
      <c r="J178" s="52">
        <f t="shared" si="114"/>
        <v>0</v>
      </c>
      <c r="K178" s="52">
        <f t="shared" si="114"/>
        <v>0</v>
      </c>
      <c r="L178" s="52">
        <f t="shared" si="114"/>
        <v>0</v>
      </c>
      <c r="M178" s="52">
        <f t="shared" si="114"/>
        <v>0</v>
      </c>
      <c r="N178" s="52">
        <f t="shared" si="114"/>
        <v>0</v>
      </c>
      <c r="O178" s="52">
        <f t="shared" si="114"/>
        <v>0</v>
      </c>
      <c r="P178" s="52">
        <f t="shared" si="114"/>
        <v>0</v>
      </c>
      <c r="Q178" s="52">
        <f t="shared" si="114"/>
        <v>0</v>
      </c>
      <c r="R178" s="52">
        <f t="shared" si="114"/>
        <v>0</v>
      </c>
      <c r="S178" s="52">
        <f t="shared" si="114"/>
        <v>0</v>
      </c>
      <c r="T178" s="52">
        <f t="shared" si="114"/>
        <v>0</v>
      </c>
      <c r="U178" s="52">
        <f t="shared" si="114"/>
        <v>0</v>
      </c>
      <c r="V178" s="52">
        <f t="shared" si="114"/>
        <v>0</v>
      </c>
      <c r="W178" s="52">
        <f t="shared" si="114"/>
        <v>0</v>
      </c>
      <c r="X178" s="52">
        <f t="shared" si="114"/>
        <v>0</v>
      </c>
      <c r="Y178" s="52">
        <f t="shared" si="114"/>
        <v>0</v>
      </c>
      <c r="Z178" s="52">
        <f t="shared" si="114"/>
        <v>0</v>
      </c>
      <c r="AA178" s="52">
        <f t="shared" si="114"/>
        <v>0</v>
      </c>
      <c r="AB178" s="52">
        <f t="shared" si="114"/>
        <v>0</v>
      </c>
      <c r="AC178" s="52">
        <f t="shared" si="114"/>
        <v>0</v>
      </c>
      <c r="AD178" s="52">
        <f t="shared" si="114"/>
        <v>0</v>
      </c>
      <c r="AE178" s="52">
        <f t="shared" si="114"/>
        <v>0</v>
      </c>
      <c r="AF178" s="52">
        <f t="shared" si="114"/>
        <v>0</v>
      </c>
      <c r="AG178" s="67"/>
      <c r="AH178" s="65">
        <f t="shared" ref="AH178:AH183" si="115">AVERAGE(C178:G178)</f>
        <v>0</v>
      </c>
      <c r="AI178" s="65">
        <f t="shared" ref="AI178:AI183" si="116">AVERAGE(H178:L178)</f>
        <v>0</v>
      </c>
      <c r="AJ178" s="65">
        <f t="shared" ref="AJ178:AJ183" si="117">AVERAGE(M178:Q178)</f>
        <v>0</v>
      </c>
      <c r="AK178" s="65">
        <f t="shared" ref="AK178:AK183" si="118">AVERAGE(R178:V178)</f>
        <v>0</v>
      </c>
      <c r="AL178" s="65">
        <f t="shared" ref="AL178:AL183" si="119">AVERAGE(W178:AA178)</f>
        <v>0</v>
      </c>
      <c r="AM178" s="65">
        <f t="shared" ref="AM178:AM183" si="120">AVERAGE(AB178:AF178)</f>
        <v>0</v>
      </c>
      <c r="AN178" s="66"/>
      <c r="AO178" s="65">
        <f t="shared" ref="AO178:AO183" si="121">AVERAGE(AH178:AI178)</f>
        <v>0</v>
      </c>
      <c r="AP178" s="65">
        <f t="shared" ref="AP178:AP183" si="122">AVERAGE(AJ178:AK178)</f>
        <v>0</v>
      </c>
      <c r="AQ178" s="65">
        <f t="shared" ref="AQ178:AQ183" si="123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15"/>
        <v>0</v>
      </c>
      <c r="AI179" s="65">
        <f t="shared" si="116"/>
        <v>0</v>
      </c>
      <c r="AJ179" s="65">
        <f t="shared" si="117"/>
        <v>0</v>
      </c>
      <c r="AK179" s="65">
        <f t="shared" si="118"/>
        <v>0</v>
      </c>
      <c r="AL179" s="65">
        <f t="shared" si="119"/>
        <v>0</v>
      </c>
      <c r="AM179" s="65">
        <f t="shared" si="120"/>
        <v>0</v>
      </c>
      <c r="AN179" s="66"/>
      <c r="AO179" s="65">
        <f t="shared" si="121"/>
        <v>0</v>
      </c>
      <c r="AP179" s="65">
        <f t="shared" si="122"/>
        <v>0</v>
      </c>
      <c r="AQ179" s="65">
        <f t="shared" si="123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15"/>
        <v>0</v>
      </c>
      <c r="AI180" s="65">
        <f t="shared" si="116"/>
        <v>0</v>
      </c>
      <c r="AJ180" s="65">
        <f t="shared" si="117"/>
        <v>0</v>
      </c>
      <c r="AK180" s="65">
        <f t="shared" si="118"/>
        <v>0</v>
      </c>
      <c r="AL180" s="65">
        <f t="shared" si="119"/>
        <v>0</v>
      </c>
      <c r="AM180" s="65">
        <f t="shared" si="120"/>
        <v>0</v>
      </c>
      <c r="AN180" s="66"/>
      <c r="AO180" s="65">
        <f t="shared" si="121"/>
        <v>0</v>
      </c>
      <c r="AP180" s="65">
        <f t="shared" si="122"/>
        <v>0</v>
      </c>
      <c r="AQ180" s="65">
        <f t="shared" si="123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15"/>
        <v>0</v>
      </c>
      <c r="AI181" s="65">
        <f t="shared" si="116"/>
        <v>0</v>
      </c>
      <c r="AJ181" s="65">
        <f t="shared" si="117"/>
        <v>0</v>
      </c>
      <c r="AK181" s="65">
        <f t="shared" si="118"/>
        <v>0</v>
      </c>
      <c r="AL181" s="65">
        <f t="shared" si="119"/>
        <v>0</v>
      </c>
      <c r="AM181" s="65">
        <f t="shared" si="120"/>
        <v>0</v>
      </c>
      <c r="AN181" s="66"/>
      <c r="AO181" s="65">
        <f t="shared" si="121"/>
        <v>0</v>
      </c>
      <c r="AP181" s="65">
        <f t="shared" si="122"/>
        <v>0</v>
      </c>
      <c r="AQ181" s="65">
        <f t="shared" si="123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15"/>
        <v>0</v>
      </c>
      <c r="AI182" s="65">
        <f t="shared" si="116"/>
        <v>0</v>
      </c>
      <c r="AJ182" s="65">
        <f t="shared" si="117"/>
        <v>0</v>
      </c>
      <c r="AK182" s="65">
        <f t="shared" si="118"/>
        <v>0</v>
      </c>
      <c r="AL182" s="65">
        <f t="shared" si="119"/>
        <v>0</v>
      </c>
      <c r="AM182" s="65">
        <f t="shared" si="120"/>
        <v>0</v>
      </c>
      <c r="AN182" s="66"/>
      <c r="AO182" s="65">
        <f t="shared" si="121"/>
        <v>0</v>
      </c>
      <c r="AP182" s="65">
        <f t="shared" si="122"/>
        <v>0</v>
      </c>
      <c r="AQ182" s="65">
        <f t="shared" si="123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15"/>
        <v>0</v>
      </c>
      <c r="AI183" s="65">
        <f t="shared" si="116"/>
        <v>0</v>
      </c>
      <c r="AJ183" s="65">
        <f t="shared" si="117"/>
        <v>0</v>
      </c>
      <c r="AK183" s="65">
        <f t="shared" si="118"/>
        <v>0</v>
      </c>
      <c r="AL183" s="65">
        <f t="shared" si="119"/>
        <v>0</v>
      </c>
      <c r="AM183" s="65">
        <f t="shared" si="120"/>
        <v>0</v>
      </c>
      <c r="AN183" s="66"/>
      <c r="AO183" s="65">
        <f t="shared" si="121"/>
        <v>0</v>
      </c>
      <c r="AP183" s="65">
        <f t="shared" si="122"/>
        <v>0</v>
      </c>
      <c r="AQ183" s="65">
        <f t="shared" si="123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24">C162+C170+C178</f>
        <v>11035.9</v>
      </c>
      <c r="D186" s="52">
        <f t="shared" ref="D186:AF191" si="125">D162+D170+D178</f>
        <v>11033.400000000001</v>
      </c>
      <c r="E186" s="52">
        <f t="shared" si="125"/>
        <v>11019.4</v>
      </c>
      <c r="F186" s="52">
        <f t="shared" si="125"/>
        <v>11016.9</v>
      </c>
      <c r="G186" s="52">
        <f t="shared" si="125"/>
        <v>11890.699999999999</v>
      </c>
      <c r="H186" s="52">
        <f t="shared" si="125"/>
        <v>12012.000000000002</v>
      </c>
      <c r="I186" s="52">
        <f t="shared" si="125"/>
        <v>11797.5</v>
      </c>
      <c r="J186" s="52">
        <f t="shared" si="125"/>
        <v>11777.9</v>
      </c>
      <c r="K186" s="52">
        <f t="shared" si="125"/>
        <v>11293.500000000002</v>
      </c>
      <c r="L186" s="52">
        <f t="shared" si="125"/>
        <v>10158</v>
      </c>
      <c r="M186" s="52">
        <f t="shared" si="125"/>
        <v>6766</v>
      </c>
      <c r="N186" s="52">
        <f t="shared" si="125"/>
        <v>6198.2</v>
      </c>
      <c r="O186" s="52">
        <f t="shared" si="125"/>
        <v>6186.0999999999995</v>
      </c>
      <c r="P186" s="52">
        <f t="shared" si="125"/>
        <v>6173.9</v>
      </c>
      <c r="Q186" s="52">
        <f t="shared" si="125"/>
        <v>5267.8999999999987</v>
      </c>
      <c r="R186" s="52">
        <f t="shared" si="125"/>
        <v>4541.8</v>
      </c>
      <c r="S186" s="52">
        <f t="shared" si="125"/>
        <v>4841.3999999999996</v>
      </c>
      <c r="T186" s="52">
        <f t="shared" si="125"/>
        <v>4829</v>
      </c>
      <c r="U186" s="52">
        <f t="shared" si="125"/>
        <v>4816.3999999999996</v>
      </c>
      <c r="V186" s="52">
        <f t="shared" si="125"/>
        <v>1795.8</v>
      </c>
      <c r="W186" s="52">
        <f t="shared" si="125"/>
        <v>1194.0999999999999</v>
      </c>
      <c r="X186" s="52">
        <f t="shared" si="125"/>
        <v>1509.3000000000002</v>
      </c>
      <c r="Y186" s="52">
        <f t="shared" si="125"/>
        <v>1496.6</v>
      </c>
      <c r="Z186" s="52">
        <f t="shared" si="125"/>
        <v>2984.7000000000003</v>
      </c>
      <c r="AA186" s="52">
        <f t="shared" si="125"/>
        <v>2971.7999999999997</v>
      </c>
      <c r="AB186" s="52">
        <f t="shared" si="125"/>
        <v>2958.9</v>
      </c>
      <c r="AC186" s="52">
        <f t="shared" si="125"/>
        <v>2945.7999999999997</v>
      </c>
      <c r="AD186" s="52">
        <f t="shared" si="125"/>
        <v>2932.7</v>
      </c>
      <c r="AE186" s="52">
        <f t="shared" si="125"/>
        <v>2919.6</v>
      </c>
      <c r="AF186" s="52">
        <f t="shared" si="125"/>
        <v>2906.2999999999997</v>
      </c>
      <c r="AG186" s="67"/>
      <c r="AH186" s="65">
        <f t="shared" ref="AH186:AH191" si="126">AVERAGE(C186:G186)</f>
        <v>11199.26</v>
      </c>
      <c r="AI186" s="65">
        <f t="shared" ref="AI186:AI191" si="127">AVERAGE(H186:L186)</f>
        <v>11407.78</v>
      </c>
      <c r="AJ186" s="65">
        <f t="shared" ref="AJ186:AJ191" si="128">AVERAGE(M186:Q186)</f>
        <v>6118.4199999999992</v>
      </c>
      <c r="AK186" s="65">
        <f t="shared" ref="AK186:AK191" si="129">AVERAGE(R186:V186)</f>
        <v>4164.8799999999992</v>
      </c>
      <c r="AL186" s="65">
        <f t="shared" ref="AL186:AL191" si="130">AVERAGE(W186:AA186)</f>
        <v>2031.3</v>
      </c>
      <c r="AM186" s="65">
        <f t="shared" ref="AM186:AM191" si="131">AVERAGE(AB186:AF186)</f>
        <v>2932.66</v>
      </c>
      <c r="AN186" s="66"/>
      <c r="AO186" s="65">
        <f t="shared" ref="AO186:AO191" si="132">AVERAGE(AH186:AI186)</f>
        <v>11303.52</v>
      </c>
      <c r="AP186" s="65">
        <f t="shared" ref="AP186:AP191" si="133">AVERAGE(AJ186:AK186)</f>
        <v>5141.6499999999996</v>
      </c>
      <c r="AQ186" s="65">
        <f t="shared" ref="AQ186:AQ191" si="134">AVERAGE(AL186:AM186)</f>
        <v>2481.98</v>
      </c>
    </row>
    <row r="187" spans="1:43" x14ac:dyDescent="0.25">
      <c r="A187" s="13" t="s">
        <v>399</v>
      </c>
      <c r="B187" s="13"/>
      <c r="C187" s="52">
        <f t="shared" si="124"/>
        <v>0</v>
      </c>
      <c r="D187" s="52">
        <f t="shared" ref="D187:R187" si="135">D163+D171+D179</f>
        <v>0</v>
      </c>
      <c r="E187" s="52">
        <f t="shared" si="135"/>
        <v>0</v>
      </c>
      <c r="F187" s="52">
        <f t="shared" si="135"/>
        <v>0</v>
      </c>
      <c r="G187" s="52">
        <f t="shared" si="135"/>
        <v>0</v>
      </c>
      <c r="H187" s="52">
        <f t="shared" si="135"/>
        <v>0</v>
      </c>
      <c r="I187" s="52">
        <f t="shared" si="135"/>
        <v>0</v>
      </c>
      <c r="J187" s="52">
        <f t="shared" si="135"/>
        <v>0</v>
      </c>
      <c r="K187" s="52">
        <f t="shared" si="135"/>
        <v>0</v>
      </c>
      <c r="L187" s="52">
        <f t="shared" si="135"/>
        <v>0</v>
      </c>
      <c r="M187" s="52">
        <f t="shared" si="135"/>
        <v>0</v>
      </c>
      <c r="N187" s="52">
        <f t="shared" si="135"/>
        <v>0</v>
      </c>
      <c r="O187" s="52">
        <f t="shared" si="135"/>
        <v>0</v>
      </c>
      <c r="P187" s="52">
        <f t="shared" si="135"/>
        <v>0</v>
      </c>
      <c r="Q187" s="52">
        <f t="shared" si="135"/>
        <v>0</v>
      </c>
      <c r="R187" s="52">
        <f t="shared" si="135"/>
        <v>0</v>
      </c>
      <c r="S187" s="52">
        <f t="shared" si="125"/>
        <v>0</v>
      </c>
      <c r="T187" s="52">
        <f t="shared" si="125"/>
        <v>0</v>
      </c>
      <c r="U187" s="52">
        <f t="shared" si="125"/>
        <v>0</v>
      </c>
      <c r="V187" s="52">
        <f t="shared" si="125"/>
        <v>0</v>
      </c>
      <c r="W187" s="52">
        <f t="shared" si="125"/>
        <v>0</v>
      </c>
      <c r="X187" s="52">
        <f t="shared" si="125"/>
        <v>0</v>
      </c>
      <c r="Y187" s="52">
        <f t="shared" si="125"/>
        <v>0</v>
      </c>
      <c r="Z187" s="52">
        <f t="shared" si="125"/>
        <v>0</v>
      </c>
      <c r="AA187" s="52">
        <f t="shared" si="125"/>
        <v>0</v>
      </c>
      <c r="AB187" s="52">
        <f t="shared" si="125"/>
        <v>0</v>
      </c>
      <c r="AC187" s="52">
        <f t="shared" si="125"/>
        <v>0</v>
      </c>
      <c r="AD187" s="52">
        <f t="shared" si="125"/>
        <v>0</v>
      </c>
      <c r="AE187" s="52">
        <f t="shared" si="125"/>
        <v>0</v>
      </c>
      <c r="AF187" s="52">
        <f t="shared" si="125"/>
        <v>0</v>
      </c>
      <c r="AG187" s="67"/>
      <c r="AH187" s="65">
        <f t="shared" si="126"/>
        <v>0</v>
      </c>
      <c r="AI187" s="65">
        <f t="shared" si="127"/>
        <v>0</v>
      </c>
      <c r="AJ187" s="65">
        <f t="shared" si="128"/>
        <v>0</v>
      </c>
      <c r="AK187" s="65">
        <f t="shared" si="129"/>
        <v>0</v>
      </c>
      <c r="AL187" s="65">
        <f t="shared" si="130"/>
        <v>0</v>
      </c>
      <c r="AM187" s="65">
        <f t="shared" si="131"/>
        <v>0</v>
      </c>
      <c r="AN187" s="66"/>
      <c r="AO187" s="65">
        <f t="shared" si="132"/>
        <v>0</v>
      </c>
      <c r="AP187" s="65">
        <f t="shared" si="133"/>
        <v>0</v>
      </c>
      <c r="AQ187" s="65">
        <f t="shared" si="134"/>
        <v>0</v>
      </c>
    </row>
    <row r="188" spans="1:43" x14ac:dyDescent="0.25">
      <c r="A188" s="13" t="s">
        <v>421</v>
      </c>
      <c r="B188" s="13"/>
      <c r="C188" s="52">
        <f t="shared" si="124"/>
        <v>0</v>
      </c>
      <c r="D188" s="52">
        <f t="shared" si="125"/>
        <v>0</v>
      </c>
      <c r="E188" s="52">
        <f t="shared" si="125"/>
        <v>0</v>
      </c>
      <c r="F188" s="52">
        <f t="shared" si="125"/>
        <v>0</v>
      </c>
      <c r="G188" s="52">
        <f t="shared" si="125"/>
        <v>0</v>
      </c>
      <c r="H188" s="52">
        <f t="shared" si="125"/>
        <v>0</v>
      </c>
      <c r="I188" s="52">
        <f t="shared" si="125"/>
        <v>0</v>
      </c>
      <c r="J188" s="52">
        <f t="shared" si="125"/>
        <v>0</v>
      </c>
      <c r="K188" s="52">
        <f t="shared" si="125"/>
        <v>0</v>
      </c>
      <c r="L188" s="52">
        <f t="shared" si="125"/>
        <v>0</v>
      </c>
      <c r="M188" s="52">
        <f t="shared" si="125"/>
        <v>0</v>
      </c>
      <c r="N188" s="52">
        <f t="shared" si="125"/>
        <v>0</v>
      </c>
      <c r="O188" s="52">
        <f t="shared" si="125"/>
        <v>0</v>
      </c>
      <c r="P188" s="52">
        <f t="shared" si="125"/>
        <v>0</v>
      </c>
      <c r="Q188" s="52">
        <f t="shared" si="125"/>
        <v>0</v>
      </c>
      <c r="R188" s="52">
        <f t="shared" si="125"/>
        <v>0</v>
      </c>
      <c r="S188" s="52">
        <f t="shared" si="125"/>
        <v>0</v>
      </c>
      <c r="T188" s="52">
        <f t="shared" si="125"/>
        <v>0</v>
      </c>
      <c r="U188" s="52">
        <f t="shared" si="125"/>
        <v>0</v>
      </c>
      <c r="V188" s="52">
        <f t="shared" si="125"/>
        <v>0</v>
      </c>
      <c r="W188" s="52">
        <f t="shared" si="125"/>
        <v>0</v>
      </c>
      <c r="X188" s="52">
        <f t="shared" si="125"/>
        <v>0</v>
      </c>
      <c r="Y188" s="52">
        <f t="shared" si="125"/>
        <v>0</v>
      </c>
      <c r="Z188" s="52">
        <f t="shared" si="125"/>
        <v>0</v>
      </c>
      <c r="AA188" s="52">
        <f t="shared" si="125"/>
        <v>0</v>
      </c>
      <c r="AB188" s="52">
        <f t="shared" si="125"/>
        <v>0</v>
      </c>
      <c r="AC188" s="52">
        <f t="shared" si="125"/>
        <v>0</v>
      </c>
      <c r="AD188" s="52">
        <f t="shared" si="125"/>
        <v>0</v>
      </c>
      <c r="AE188" s="52">
        <f t="shared" si="125"/>
        <v>0</v>
      </c>
      <c r="AF188" s="52">
        <f t="shared" si="125"/>
        <v>0</v>
      </c>
      <c r="AG188" s="67"/>
      <c r="AH188" s="65">
        <f t="shared" si="126"/>
        <v>0</v>
      </c>
      <c r="AI188" s="65">
        <f t="shared" si="127"/>
        <v>0</v>
      </c>
      <c r="AJ188" s="65">
        <f t="shared" si="128"/>
        <v>0</v>
      </c>
      <c r="AK188" s="65">
        <f t="shared" si="129"/>
        <v>0</v>
      </c>
      <c r="AL188" s="65">
        <f t="shared" si="130"/>
        <v>0</v>
      </c>
      <c r="AM188" s="65">
        <f t="shared" si="131"/>
        <v>0</v>
      </c>
      <c r="AN188" s="66"/>
      <c r="AO188" s="65">
        <f t="shared" si="132"/>
        <v>0</v>
      </c>
      <c r="AP188" s="65">
        <f t="shared" si="133"/>
        <v>0</v>
      </c>
      <c r="AQ188" s="65">
        <f t="shared" si="134"/>
        <v>0</v>
      </c>
    </row>
    <row r="189" spans="1:43" x14ac:dyDescent="0.25">
      <c r="A189" s="13" t="s">
        <v>423</v>
      </c>
      <c r="B189" s="13"/>
      <c r="C189" s="52">
        <f t="shared" si="124"/>
        <v>0</v>
      </c>
      <c r="D189" s="52">
        <f t="shared" si="125"/>
        <v>0</v>
      </c>
      <c r="E189" s="52">
        <f t="shared" si="125"/>
        <v>0</v>
      </c>
      <c r="F189" s="52">
        <f t="shared" si="125"/>
        <v>0</v>
      </c>
      <c r="G189" s="52">
        <f t="shared" si="125"/>
        <v>0</v>
      </c>
      <c r="H189" s="52">
        <f t="shared" si="125"/>
        <v>0</v>
      </c>
      <c r="I189" s="52">
        <f t="shared" si="125"/>
        <v>0</v>
      </c>
      <c r="J189" s="52">
        <f t="shared" si="125"/>
        <v>0</v>
      </c>
      <c r="K189" s="52">
        <f t="shared" si="125"/>
        <v>0</v>
      </c>
      <c r="L189" s="52">
        <f t="shared" si="125"/>
        <v>0</v>
      </c>
      <c r="M189" s="52">
        <f t="shared" si="125"/>
        <v>0</v>
      </c>
      <c r="N189" s="52">
        <f t="shared" si="125"/>
        <v>0</v>
      </c>
      <c r="O189" s="52">
        <f t="shared" si="125"/>
        <v>0</v>
      </c>
      <c r="P189" s="52">
        <f t="shared" si="125"/>
        <v>0</v>
      </c>
      <c r="Q189" s="52">
        <f t="shared" si="125"/>
        <v>0</v>
      </c>
      <c r="R189" s="52">
        <f t="shared" si="125"/>
        <v>0</v>
      </c>
      <c r="S189" s="52">
        <f t="shared" si="125"/>
        <v>0</v>
      </c>
      <c r="T189" s="52">
        <f t="shared" si="125"/>
        <v>0</v>
      </c>
      <c r="U189" s="52">
        <f t="shared" si="125"/>
        <v>0</v>
      </c>
      <c r="V189" s="52">
        <f t="shared" si="125"/>
        <v>0</v>
      </c>
      <c r="W189" s="52">
        <f t="shared" si="125"/>
        <v>0</v>
      </c>
      <c r="X189" s="52">
        <f t="shared" si="125"/>
        <v>0</v>
      </c>
      <c r="Y189" s="52">
        <f t="shared" si="125"/>
        <v>0</v>
      </c>
      <c r="Z189" s="52">
        <f t="shared" si="125"/>
        <v>0</v>
      </c>
      <c r="AA189" s="52">
        <f t="shared" si="125"/>
        <v>0</v>
      </c>
      <c r="AB189" s="52">
        <f t="shared" si="125"/>
        <v>0</v>
      </c>
      <c r="AC189" s="52">
        <f t="shared" si="125"/>
        <v>0</v>
      </c>
      <c r="AD189" s="52">
        <f t="shared" si="125"/>
        <v>0</v>
      </c>
      <c r="AE189" s="52">
        <f t="shared" si="125"/>
        <v>0</v>
      </c>
      <c r="AF189" s="52">
        <f t="shared" si="125"/>
        <v>0</v>
      </c>
      <c r="AG189" s="67"/>
      <c r="AH189" s="65">
        <f t="shared" si="126"/>
        <v>0</v>
      </c>
      <c r="AI189" s="65">
        <f t="shared" si="127"/>
        <v>0</v>
      </c>
      <c r="AJ189" s="65">
        <f t="shared" si="128"/>
        <v>0</v>
      </c>
      <c r="AK189" s="65">
        <f t="shared" si="129"/>
        <v>0</v>
      </c>
      <c r="AL189" s="65">
        <f t="shared" si="130"/>
        <v>0</v>
      </c>
      <c r="AM189" s="65">
        <f t="shared" si="131"/>
        <v>0</v>
      </c>
      <c r="AN189" s="66"/>
      <c r="AO189" s="65">
        <f t="shared" si="132"/>
        <v>0</v>
      </c>
      <c r="AP189" s="65">
        <f t="shared" si="133"/>
        <v>0</v>
      </c>
      <c r="AQ189" s="65">
        <f t="shared" si="134"/>
        <v>0</v>
      </c>
    </row>
    <row r="190" spans="1:43" x14ac:dyDescent="0.25">
      <c r="A190" s="13" t="s">
        <v>426</v>
      </c>
      <c r="B190" s="13"/>
      <c r="C190" s="52">
        <f t="shared" si="124"/>
        <v>0</v>
      </c>
      <c r="D190" s="52">
        <f t="shared" si="125"/>
        <v>0</v>
      </c>
      <c r="E190" s="52">
        <f t="shared" si="125"/>
        <v>0</v>
      </c>
      <c r="F190" s="52">
        <f t="shared" si="125"/>
        <v>0</v>
      </c>
      <c r="G190" s="52">
        <f t="shared" si="125"/>
        <v>0</v>
      </c>
      <c r="H190" s="52">
        <f t="shared" si="125"/>
        <v>0</v>
      </c>
      <c r="I190" s="52">
        <f t="shared" si="125"/>
        <v>0</v>
      </c>
      <c r="J190" s="52">
        <f t="shared" si="125"/>
        <v>0</v>
      </c>
      <c r="K190" s="52">
        <f t="shared" si="125"/>
        <v>0</v>
      </c>
      <c r="L190" s="52">
        <f t="shared" si="125"/>
        <v>0</v>
      </c>
      <c r="M190" s="52">
        <f t="shared" si="125"/>
        <v>0</v>
      </c>
      <c r="N190" s="52">
        <f t="shared" si="125"/>
        <v>0</v>
      </c>
      <c r="O190" s="52">
        <f t="shared" si="125"/>
        <v>0</v>
      </c>
      <c r="P190" s="52">
        <f t="shared" si="125"/>
        <v>0</v>
      </c>
      <c r="Q190" s="52">
        <f t="shared" si="125"/>
        <v>0</v>
      </c>
      <c r="R190" s="52">
        <f t="shared" si="125"/>
        <v>0</v>
      </c>
      <c r="S190" s="52">
        <f t="shared" si="125"/>
        <v>0</v>
      </c>
      <c r="T190" s="52">
        <f t="shared" si="125"/>
        <v>0</v>
      </c>
      <c r="U190" s="52">
        <f t="shared" si="125"/>
        <v>0</v>
      </c>
      <c r="V190" s="52">
        <f t="shared" si="125"/>
        <v>0</v>
      </c>
      <c r="W190" s="52">
        <f t="shared" si="125"/>
        <v>0</v>
      </c>
      <c r="X190" s="52">
        <f t="shared" si="125"/>
        <v>0</v>
      </c>
      <c r="Y190" s="52">
        <f t="shared" si="125"/>
        <v>0</v>
      </c>
      <c r="Z190" s="52">
        <f t="shared" si="125"/>
        <v>0</v>
      </c>
      <c r="AA190" s="52">
        <f t="shared" si="125"/>
        <v>0</v>
      </c>
      <c r="AB190" s="52">
        <f t="shared" si="125"/>
        <v>0</v>
      </c>
      <c r="AC190" s="52">
        <f t="shared" si="125"/>
        <v>0</v>
      </c>
      <c r="AD190" s="52">
        <f t="shared" si="125"/>
        <v>0</v>
      </c>
      <c r="AE190" s="52">
        <f t="shared" si="125"/>
        <v>0</v>
      </c>
      <c r="AF190" s="52">
        <f t="shared" si="125"/>
        <v>0</v>
      </c>
      <c r="AG190" s="67"/>
      <c r="AH190" s="65">
        <f t="shared" si="126"/>
        <v>0</v>
      </c>
      <c r="AI190" s="65">
        <f t="shared" si="127"/>
        <v>0</v>
      </c>
      <c r="AJ190" s="65">
        <f t="shared" si="128"/>
        <v>0</v>
      </c>
      <c r="AK190" s="65">
        <f t="shared" si="129"/>
        <v>0</v>
      </c>
      <c r="AL190" s="65">
        <f t="shared" si="130"/>
        <v>0</v>
      </c>
      <c r="AM190" s="65">
        <f t="shared" si="131"/>
        <v>0</v>
      </c>
      <c r="AN190" s="66"/>
      <c r="AO190" s="65">
        <f t="shared" si="132"/>
        <v>0</v>
      </c>
      <c r="AP190" s="65">
        <f t="shared" si="133"/>
        <v>0</v>
      </c>
      <c r="AQ190" s="65">
        <f t="shared" si="134"/>
        <v>0</v>
      </c>
    </row>
    <row r="191" spans="1:43" x14ac:dyDescent="0.25">
      <c r="A191" s="13" t="s">
        <v>425</v>
      </c>
      <c r="B191" s="13"/>
      <c r="C191" s="52">
        <f t="shared" si="124"/>
        <v>0</v>
      </c>
      <c r="D191" s="52">
        <f t="shared" si="125"/>
        <v>0</v>
      </c>
      <c r="E191" s="52">
        <f t="shared" si="125"/>
        <v>0</v>
      </c>
      <c r="F191" s="52">
        <f t="shared" si="125"/>
        <v>0</v>
      </c>
      <c r="G191" s="52">
        <f t="shared" si="125"/>
        <v>0</v>
      </c>
      <c r="H191" s="52">
        <f t="shared" si="125"/>
        <v>0</v>
      </c>
      <c r="I191" s="52">
        <f t="shared" si="125"/>
        <v>0</v>
      </c>
      <c r="J191" s="52">
        <f t="shared" si="125"/>
        <v>0</v>
      </c>
      <c r="K191" s="52">
        <f t="shared" si="125"/>
        <v>0</v>
      </c>
      <c r="L191" s="52">
        <f t="shared" si="125"/>
        <v>0</v>
      </c>
      <c r="M191" s="52">
        <f t="shared" si="125"/>
        <v>0</v>
      </c>
      <c r="N191" s="52">
        <f t="shared" si="125"/>
        <v>0</v>
      </c>
      <c r="O191" s="52">
        <f t="shared" si="125"/>
        <v>0</v>
      </c>
      <c r="P191" s="52">
        <f t="shared" si="125"/>
        <v>0</v>
      </c>
      <c r="Q191" s="52">
        <f t="shared" si="125"/>
        <v>0</v>
      </c>
      <c r="R191" s="52">
        <f t="shared" si="125"/>
        <v>0</v>
      </c>
      <c r="S191" s="52">
        <f t="shared" si="125"/>
        <v>0</v>
      </c>
      <c r="T191" s="52">
        <f t="shared" si="125"/>
        <v>0</v>
      </c>
      <c r="U191" s="52">
        <f t="shared" si="125"/>
        <v>0</v>
      </c>
      <c r="V191" s="52">
        <f t="shared" si="125"/>
        <v>0</v>
      </c>
      <c r="W191" s="52">
        <f t="shared" si="125"/>
        <v>0</v>
      </c>
      <c r="X191" s="52">
        <f t="shared" si="125"/>
        <v>0</v>
      </c>
      <c r="Y191" s="52">
        <f t="shared" si="125"/>
        <v>0</v>
      </c>
      <c r="Z191" s="52">
        <f t="shared" si="125"/>
        <v>0</v>
      </c>
      <c r="AA191" s="52">
        <f t="shared" si="125"/>
        <v>0</v>
      </c>
      <c r="AB191" s="52">
        <f t="shared" si="125"/>
        <v>0</v>
      </c>
      <c r="AC191" s="52">
        <f t="shared" si="125"/>
        <v>0</v>
      </c>
      <c r="AD191" s="52">
        <f t="shared" si="125"/>
        <v>0</v>
      </c>
      <c r="AE191" s="52">
        <f t="shared" si="125"/>
        <v>0</v>
      </c>
      <c r="AF191" s="52">
        <f t="shared" si="125"/>
        <v>0</v>
      </c>
      <c r="AG191" s="67"/>
      <c r="AH191" s="65">
        <f t="shared" si="126"/>
        <v>0</v>
      </c>
      <c r="AI191" s="65">
        <f t="shared" si="127"/>
        <v>0</v>
      </c>
      <c r="AJ191" s="65">
        <f t="shared" si="128"/>
        <v>0</v>
      </c>
      <c r="AK191" s="65">
        <f t="shared" si="129"/>
        <v>0</v>
      </c>
      <c r="AL191" s="65">
        <f t="shared" si="130"/>
        <v>0</v>
      </c>
      <c r="AM191" s="65">
        <f t="shared" si="131"/>
        <v>0</v>
      </c>
      <c r="AN191" s="66"/>
      <c r="AO191" s="65">
        <f t="shared" si="132"/>
        <v>0</v>
      </c>
      <c r="AP191" s="65">
        <f t="shared" si="133"/>
        <v>0</v>
      </c>
      <c r="AQ191" s="65">
        <f t="shared" si="134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4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4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4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4" ht="15.75" x14ac:dyDescent="0.25">
      <c r="A196" s="13" t="s">
        <v>669</v>
      </c>
      <c r="B196" s="62"/>
      <c r="C196" s="52">
        <f>SUM(C197:C204)</f>
        <v>11035.900000000001</v>
      </c>
      <c r="D196" s="52">
        <f t="shared" ref="D196:AF196" si="136">SUM(D197:D204)</f>
        <v>11033.400000000001</v>
      </c>
      <c r="E196" s="52">
        <f t="shared" si="136"/>
        <v>11019.4</v>
      </c>
      <c r="F196" s="52">
        <f t="shared" si="136"/>
        <v>11016.900000000001</v>
      </c>
      <c r="G196" s="52">
        <f t="shared" si="136"/>
        <v>11890.699999999999</v>
      </c>
      <c r="H196" s="52">
        <f t="shared" si="136"/>
        <v>12012.000000000002</v>
      </c>
      <c r="I196" s="52">
        <f t="shared" si="136"/>
        <v>11797.5</v>
      </c>
      <c r="J196" s="52">
        <f t="shared" si="136"/>
        <v>11777.900000000001</v>
      </c>
      <c r="K196" s="52">
        <f t="shared" si="136"/>
        <v>11293.500000000002</v>
      </c>
      <c r="L196" s="52">
        <f t="shared" si="136"/>
        <v>10158</v>
      </c>
      <c r="M196" s="52">
        <f t="shared" si="136"/>
        <v>6766</v>
      </c>
      <c r="N196" s="52">
        <f t="shared" si="136"/>
        <v>6198.2000000000007</v>
      </c>
      <c r="O196" s="52">
        <f t="shared" si="136"/>
        <v>6186.1</v>
      </c>
      <c r="P196" s="52">
        <f t="shared" si="136"/>
        <v>6173.9</v>
      </c>
      <c r="Q196" s="52">
        <f t="shared" si="136"/>
        <v>5267.9</v>
      </c>
      <c r="R196" s="52">
        <f t="shared" si="136"/>
        <v>4541.8</v>
      </c>
      <c r="S196" s="52">
        <f t="shared" si="136"/>
        <v>4841.3999999999996</v>
      </c>
      <c r="T196" s="52">
        <f t="shared" si="136"/>
        <v>4829</v>
      </c>
      <c r="U196" s="52">
        <f t="shared" si="136"/>
        <v>4816.3999999999996</v>
      </c>
      <c r="V196" s="52">
        <f t="shared" si="136"/>
        <v>1795.7999999999997</v>
      </c>
      <c r="W196" s="52">
        <f t="shared" si="136"/>
        <v>1194.0999999999999</v>
      </c>
      <c r="X196" s="52">
        <f t="shared" si="136"/>
        <v>1509.3</v>
      </c>
      <c r="Y196" s="52">
        <f t="shared" si="136"/>
        <v>1496.6</v>
      </c>
      <c r="Z196" s="52">
        <f t="shared" si="136"/>
        <v>2984.7000000000003</v>
      </c>
      <c r="AA196" s="52">
        <f t="shared" si="136"/>
        <v>2971.7999999999997</v>
      </c>
      <c r="AB196" s="52">
        <f t="shared" si="136"/>
        <v>2958.9</v>
      </c>
      <c r="AC196" s="52">
        <f t="shared" si="136"/>
        <v>2945.7999999999997</v>
      </c>
      <c r="AD196" s="52">
        <f t="shared" si="136"/>
        <v>2932.7</v>
      </c>
      <c r="AE196" s="52">
        <f t="shared" si="136"/>
        <v>2919.6</v>
      </c>
      <c r="AF196" s="52">
        <f t="shared" si="136"/>
        <v>2906.2999999999997</v>
      </c>
      <c r="AG196" s="60"/>
      <c r="AH196" s="65">
        <f>AVERAGE(C196:G196)</f>
        <v>11199.26</v>
      </c>
      <c r="AI196" s="65">
        <f>AVERAGE(H196:L196)</f>
        <v>11407.78</v>
      </c>
      <c r="AJ196" s="65">
        <f>AVERAGE(M196:Q196)</f>
        <v>6118.420000000001</v>
      </c>
      <c r="AK196" s="65">
        <f>AVERAGE(R196:V196)</f>
        <v>4164.8799999999992</v>
      </c>
      <c r="AL196" s="65">
        <f>AVERAGE(W196:AA196)</f>
        <v>2031.3</v>
      </c>
      <c r="AM196" s="65">
        <f>AVERAGE(AB196:AF196)</f>
        <v>2932.66</v>
      </c>
      <c r="AN196" s="60"/>
      <c r="AO196" s="65">
        <f>AVERAGE(AH196:AI196)</f>
        <v>11303.52</v>
      </c>
      <c r="AP196" s="65">
        <f>AVERAGE(AJ196:AK196)</f>
        <v>5141.6499999999996</v>
      </c>
      <c r="AQ196" s="65">
        <f>AVERAGE(AL196:AM196)</f>
        <v>2481.98</v>
      </c>
    </row>
    <row r="197" spans="1:44" x14ac:dyDescent="0.25">
      <c r="A197" s="13" t="s">
        <v>410</v>
      </c>
      <c r="B197" s="13"/>
      <c r="C197" s="52">
        <f t="shared" ref="C197:AF197" si="137">C108</f>
        <v>4689.6000000000004</v>
      </c>
      <c r="D197" s="52">
        <f t="shared" si="137"/>
        <v>4689.6000000000004</v>
      </c>
      <c r="E197" s="52">
        <f t="shared" si="137"/>
        <v>4689.6000000000004</v>
      </c>
      <c r="F197" s="52">
        <f t="shared" si="137"/>
        <v>4689.6000000000004</v>
      </c>
      <c r="G197" s="52">
        <f t="shared" si="137"/>
        <v>5101.5</v>
      </c>
      <c r="H197" s="52">
        <f t="shared" si="137"/>
        <v>5200.5</v>
      </c>
      <c r="I197" s="52">
        <f t="shared" si="137"/>
        <v>5200.5</v>
      </c>
      <c r="J197" s="52">
        <f t="shared" si="137"/>
        <v>5200.5</v>
      </c>
      <c r="K197" s="52">
        <f t="shared" si="137"/>
        <v>5200.5</v>
      </c>
      <c r="L197" s="52">
        <f t="shared" si="137"/>
        <v>4342.8</v>
      </c>
      <c r="M197" s="52">
        <f t="shared" si="137"/>
        <v>3510.3</v>
      </c>
      <c r="N197" s="52">
        <f t="shared" si="137"/>
        <v>3510.3</v>
      </c>
      <c r="O197" s="52">
        <f t="shared" si="137"/>
        <v>3510.3</v>
      </c>
      <c r="P197" s="52">
        <f t="shared" si="137"/>
        <v>3510.3</v>
      </c>
      <c r="Q197" s="52">
        <f t="shared" si="137"/>
        <v>2329.1999999999998</v>
      </c>
      <c r="R197" s="52">
        <f t="shared" si="137"/>
        <v>1758</v>
      </c>
      <c r="S197" s="52">
        <f t="shared" si="137"/>
        <v>1758</v>
      </c>
      <c r="T197" s="52">
        <f t="shared" si="137"/>
        <v>1758</v>
      </c>
      <c r="U197" s="52">
        <f t="shared" si="137"/>
        <v>1758</v>
      </c>
      <c r="V197" s="52">
        <f t="shared" si="137"/>
        <v>357.3</v>
      </c>
      <c r="W197" s="52">
        <f t="shared" si="137"/>
        <v>-114.1</v>
      </c>
      <c r="X197" s="52">
        <f t="shared" si="137"/>
        <v>-114.1</v>
      </c>
      <c r="Y197" s="52">
        <f t="shared" si="137"/>
        <v>-114.1</v>
      </c>
      <c r="Z197" s="52">
        <f t="shared" si="137"/>
        <v>-114.1</v>
      </c>
      <c r="AA197" s="52">
        <f t="shared" si="137"/>
        <v>-114.1</v>
      </c>
      <c r="AB197" s="52">
        <f t="shared" si="137"/>
        <v>-114.1</v>
      </c>
      <c r="AC197" s="52">
        <f t="shared" si="137"/>
        <v>-114.1</v>
      </c>
      <c r="AD197" s="52">
        <f t="shared" si="137"/>
        <v>-114.1</v>
      </c>
      <c r="AE197" s="52">
        <f t="shared" si="137"/>
        <v>-114.1</v>
      </c>
      <c r="AF197" s="52">
        <f t="shared" si="137"/>
        <v>-114.1</v>
      </c>
      <c r="AG197" s="9"/>
      <c r="AH197" s="65">
        <f>AVERAGE(C197:G197)</f>
        <v>4771.9800000000005</v>
      </c>
      <c r="AI197" s="65">
        <f>AVERAGE(H197:L197)</f>
        <v>5028.96</v>
      </c>
      <c r="AJ197" s="65">
        <f>AVERAGE(M197:Q197)</f>
        <v>3274.0800000000004</v>
      </c>
      <c r="AK197" s="65">
        <f>AVERAGE(R197:V197)</f>
        <v>1477.8600000000001</v>
      </c>
      <c r="AL197" s="65">
        <f>AVERAGE(W197:AA197)</f>
        <v>-114.1</v>
      </c>
      <c r="AM197" s="65">
        <f>AVERAGE(AB197:AF197)</f>
        <v>-114.1</v>
      </c>
      <c r="AN197" s="66"/>
      <c r="AO197" s="65">
        <f>AVERAGE(AH197:AI197)</f>
        <v>4900.47</v>
      </c>
      <c r="AP197" s="65">
        <f>AVERAGE(AJ197:AK197)</f>
        <v>2375.9700000000003</v>
      </c>
      <c r="AQ197" s="65">
        <f>AVERAGE(AL197:AM197)</f>
        <v>-114.1</v>
      </c>
    </row>
    <row r="198" spans="1:44" x14ac:dyDescent="0.25">
      <c r="A198" s="13" t="s">
        <v>411</v>
      </c>
      <c r="B198" s="13"/>
      <c r="C198" s="52">
        <f t="shared" ref="C198:AF198" si="138">C109</f>
        <v>2043.1</v>
      </c>
      <c r="D198" s="52">
        <f t="shared" si="138"/>
        <v>2043.1</v>
      </c>
      <c r="E198" s="52">
        <f t="shared" si="138"/>
        <v>2043.1</v>
      </c>
      <c r="F198" s="52">
        <f t="shared" si="138"/>
        <v>2043.1</v>
      </c>
      <c r="G198" s="52">
        <f t="shared" si="138"/>
        <v>2043.1</v>
      </c>
      <c r="H198" s="52">
        <f t="shared" si="138"/>
        <v>2043.1</v>
      </c>
      <c r="I198" s="52">
        <f t="shared" si="138"/>
        <v>1894.7</v>
      </c>
      <c r="J198" s="52">
        <f t="shared" si="138"/>
        <v>1894.7</v>
      </c>
      <c r="K198" s="52">
        <f t="shared" si="138"/>
        <v>1574.7</v>
      </c>
      <c r="L198" s="52">
        <f t="shared" si="138"/>
        <v>1574.7</v>
      </c>
      <c r="M198" s="52">
        <f t="shared" si="138"/>
        <v>496.9</v>
      </c>
      <c r="N198" s="52">
        <f t="shared" si="138"/>
        <v>116.1</v>
      </c>
      <c r="O198" s="52">
        <f t="shared" si="138"/>
        <v>116.1</v>
      </c>
      <c r="P198" s="52">
        <f t="shared" si="138"/>
        <v>116.1</v>
      </c>
      <c r="Q198" s="52">
        <f t="shared" si="138"/>
        <v>116.1</v>
      </c>
      <c r="R198" s="52">
        <f t="shared" si="138"/>
        <v>116.1</v>
      </c>
      <c r="S198" s="52">
        <f t="shared" si="138"/>
        <v>334.5</v>
      </c>
      <c r="T198" s="52">
        <f t="shared" si="138"/>
        <v>334.5</v>
      </c>
      <c r="U198" s="52">
        <f t="shared" si="138"/>
        <v>334.5</v>
      </c>
      <c r="V198" s="52">
        <f t="shared" si="138"/>
        <v>334.5</v>
      </c>
      <c r="W198" s="52">
        <f t="shared" si="138"/>
        <v>334.5</v>
      </c>
      <c r="X198" s="52">
        <f t="shared" si="138"/>
        <v>564.1</v>
      </c>
      <c r="Y198" s="52">
        <f t="shared" si="138"/>
        <v>564.1</v>
      </c>
      <c r="Z198" s="52">
        <f t="shared" si="138"/>
        <v>564.1</v>
      </c>
      <c r="AA198" s="52">
        <f t="shared" si="138"/>
        <v>564.1</v>
      </c>
      <c r="AB198" s="52">
        <f t="shared" si="138"/>
        <v>564.1</v>
      </c>
      <c r="AC198" s="52">
        <f t="shared" si="138"/>
        <v>564.1</v>
      </c>
      <c r="AD198" s="52">
        <f t="shared" si="138"/>
        <v>564.1</v>
      </c>
      <c r="AE198" s="52">
        <f t="shared" si="138"/>
        <v>564.1</v>
      </c>
      <c r="AF198" s="52">
        <f t="shared" si="138"/>
        <v>564.1</v>
      </c>
      <c r="AG198" s="9"/>
      <c r="AH198" s="65">
        <f t="shared" ref="AH198:AH203" si="139">AVERAGE(C198:G198)</f>
        <v>2043.1</v>
      </c>
      <c r="AI198" s="65">
        <f t="shared" ref="AI198:AI204" si="140">AVERAGE(H198:L198)</f>
        <v>1796.3799999999999</v>
      </c>
      <c r="AJ198" s="65">
        <f t="shared" ref="AJ198:AJ204" si="141">AVERAGE(M198:Q198)</f>
        <v>192.26000000000002</v>
      </c>
      <c r="AK198" s="65">
        <f t="shared" ref="AK198:AK204" si="142">AVERAGE(R198:V198)</f>
        <v>290.82</v>
      </c>
      <c r="AL198" s="65">
        <f t="shared" ref="AL198:AL204" si="143">AVERAGE(W198:AA198)</f>
        <v>518.18000000000006</v>
      </c>
      <c r="AM198" s="65">
        <f t="shared" ref="AM198:AM204" si="144">AVERAGE(AB198:AF198)</f>
        <v>564.1</v>
      </c>
      <c r="AN198" s="66"/>
      <c r="AO198" s="65">
        <f t="shared" ref="AO198:AO204" si="145">AVERAGE(AH198:AI198)</f>
        <v>1919.7399999999998</v>
      </c>
      <c r="AP198" s="65">
        <f t="shared" ref="AP198:AP204" si="146">AVERAGE(AJ198:AK198)</f>
        <v>241.54000000000002</v>
      </c>
      <c r="AQ198" s="65">
        <f t="shared" ref="AQ198:AQ204" si="147">AVERAGE(AL198:AM198)</f>
        <v>541.1400000000001</v>
      </c>
    </row>
    <row r="199" spans="1:44" x14ac:dyDescent="0.25">
      <c r="A199" s="13" t="s">
        <v>676</v>
      </c>
      <c r="B199" s="13"/>
      <c r="C199" s="52">
        <f t="shared" ref="C199:AF199" si="148">C110</f>
        <v>991.3</v>
      </c>
      <c r="D199" s="52">
        <f t="shared" si="148"/>
        <v>991.3</v>
      </c>
      <c r="E199" s="52">
        <f t="shared" si="148"/>
        <v>991.3</v>
      </c>
      <c r="F199" s="52">
        <f t="shared" si="148"/>
        <v>991.3</v>
      </c>
      <c r="G199" s="52">
        <f t="shared" si="148"/>
        <v>1107.5</v>
      </c>
      <c r="H199" s="52">
        <f t="shared" si="148"/>
        <v>1107.5</v>
      </c>
      <c r="I199" s="52">
        <f t="shared" si="148"/>
        <v>1096.9000000000001</v>
      </c>
      <c r="J199" s="52">
        <f t="shared" si="148"/>
        <v>1096.9000000000001</v>
      </c>
      <c r="K199" s="52">
        <f t="shared" si="148"/>
        <v>1076.9000000000001</v>
      </c>
      <c r="L199" s="52">
        <f t="shared" si="148"/>
        <v>915.9</v>
      </c>
      <c r="M199" s="52">
        <f t="shared" si="148"/>
        <v>755.5</v>
      </c>
      <c r="N199" s="52">
        <f t="shared" si="148"/>
        <v>728.3</v>
      </c>
      <c r="O199" s="52">
        <f t="shared" si="148"/>
        <v>728.3</v>
      </c>
      <c r="P199" s="52">
        <f t="shared" si="148"/>
        <v>728.3</v>
      </c>
      <c r="Q199" s="52">
        <f t="shared" si="148"/>
        <v>488</v>
      </c>
      <c r="R199" s="52">
        <f t="shared" si="148"/>
        <v>488</v>
      </c>
      <c r="S199" s="52">
        <f t="shared" si="148"/>
        <v>503.6</v>
      </c>
      <c r="T199" s="52">
        <f t="shared" si="148"/>
        <v>503.6</v>
      </c>
      <c r="U199" s="52">
        <f t="shared" si="148"/>
        <v>503.6</v>
      </c>
      <c r="V199" s="52">
        <f t="shared" si="148"/>
        <v>306.10000000000002</v>
      </c>
      <c r="W199" s="52">
        <f t="shared" si="148"/>
        <v>306.10000000000002</v>
      </c>
      <c r="X199" s="52">
        <f t="shared" si="148"/>
        <v>322.5</v>
      </c>
      <c r="Y199" s="52">
        <f t="shared" si="148"/>
        <v>322.5</v>
      </c>
      <c r="Z199" s="52">
        <f t="shared" si="148"/>
        <v>322.5</v>
      </c>
      <c r="AA199" s="52">
        <f t="shared" si="148"/>
        <v>322.5</v>
      </c>
      <c r="AB199" s="52">
        <f t="shared" si="148"/>
        <v>322.5</v>
      </c>
      <c r="AC199" s="52">
        <f t="shared" si="148"/>
        <v>322.5</v>
      </c>
      <c r="AD199" s="52">
        <f t="shared" si="148"/>
        <v>322.5</v>
      </c>
      <c r="AE199" s="52">
        <f t="shared" si="148"/>
        <v>322.5</v>
      </c>
      <c r="AF199" s="52">
        <f t="shared" si="148"/>
        <v>322.5</v>
      </c>
      <c r="AG199" s="9"/>
      <c r="AH199" s="65">
        <f t="shared" si="139"/>
        <v>1014.54</v>
      </c>
      <c r="AI199" s="65">
        <f t="shared" si="140"/>
        <v>1058.8200000000002</v>
      </c>
      <c r="AJ199" s="65">
        <f t="shared" si="141"/>
        <v>685.68</v>
      </c>
      <c r="AK199" s="65">
        <f t="shared" si="142"/>
        <v>460.98</v>
      </c>
      <c r="AL199" s="65">
        <f t="shared" si="143"/>
        <v>319.21999999999997</v>
      </c>
      <c r="AM199" s="65">
        <f t="shared" si="144"/>
        <v>322.5</v>
      </c>
      <c r="AN199" s="66"/>
      <c r="AO199" s="65">
        <f t="shared" si="145"/>
        <v>1036.68</v>
      </c>
      <c r="AP199" s="65">
        <f t="shared" si="146"/>
        <v>573.32999999999993</v>
      </c>
      <c r="AQ199" s="65">
        <f t="shared" si="147"/>
        <v>320.86</v>
      </c>
    </row>
    <row r="200" spans="1:44" x14ac:dyDescent="0.25">
      <c r="A200" s="13" t="s">
        <v>412</v>
      </c>
      <c r="B200" s="13"/>
      <c r="C200" s="52">
        <f t="shared" ref="C200:AF200" si="149">C111</f>
        <v>-281.7</v>
      </c>
      <c r="D200" s="52">
        <f t="shared" si="149"/>
        <v>-263.39999999999998</v>
      </c>
      <c r="E200" s="52">
        <f t="shared" si="149"/>
        <v>-244.9</v>
      </c>
      <c r="F200" s="52">
        <f t="shared" si="149"/>
        <v>-226.3</v>
      </c>
      <c r="G200" s="52">
        <f t="shared" si="149"/>
        <v>-16.600000000000001</v>
      </c>
      <c r="H200" s="52">
        <f t="shared" si="149"/>
        <v>2.2000000000000002</v>
      </c>
      <c r="I200" s="52">
        <f t="shared" si="149"/>
        <v>21.2</v>
      </c>
      <c r="J200" s="52">
        <f t="shared" si="149"/>
        <v>40.4</v>
      </c>
      <c r="K200" s="52">
        <f t="shared" si="149"/>
        <v>-22.2</v>
      </c>
      <c r="L200" s="52">
        <f t="shared" si="149"/>
        <v>247.3</v>
      </c>
      <c r="M200" s="52">
        <f t="shared" si="149"/>
        <v>-183.1</v>
      </c>
      <c r="N200" s="52">
        <f t="shared" si="149"/>
        <v>-182.2</v>
      </c>
      <c r="O200" s="52">
        <f t="shared" si="149"/>
        <v>-181.3</v>
      </c>
      <c r="P200" s="52">
        <f t="shared" si="149"/>
        <v>-180.5</v>
      </c>
      <c r="Q200" s="52">
        <f t="shared" si="149"/>
        <v>-82.3</v>
      </c>
      <c r="R200" s="52">
        <f t="shared" si="149"/>
        <v>-81.599999999999994</v>
      </c>
      <c r="S200" s="52">
        <f t="shared" si="149"/>
        <v>-81</v>
      </c>
      <c r="T200" s="52">
        <f t="shared" si="149"/>
        <v>-80.400000000000006</v>
      </c>
      <c r="U200" s="52">
        <f t="shared" si="149"/>
        <v>-80</v>
      </c>
      <c r="V200" s="52">
        <f t="shared" si="149"/>
        <v>107.4</v>
      </c>
      <c r="W200" s="52">
        <f t="shared" si="149"/>
        <v>106.4</v>
      </c>
      <c r="X200" s="52">
        <f t="shared" si="149"/>
        <v>106.5</v>
      </c>
      <c r="Y200" s="52">
        <f t="shared" si="149"/>
        <v>106.6</v>
      </c>
      <c r="Z200" s="52">
        <f t="shared" si="149"/>
        <v>106.5</v>
      </c>
      <c r="AA200" s="52">
        <f t="shared" si="149"/>
        <v>139.30000000000001</v>
      </c>
      <c r="AB200" s="52">
        <f t="shared" si="149"/>
        <v>28.9</v>
      </c>
      <c r="AC200" s="52">
        <f t="shared" si="149"/>
        <v>26.3</v>
      </c>
      <c r="AD200" s="52">
        <f t="shared" si="149"/>
        <v>23.7</v>
      </c>
      <c r="AE200" s="52">
        <f t="shared" si="149"/>
        <v>21.1</v>
      </c>
      <c r="AF200" s="52">
        <f t="shared" si="149"/>
        <v>18.3</v>
      </c>
      <c r="AG200" s="9"/>
      <c r="AH200" s="65">
        <f t="shared" si="139"/>
        <v>-206.57999999999998</v>
      </c>
      <c r="AI200" s="65">
        <f t="shared" si="140"/>
        <v>57.779999999999994</v>
      </c>
      <c r="AJ200" s="65">
        <f t="shared" si="141"/>
        <v>-161.87999999999997</v>
      </c>
      <c r="AK200" s="65">
        <f t="shared" si="142"/>
        <v>-43.12</v>
      </c>
      <c r="AL200" s="65">
        <f t="shared" si="143"/>
        <v>113.05999999999999</v>
      </c>
      <c r="AM200" s="65">
        <f t="shared" si="144"/>
        <v>23.66</v>
      </c>
      <c r="AN200" s="66"/>
      <c r="AO200" s="65">
        <f t="shared" si="145"/>
        <v>-74.399999999999991</v>
      </c>
      <c r="AP200" s="65">
        <f t="shared" si="146"/>
        <v>-102.49999999999999</v>
      </c>
      <c r="AQ200" s="65">
        <f t="shared" si="147"/>
        <v>68.36</v>
      </c>
    </row>
    <row r="201" spans="1:44" x14ac:dyDescent="0.25">
      <c r="A201" s="13" t="s">
        <v>436</v>
      </c>
      <c r="B201" s="13"/>
      <c r="C201" s="52">
        <f t="shared" ref="C201:AF201" si="150">C112</f>
        <v>542.4</v>
      </c>
      <c r="D201" s="52">
        <f t="shared" si="150"/>
        <v>527.29999999999995</v>
      </c>
      <c r="E201" s="52">
        <f t="shared" si="150"/>
        <v>502.9</v>
      </c>
      <c r="F201" s="52">
        <f t="shared" si="150"/>
        <v>487.5</v>
      </c>
      <c r="G201" s="52">
        <f t="shared" si="150"/>
        <v>619.79999999999995</v>
      </c>
      <c r="H201" s="52">
        <f t="shared" si="150"/>
        <v>604.29999999999995</v>
      </c>
      <c r="I201" s="52">
        <f t="shared" si="150"/>
        <v>556.79999999999995</v>
      </c>
      <c r="J201" s="52">
        <f t="shared" si="150"/>
        <v>527.20000000000005</v>
      </c>
      <c r="K201" s="52">
        <f t="shared" si="150"/>
        <v>491.2</v>
      </c>
      <c r="L201" s="52">
        <f t="shared" si="150"/>
        <v>622.29999999999995</v>
      </c>
      <c r="M201" s="52">
        <f t="shared" si="150"/>
        <v>661.6</v>
      </c>
      <c r="N201" s="52">
        <f t="shared" si="150"/>
        <v>567.20000000000005</v>
      </c>
      <c r="O201" s="52">
        <f t="shared" si="150"/>
        <v>556.70000000000005</v>
      </c>
      <c r="P201" s="52">
        <f t="shared" si="150"/>
        <v>546.20000000000005</v>
      </c>
      <c r="Q201" s="52">
        <f t="shared" si="150"/>
        <v>1128.9000000000001</v>
      </c>
      <c r="R201" s="52">
        <f t="shared" si="150"/>
        <v>1118.5</v>
      </c>
      <c r="S201" s="52">
        <f t="shared" si="150"/>
        <v>1154.8</v>
      </c>
      <c r="T201" s="52">
        <f t="shared" si="150"/>
        <v>1144.3</v>
      </c>
      <c r="U201" s="52">
        <f t="shared" si="150"/>
        <v>1133.8</v>
      </c>
      <c r="V201" s="52">
        <f t="shared" si="150"/>
        <v>306.8</v>
      </c>
      <c r="W201" s="52">
        <f t="shared" si="150"/>
        <v>296.39999999999998</v>
      </c>
      <c r="X201" s="52">
        <f t="shared" si="150"/>
        <v>335.1</v>
      </c>
      <c r="Y201" s="52">
        <f t="shared" si="150"/>
        <v>324.60000000000002</v>
      </c>
      <c r="Z201" s="52">
        <f t="shared" si="150"/>
        <v>614.29999999999995</v>
      </c>
      <c r="AA201" s="52">
        <f t="shared" si="150"/>
        <v>603.79999999999995</v>
      </c>
      <c r="AB201" s="52">
        <f t="shared" si="150"/>
        <v>593.4</v>
      </c>
      <c r="AC201" s="52">
        <f t="shared" si="150"/>
        <v>582.9</v>
      </c>
      <c r="AD201" s="52">
        <f t="shared" si="150"/>
        <v>572.4</v>
      </c>
      <c r="AE201" s="52">
        <f t="shared" si="150"/>
        <v>561.9</v>
      </c>
      <c r="AF201" s="52">
        <f t="shared" si="150"/>
        <v>551.4</v>
      </c>
      <c r="AG201" s="9"/>
      <c r="AH201" s="65">
        <f t="shared" si="139"/>
        <v>535.9799999999999</v>
      </c>
      <c r="AI201" s="65">
        <f t="shared" si="140"/>
        <v>560.36</v>
      </c>
      <c r="AJ201" s="65">
        <f t="shared" si="141"/>
        <v>692.12000000000012</v>
      </c>
      <c r="AK201" s="65">
        <f t="shared" si="142"/>
        <v>971.6400000000001</v>
      </c>
      <c r="AL201" s="65">
        <f t="shared" si="143"/>
        <v>434.84</v>
      </c>
      <c r="AM201" s="65">
        <f t="shared" si="144"/>
        <v>572.4</v>
      </c>
      <c r="AN201" s="66"/>
      <c r="AO201" s="65">
        <f t="shared" si="145"/>
        <v>548.16999999999996</v>
      </c>
      <c r="AP201" s="65">
        <f t="shared" si="146"/>
        <v>831.88000000000011</v>
      </c>
      <c r="AQ201" s="65">
        <f t="shared" si="147"/>
        <v>503.62</v>
      </c>
    </row>
    <row r="202" spans="1:44" x14ac:dyDescent="0.25">
      <c r="A202" s="13" t="s">
        <v>437</v>
      </c>
      <c r="B202" s="13"/>
      <c r="C202" s="52">
        <f t="shared" ref="C202:AF202" si="151">C113</f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39"/>
        <v>0</v>
      </c>
      <c r="AI202" s="65">
        <f t="shared" si="140"/>
        <v>0</v>
      </c>
      <c r="AJ202" s="65">
        <f t="shared" si="141"/>
        <v>0</v>
      </c>
      <c r="AK202" s="65">
        <f t="shared" si="142"/>
        <v>0</v>
      </c>
      <c r="AL202" s="65">
        <f t="shared" si="143"/>
        <v>0</v>
      </c>
      <c r="AM202" s="65">
        <f t="shared" si="144"/>
        <v>0</v>
      </c>
      <c r="AN202" s="66"/>
      <c r="AO202" s="65">
        <f t="shared" si="145"/>
        <v>0</v>
      </c>
      <c r="AP202" s="65">
        <f t="shared" si="146"/>
        <v>0</v>
      </c>
      <c r="AQ202" s="65">
        <f t="shared" si="147"/>
        <v>0</v>
      </c>
    </row>
    <row r="203" spans="1:44" x14ac:dyDescent="0.25">
      <c r="A203" s="13" t="s">
        <v>675</v>
      </c>
      <c r="B203" s="13"/>
      <c r="C203" s="52">
        <f t="shared" ref="C203:AF203" si="152">C114</f>
        <v>1072.5</v>
      </c>
      <c r="D203" s="52">
        <f t="shared" si="152"/>
        <v>1075.2</v>
      </c>
      <c r="E203" s="52">
        <f t="shared" si="152"/>
        <v>1074</v>
      </c>
      <c r="F203" s="52">
        <f t="shared" si="152"/>
        <v>1072.9000000000001</v>
      </c>
      <c r="G203" s="52">
        <f t="shared" si="152"/>
        <v>883.4</v>
      </c>
      <c r="H203" s="52">
        <f t="shared" si="152"/>
        <v>882.2</v>
      </c>
      <c r="I203" s="52">
        <f t="shared" si="152"/>
        <v>881</v>
      </c>
      <c r="J203" s="52">
        <f t="shared" si="152"/>
        <v>879.9</v>
      </c>
      <c r="K203" s="52">
        <f t="shared" si="152"/>
        <v>878.7</v>
      </c>
      <c r="L203" s="52">
        <f t="shared" si="152"/>
        <v>581.9</v>
      </c>
      <c r="M203" s="52">
        <f t="shared" si="152"/>
        <v>251.4</v>
      </c>
      <c r="N203" s="52">
        <f t="shared" si="152"/>
        <v>240.6</v>
      </c>
      <c r="O203" s="52">
        <f t="shared" si="152"/>
        <v>238.1</v>
      </c>
      <c r="P203" s="52">
        <f t="shared" si="152"/>
        <v>235.6</v>
      </c>
      <c r="Q203" s="52">
        <f t="shared" si="152"/>
        <v>67.2</v>
      </c>
      <c r="R203" s="52">
        <f t="shared" si="152"/>
        <v>64.8</v>
      </c>
      <c r="S203" s="52">
        <f t="shared" si="152"/>
        <v>62.3</v>
      </c>
      <c r="T203" s="52">
        <f t="shared" si="152"/>
        <v>59.8</v>
      </c>
      <c r="U203" s="52">
        <f t="shared" si="152"/>
        <v>57.3</v>
      </c>
      <c r="V203" s="52">
        <f t="shared" si="152"/>
        <v>-51.9</v>
      </c>
      <c r="W203" s="52">
        <f t="shared" si="152"/>
        <v>-52.7</v>
      </c>
      <c r="X203" s="52">
        <f t="shared" si="152"/>
        <v>-55.1</v>
      </c>
      <c r="Y203" s="52">
        <f t="shared" si="152"/>
        <v>-57.4</v>
      </c>
      <c r="Z203" s="52">
        <f t="shared" si="152"/>
        <v>991</v>
      </c>
      <c r="AA203" s="52">
        <f t="shared" si="152"/>
        <v>948.1</v>
      </c>
      <c r="AB203" s="52">
        <f t="shared" si="152"/>
        <v>1083</v>
      </c>
      <c r="AC203" s="52">
        <f t="shared" si="152"/>
        <v>1083</v>
      </c>
      <c r="AD203" s="52">
        <f t="shared" si="152"/>
        <v>1083</v>
      </c>
      <c r="AE203" s="52">
        <f t="shared" si="152"/>
        <v>1083</v>
      </c>
      <c r="AF203" s="52">
        <f t="shared" si="152"/>
        <v>1083</v>
      </c>
      <c r="AG203" s="9"/>
      <c r="AH203" s="65">
        <f t="shared" si="139"/>
        <v>1035.5999999999999</v>
      </c>
      <c r="AI203" s="65">
        <f t="shared" si="140"/>
        <v>820.74</v>
      </c>
      <c r="AJ203" s="65">
        <f t="shared" si="141"/>
        <v>206.58</v>
      </c>
      <c r="AK203" s="65">
        <f t="shared" si="142"/>
        <v>38.459999999999994</v>
      </c>
      <c r="AL203" s="65">
        <f t="shared" si="143"/>
        <v>354.78000000000003</v>
      </c>
      <c r="AM203" s="65">
        <f t="shared" si="144"/>
        <v>1083</v>
      </c>
      <c r="AN203" s="66"/>
      <c r="AO203" s="65">
        <f t="shared" si="145"/>
        <v>928.17</v>
      </c>
      <c r="AP203" s="65">
        <f t="shared" si="146"/>
        <v>122.52000000000001</v>
      </c>
      <c r="AQ203" s="65">
        <f t="shared" si="147"/>
        <v>718.89</v>
      </c>
    </row>
    <row r="204" spans="1:44" x14ac:dyDescent="0.25">
      <c r="A204" s="71" t="s">
        <v>442</v>
      </c>
      <c r="B204" s="13"/>
      <c r="C204" s="52">
        <f>SUM(C115:C117)</f>
        <v>1978.7</v>
      </c>
      <c r="D204" s="52">
        <f t="shared" ref="D204:AF204" si="153">SUM(D115:D117)</f>
        <v>1970.3000000000002</v>
      </c>
      <c r="E204" s="52">
        <f t="shared" si="153"/>
        <v>1963.4</v>
      </c>
      <c r="F204" s="52">
        <f t="shared" si="153"/>
        <v>1958.8000000000002</v>
      </c>
      <c r="G204" s="52">
        <f t="shared" si="153"/>
        <v>2152</v>
      </c>
      <c r="H204" s="52">
        <f t="shared" si="153"/>
        <v>2172.2000000000003</v>
      </c>
      <c r="I204" s="52">
        <f t="shared" si="153"/>
        <v>2146.4</v>
      </c>
      <c r="J204" s="52">
        <f t="shared" si="153"/>
        <v>2138.3000000000002</v>
      </c>
      <c r="K204" s="52">
        <f t="shared" si="153"/>
        <v>2093.7000000000003</v>
      </c>
      <c r="L204" s="52">
        <f t="shared" si="153"/>
        <v>1873.1000000000001</v>
      </c>
      <c r="M204" s="52">
        <f t="shared" si="153"/>
        <v>1273.4000000000001</v>
      </c>
      <c r="N204" s="52">
        <f t="shared" si="153"/>
        <v>1217.9000000000001</v>
      </c>
      <c r="O204" s="52">
        <f t="shared" si="153"/>
        <v>1217.9000000000001</v>
      </c>
      <c r="P204" s="52">
        <f t="shared" si="153"/>
        <v>1217.9000000000001</v>
      </c>
      <c r="Q204" s="52">
        <f t="shared" si="153"/>
        <v>1220.8</v>
      </c>
      <c r="R204" s="52">
        <f t="shared" si="153"/>
        <v>1078</v>
      </c>
      <c r="S204" s="52">
        <f t="shared" si="153"/>
        <v>1109.2</v>
      </c>
      <c r="T204" s="52">
        <f t="shared" si="153"/>
        <v>1109.2</v>
      </c>
      <c r="U204" s="52">
        <f t="shared" si="153"/>
        <v>1109.2</v>
      </c>
      <c r="V204" s="52">
        <f t="shared" si="153"/>
        <v>435.59999999999997</v>
      </c>
      <c r="W204" s="52">
        <f t="shared" si="153"/>
        <v>317.5</v>
      </c>
      <c r="X204" s="52">
        <f t="shared" si="153"/>
        <v>350.29999999999995</v>
      </c>
      <c r="Y204" s="52">
        <f t="shared" si="153"/>
        <v>350.29999999999995</v>
      </c>
      <c r="Z204" s="52">
        <f t="shared" si="153"/>
        <v>500.4</v>
      </c>
      <c r="AA204" s="52">
        <f t="shared" si="153"/>
        <v>508.1</v>
      </c>
      <c r="AB204" s="52">
        <f t="shared" si="153"/>
        <v>481.1</v>
      </c>
      <c r="AC204" s="52">
        <f t="shared" si="153"/>
        <v>481.1</v>
      </c>
      <c r="AD204" s="52">
        <f t="shared" si="153"/>
        <v>481.1</v>
      </c>
      <c r="AE204" s="52">
        <f t="shared" si="153"/>
        <v>481.1</v>
      </c>
      <c r="AF204" s="52">
        <f t="shared" si="153"/>
        <v>481.1</v>
      </c>
      <c r="AG204" s="9"/>
      <c r="AH204" s="65">
        <f>AVERAGE(C204:G204)</f>
        <v>2004.64</v>
      </c>
      <c r="AI204" s="65">
        <f t="shared" si="140"/>
        <v>2084.7400000000002</v>
      </c>
      <c r="AJ204" s="65">
        <f t="shared" si="141"/>
        <v>1229.5800000000002</v>
      </c>
      <c r="AK204" s="65">
        <f t="shared" si="142"/>
        <v>968.24</v>
      </c>
      <c r="AL204" s="65">
        <f t="shared" si="143"/>
        <v>405.32</v>
      </c>
      <c r="AM204" s="65">
        <f t="shared" si="144"/>
        <v>481.1</v>
      </c>
      <c r="AN204" s="66"/>
      <c r="AO204" s="65">
        <f t="shared" si="145"/>
        <v>2044.69</v>
      </c>
      <c r="AP204" s="65">
        <f t="shared" si="146"/>
        <v>1098.9100000000001</v>
      </c>
      <c r="AQ204" s="65">
        <f t="shared" si="147"/>
        <v>443.21000000000004</v>
      </c>
    </row>
    <row r="205" spans="1:44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>
        <f>AO197/AO196</f>
        <v>0.43353486347615611</v>
      </c>
      <c r="AP205" s="65">
        <f t="shared" ref="AP205:AQ205" si="154">AP197/AP196</f>
        <v>0.4621026324234439</v>
      </c>
      <c r="AQ205" s="65">
        <f t="shared" si="154"/>
        <v>-4.5971361574227022E-2</v>
      </c>
      <c r="AR205" s="88">
        <f>AVERAGE(AO205:AQ205)</f>
        <v>0.28322204477512436</v>
      </c>
    </row>
    <row r="206" spans="1:44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5">
        <f>AO204/AO196</f>
        <v>0.18088966976658599</v>
      </c>
      <c r="AP206" s="65">
        <f t="shared" ref="AP206:AQ206" si="155">AP204/AP196</f>
        <v>0.21372711094687505</v>
      </c>
      <c r="AQ206" s="65">
        <f t="shared" si="155"/>
        <v>0.17857114078276215</v>
      </c>
      <c r="AR206" s="89">
        <f>AVERAGE(AO206:AQ206)</f>
        <v>0.19106264049874108</v>
      </c>
    </row>
    <row r="207" spans="1:44" ht="15.75" x14ac:dyDescent="0.25">
      <c r="A207" s="13" t="s">
        <v>669</v>
      </c>
      <c r="B207" s="62"/>
      <c r="C207" s="52">
        <f t="shared" ref="C207:AF207" si="156">SUM(C208:C215)</f>
        <v>0</v>
      </c>
      <c r="D207" s="52">
        <f t="shared" si="156"/>
        <v>0</v>
      </c>
      <c r="E207" s="52">
        <f t="shared" si="156"/>
        <v>0</v>
      </c>
      <c r="F207" s="52">
        <f t="shared" si="156"/>
        <v>0</v>
      </c>
      <c r="G207" s="52">
        <f t="shared" si="156"/>
        <v>0</v>
      </c>
      <c r="H207" s="52">
        <f t="shared" si="156"/>
        <v>0</v>
      </c>
      <c r="I207" s="52">
        <f t="shared" si="156"/>
        <v>0</v>
      </c>
      <c r="J207" s="52">
        <f t="shared" si="156"/>
        <v>0</v>
      </c>
      <c r="K207" s="52">
        <f t="shared" si="156"/>
        <v>0</v>
      </c>
      <c r="L207" s="52">
        <f t="shared" si="156"/>
        <v>0</v>
      </c>
      <c r="M207" s="52">
        <f t="shared" si="156"/>
        <v>0</v>
      </c>
      <c r="N207" s="52">
        <f t="shared" si="156"/>
        <v>0</v>
      </c>
      <c r="O207" s="52">
        <f t="shared" si="156"/>
        <v>0</v>
      </c>
      <c r="P207" s="52">
        <f t="shared" si="156"/>
        <v>0</v>
      </c>
      <c r="Q207" s="52">
        <f t="shared" si="156"/>
        <v>0</v>
      </c>
      <c r="R207" s="52">
        <f t="shared" si="156"/>
        <v>0</v>
      </c>
      <c r="S207" s="52">
        <f t="shared" si="156"/>
        <v>0</v>
      </c>
      <c r="T207" s="52">
        <f t="shared" si="156"/>
        <v>0</v>
      </c>
      <c r="U207" s="52">
        <f t="shared" si="156"/>
        <v>0</v>
      </c>
      <c r="V207" s="52">
        <f t="shared" si="156"/>
        <v>0</v>
      </c>
      <c r="W207" s="52">
        <f t="shared" si="156"/>
        <v>0</v>
      </c>
      <c r="X207" s="52">
        <f t="shared" si="156"/>
        <v>0</v>
      </c>
      <c r="Y207" s="52">
        <f t="shared" si="156"/>
        <v>0</v>
      </c>
      <c r="Z207" s="52">
        <f t="shared" si="156"/>
        <v>0</v>
      </c>
      <c r="AA207" s="52">
        <f t="shared" si="156"/>
        <v>0</v>
      </c>
      <c r="AB207" s="52">
        <f t="shared" si="156"/>
        <v>0</v>
      </c>
      <c r="AC207" s="52">
        <f t="shared" si="156"/>
        <v>0</v>
      </c>
      <c r="AD207" s="52">
        <f t="shared" si="156"/>
        <v>0</v>
      </c>
      <c r="AE207" s="52">
        <f t="shared" si="156"/>
        <v>0</v>
      </c>
      <c r="AF207" s="52">
        <f t="shared" si="156"/>
        <v>0</v>
      </c>
      <c r="AG207" s="60"/>
      <c r="AH207" s="65">
        <f t="shared" ref="AH207:AH213" si="157">AVERAGE(C207:G207)</f>
        <v>0</v>
      </c>
      <c r="AI207" s="65">
        <f t="shared" ref="AI207:AI215" si="158">AVERAGE(H207:L207)</f>
        <v>0</v>
      </c>
      <c r="AJ207" s="65">
        <f t="shared" ref="AJ207:AJ215" si="159">AVERAGE(M207:Q207)</f>
        <v>0</v>
      </c>
      <c r="AK207" s="65">
        <f t="shared" ref="AK207:AK215" si="160">AVERAGE(R207:V207)</f>
        <v>0</v>
      </c>
      <c r="AL207" s="65">
        <f t="shared" ref="AL207:AL215" si="161">AVERAGE(W207:AA207)</f>
        <v>0</v>
      </c>
      <c r="AM207" s="65">
        <f t="shared" ref="AM207:AM215" si="162">AVERAGE(AB207:AF207)</f>
        <v>0</v>
      </c>
      <c r="AN207" s="60"/>
      <c r="AO207" s="65">
        <f t="shared" ref="AO207:AO215" si="163">AVERAGE(AH207:AI207)</f>
        <v>0</v>
      </c>
      <c r="AP207" s="65">
        <f t="shared" ref="AP207:AP215" si="164">AVERAGE(AJ207:AK207)</f>
        <v>0</v>
      </c>
      <c r="AQ207" s="65">
        <f t="shared" ref="AQ207:AQ215" si="165">AVERAGE(AL207:AM207)</f>
        <v>0</v>
      </c>
    </row>
    <row r="208" spans="1:44" x14ac:dyDescent="0.25">
      <c r="A208" s="13" t="s">
        <v>410</v>
      </c>
      <c r="B208" s="13"/>
      <c r="C208" s="52">
        <f t="shared" ref="C208:AF208" si="166">C121</f>
        <v>0</v>
      </c>
      <c r="D208" s="52">
        <f t="shared" si="166"/>
        <v>0</v>
      </c>
      <c r="E208" s="52">
        <f t="shared" si="166"/>
        <v>0</v>
      </c>
      <c r="F208" s="52">
        <f t="shared" si="166"/>
        <v>0</v>
      </c>
      <c r="G208" s="52">
        <f t="shared" si="166"/>
        <v>0</v>
      </c>
      <c r="H208" s="52">
        <f t="shared" si="166"/>
        <v>0</v>
      </c>
      <c r="I208" s="52">
        <f t="shared" si="166"/>
        <v>0</v>
      </c>
      <c r="J208" s="52">
        <f t="shared" si="166"/>
        <v>0</v>
      </c>
      <c r="K208" s="52">
        <f t="shared" si="166"/>
        <v>0</v>
      </c>
      <c r="L208" s="52">
        <f t="shared" si="166"/>
        <v>0</v>
      </c>
      <c r="M208" s="52">
        <f t="shared" si="166"/>
        <v>0</v>
      </c>
      <c r="N208" s="52">
        <f t="shared" si="166"/>
        <v>0</v>
      </c>
      <c r="O208" s="52">
        <f t="shared" si="166"/>
        <v>0</v>
      </c>
      <c r="P208" s="52">
        <f t="shared" si="166"/>
        <v>0</v>
      </c>
      <c r="Q208" s="52">
        <f t="shared" si="166"/>
        <v>0</v>
      </c>
      <c r="R208" s="52">
        <f t="shared" si="166"/>
        <v>0</v>
      </c>
      <c r="S208" s="52">
        <f t="shared" si="166"/>
        <v>0</v>
      </c>
      <c r="T208" s="52">
        <f t="shared" si="166"/>
        <v>0</v>
      </c>
      <c r="U208" s="52">
        <f t="shared" si="166"/>
        <v>0</v>
      </c>
      <c r="V208" s="52">
        <f t="shared" si="166"/>
        <v>0</v>
      </c>
      <c r="W208" s="52">
        <f t="shared" si="166"/>
        <v>0</v>
      </c>
      <c r="X208" s="52">
        <f t="shared" si="166"/>
        <v>0</v>
      </c>
      <c r="Y208" s="52">
        <f t="shared" si="166"/>
        <v>0</v>
      </c>
      <c r="Z208" s="52">
        <f t="shared" si="166"/>
        <v>0</v>
      </c>
      <c r="AA208" s="52">
        <f t="shared" si="166"/>
        <v>0</v>
      </c>
      <c r="AB208" s="52">
        <f t="shared" si="166"/>
        <v>0</v>
      </c>
      <c r="AC208" s="52">
        <f t="shared" si="166"/>
        <v>0</v>
      </c>
      <c r="AD208" s="52">
        <f t="shared" si="166"/>
        <v>0</v>
      </c>
      <c r="AE208" s="52">
        <f t="shared" si="166"/>
        <v>0</v>
      </c>
      <c r="AF208" s="52">
        <f t="shared" si="166"/>
        <v>0</v>
      </c>
      <c r="AG208" s="9"/>
      <c r="AH208" s="65">
        <f t="shared" si="157"/>
        <v>0</v>
      </c>
      <c r="AI208" s="65">
        <f t="shared" si="158"/>
        <v>0</v>
      </c>
      <c r="AJ208" s="65">
        <f t="shared" si="159"/>
        <v>0</v>
      </c>
      <c r="AK208" s="65">
        <f t="shared" si="160"/>
        <v>0</v>
      </c>
      <c r="AL208" s="65">
        <f t="shared" si="161"/>
        <v>0</v>
      </c>
      <c r="AM208" s="65">
        <f t="shared" si="162"/>
        <v>0</v>
      </c>
      <c r="AN208" s="66"/>
      <c r="AO208" s="65">
        <f t="shared" si="163"/>
        <v>0</v>
      </c>
      <c r="AP208" s="65">
        <f t="shared" si="164"/>
        <v>0</v>
      </c>
      <c r="AQ208" s="65">
        <f t="shared" si="165"/>
        <v>0</v>
      </c>
    </row>
    <row r="209" spans="1:43" x14ac:dyDescent="0.25">
      <c r="A209" s="13" t="s">
        <v>411</v>
      </c>
      <c r="B209" s="13"/>
      <c r="C209" s="52">
        <f t="shared" ref="C209:AF209" si="167">C122</f>
        <v>0</v>
      </c>
      <c r="D209" s="52">
        <f t="shared" si="167"/>
        <v>0</v>
      </c>
      <c r="E209" s="52">
        <f t="shared" si="167"/>
        <v>0</v>
      </c>
      <c r="F209" s="52">
        <f t="shared" si="167"/>
        <v>0</v>
      </c>
      <c r="G209" s="52">
        <f t="shared" si="167"/>
        <v>0</v>
      </c>
      <c r="H209" s="52">
        <f t="shared" si="167"/>
        <v>0</v>
      </c>
      <c r="I209" s="52">
        <f t="shared" si="167"/>
        <v>0</v>
      </c>
      <c r="J209" s="52">
        <f t="shared" si="167"/>
        <v>0</v>
      </c>
      <c r="K209" s="52">
        <f t="shared" si="167"/>
        <v>0</v>
      </c>
      <c r="L209" s="52">
        <f t="shared" si="167"/>
        <v>0</v>
      </c>
      <c r="M209" s="52">
        <f t="shared" si="167"/>
        <v>0</v>
      </c>
      <c r="N209" s="52">
        <f t="shared" si="167"/>
        <v>0</v>
      </c>
      <c r="O209" s="52">
        <f t="shared" si="167"/>
        <v>0</v>
      </c>
      <c r="P209" s="52">
        <f t="shared" si="167"/>
        <v>0</v>
      </c>
      <c r="Q209" s="52">
        <f t="shared" si="167"/>
        <v>0</v>
      </c>
      <c r="R209" s="52">
        <f t="shared" si="167"/>
        <v>0</v>
      </c>
      <c r="S209" s="52">
        <f t="shared" si="167"/>
        <v>0</v>
      </c>
      <c r="T209" s="52">
        <f t="shared" si="167"/>
        <v>0</v>
      </c>
      <c r="U209" s="52">
        <f t="shared" si="167"/>
        <v>0</v>
      </c>
      <c r="V209" s="52">
        <f t="shared" si="167"/>
        <v>0</v>
      </c>
      <c r="W209" s="52">
        <f t="shared" si="167"/>
        <v>0</v>
      </c>
      <c r="X209" s="52">
        <f t="shared" si="167"/>
        <v>0</v>
      </c>
      <c r="Y209" s="52">
        <f t="shared" si="167"/>
        <v>0</v>
      </c>
      <c r="Z209" s="52">
        <f t="shared" si="167"/>
        <v>0</v>
      </c>
      <c r="AA209" s="52">
        <f t="shared" si="167"/>
        <v>0</v>
      </c>
      <c r="AB209" s="52">
        <f t="shared" si="167"/>
        <v>0</v>
      </c>
      <c r="AC209" s="52">
        <f t="shared" si="167"/>
        <v>0</v>
      </c>
      <c r="AD209" s="52">
        <f t="shared" si="167"/>
        <v>0</v>
      </c>
      <c r="AE209" s="52">
        <f t="shared" si="167"/>
        <v>0</v>
      </c>
      <c r="AF209" s="52">
        <f t="shared" si="167"/>
        <v>0</v>
      </c>
      <c r="AG209" s="9"/>
      <c r="AH209" s="65">
        <f t="shared" si="157"/>
        <v>0</v>
      </c>
      <c r="AI209" s="65">
        <f t="shared" si="158"/>
        <v>0</v>
      </c>
      <c r="AJ209" s="65">
        <f t="shared" si="159"/>
        <v>0</v>
      </c>
      <c r="AK209" s="65">
        <f t="shared" si="160"/>
        <v>0</v>
      </c>
      <c r="AL209" s="65">
        <f t="shared" si="161"/>
        <v>0</v>
      </c>
      <c r="AM209" s="65">
        <f t="shared" si="162"/>
        <v>0</v>
      </c>
      <c r="AN209" s="66"/>
      <c r="AO209" s="65">
        <f t="shared" si="163"/>
        <v>0</v>
      </c>
      <c r="AP209" s="65">
        <f t="shared" si="164"/>
        <v>0</v>
      </c>
      <c r="AQ209" s="65">
        <f t="shared" si="165"/>
        <v>0</v>
      </c>
    </row>
    <row r="210" spans="1:43" x14ac:dyDescent="0.25">
      <c r="A210" s="13" t="s">
        <v>676</v>
      </c>
      <c r="B210" s="13"/>
      <c r="C210" s="52">
        <f t="shared" ref="C210:AF210" si="168">C123</f>
        <v>0</v>
      </c>
      <c r="D210" s="52">
        <f t="shared" si="168"/>
        <v>0</v>
      </c>
      <c r="E210" s="52">
        <f t="shared" si="168"/>
        <v>0</v>
      </c>
      <c r="F210" s="52">
        <f t="shared" si="168"/>
        <v>0</v>
      </c>
      <c r="G210" s="52">
        <f t="shared" si="168"/>
        <v>0</v>
      </c>
      <c r="H210" s="52">
        <f t="shared" si="168"/>
        <v>0</v>
      </c>
      <c r="I210" s="52">
        <f t="shared" si="168"/>
        <v>0</v>
      </c>
      <c r="J210" s="52">
        <f t="shared" si="168"/>
        <v>0</v>
      </c>
      <c r="K210" s="52">
        <f t="shared" si="168"/>
        <v>0</v>
      </c>
      <c r="L210" s="52">
        <f t="shared" si="168"/>
        <v>0</v>
      </c>
      <c r="M210" s="52">
        <f t="shared" si="168"/>
        <v>0</v>
      </c>
      <c r="N210" s="52">
        <f t="shared" si="168"/>
        <v>0</v>
      </c>
      <c r="O210" s="52">
        <f t="shared" si="168"/>
        <v>0</v>
      </c>
      <c r="P210" s="52">
        <f t="shared" si="168"/>
        <v>0</v>
      </c>
      <c r="Q210" s="52">
        <f t="shared" si="168"/>
        <v>0</v>
      </c>
      <c r="R210" s="52">
        <f t="shared" si="168"/>
        <v>0</v>
      </c>
      <c r="S210" s="52">
        <f t="shared" si="168"/>
        <v>0</v>
      </c>
      <c r="T210" s="52">
        <f t="shared" si="168"/>
        <v>0</v>
      </c>
      <c r="U210" s="52">
        <f t="shared" si="168"/>
        <v>0</v>
      </c>
      <c r="V210" s="52">
        <f t="shared" si="168"/>
        <v>0</v>
      </c>
      <c r="W210" s="52">
        <f t="shared" si="168"/>
        <v>0</v>
      </c>
      <c r="X210" s="52">
        <f t="shared" si="168"/>
        <v>0</v>
      </c>
      <c r="Y210" s="52">
        <f t="shared" si="168"/>
        <v>0</v>
      </c>
      <c r="Z210" s="52">
        <f t="shared" si="168"/>
        <v>0</v>
      </c>
      <c r="AA210" s="52">
        <f t="shared" si="168"/>
        <v>0</v>
      </c>
      <c r="AB210" s="52">
        <f t="shared" si="168"/>
        <v>0</v>
      </c>
      <c r="AC210" s="52">
        <f t="shared" si="168"/>
        <v>0</v>
      </c>
      <c r="AD210" s="52">
        <f t="shared" si="168"/>
        <v>0</v>
      </c>
      <c r="AE210" s="52">
        <f t="shared" si="168"/>
        <v>0</v>
      </c>
      <c r="AF210" s="52">
        <f t="shared" si="168"/>
        <v>0</v>
      </c>
      <c r="AG210" s="9"/>
      <c r="AH210" s="65">
        <f t="shared" si="157"/>
        <v>0</v>
      </c>
      <c r="AI210" s="65">
        <f t="shared" si="158"/>
        <v>0</v>
      </c>
      <c r="AJ210" s="65">
        <f t="shared" si="159"/>
        <v>0</v>
      </c>
      <c r="AK210" s="65">
        <f t="shared" si="160"/>
        <v>0</v>
      </c>
      <c r="AL210" s="65">
        <f t="shared" si="161"/>
        <v>0</v>
      </c>
      <c r="AM210" s="65">
        <f t="shared" si="162"/>
        <v>0</v>
      </c>
      <c r="AN210" s="66"/>
      <c r="AO210" s="65">
        <f t="shared" si="163"/>
        <v>0</v>
      </c>
      <c r="AP210" s="65">
        <f t="shared" si="164"/>
        <v>0</v>
      </c>
      <c r="AQ210" s="65">
        <f t="shared" si="165"/>
        <v>0</v>
      </c>
    </row>
    <row r="211" spans="1:43" x14ac:dyDescent="0.25">
      <c r="A211" s="13" t="s">
        <v>412</v>
      </c>
      <c r="B211" s="13"/>
      <c r="C211" s="52">
        <f t="shared" ref="C211:AF211" si="169">C124</f>
        <v>0</v>
      </c>
      <c r="D211" s="52">
        <f t="shared" si="169"/>
        <v>0</v>
      </c>
      <c r="E211" s="52">
        <f t="shared" si="169"/>
        <v>0</v>
      </c>
      <c r="F211" s="52">
        <f t="shared" si="169"/>
        <v>0</v>
      </c>
      <c r="G211" s="52">
        <f t="shared" si="169"/>
        <v>0</v>
      </c>
      <c r="H211" s="52">
        <f t="shared" si="169"/>
        <v>0</v>
      </c>
      <c r="I211" s="52">
        <f t="shared" si="169"/>
        <v>0</v>
      </c>
      <c r="J211" s="52">
        <f t="shared" si="169"/>
        <v>0</v>
      </c>
      <c r="K211" s="52">
        <f t="shared" si="169"/>
        <v>0</v>
      </c>
      <c r="L211" s="52">
        <f t="shared" si="169"/>
        <v>0</v>
      </c>
      <c r="M211" s="52">
        <f t="shared" si="169"/>
        <v>0</v>
      </c>
      <c r="N211" s="52">
        <f t="shared" si="169"/>
        <v>0</v>
      </c>
      <c r="O211" s="52">
        <f t="shared" si="169"/>
        <v>0</v>
      </c>
      <c r="P211" s="52">
        <f t="shared" si="169"/>
        <v>0</v>
      </c>
      <c r="Q211" s="52">
        <f t="shared" si="169"/>
        <v>0</v>
      </c>
      <c r="R211" s="52">
        <f t="shared" si="169"/>
        <v>0</v>
      </c>
      <c r="S211" s="52">
        <f t="shared" si="169"/>
        <v>0</v>
      </c>
      <c r="T211" s="52">
        <f t="shared" si="169"/>
        <v>0</v>
      </c>
      <c r="U211" s="52">
        <f t="shared" si="169"/>
        <v>0</v>
      </c>
      <c r="V211" s="52">
        <f t="shared" si="169"/>
        <v>0</v>
      </c>
      <c r="W211" s="52">
        <f t="shared" si="169"/>
        <v>0</v>
      </c>
      <c r="X211" s="52">
        <f t="shared" si="169"/>
        <v>0</v>
      </c>
      <c r="Y211" s="52">
        <f t="shared" si="169"/>
        <v>0</v>
      </c>
      <c r="Z211" s="52">
        <f t="shared" si="169"/>
        <v>0</v>
      </c>
      <c r="AA211" s="52">
        <f t="shared" si="169"/>
        <v>0</v>
      </c>
      <c r="AB211" s="52">
        <f t="shared" si="169"/>
        <v>0</v>
      </c>
      <c r="AC211" s="52">
        <f t="shared" si="169"/>
        <v>0</v>
      </c>
      <c r="AD211" s="52">
        <f t="shared" si="169"/>
        <v>0</v>
      </c>
      <c r="AE211" s="52">
        <f t="shared" si="169"/>
        <v>0</v>
      </c>
      <c r="AF211" s="52">
        <f t="shared" si="169"/>
        <v>0</v>
      </c>
      <c r="AG211" s="9"/>
      <c r="AH211" s="65">
        <f t="shared" si="157"/>
        <v>0</v>
      </c>
      <c r="AI211" s="65">
        <f t="shared" si="158"/>
        <v>0</v>
      </c>
      <c r="AJ211" s="65">
        <f t="shared" si="159"/>
        <v>0</v>
      </c>
      <c r="AK211" s="65">
        <f t="shared" si="160"/>
        <v>0</v>
      </c>
      <c r="AL211" s="65">
        <f t="shared" si="161"/>
        <v>0</v>
      </c>
      <c r="AM211" s="65">
        <f t="shared" si="162"/>
        <v>0</v>
      </c>
      <c r="AN211" s="66"/>
      <c r="AO211" s="65">
        <f t="shared" si="163"/>
        <v>0</v>
      </c>
      <c r="AP211" s="65">
        <f t="shared" si="164"/>
        <v>0</v>
      </c>
      <c r="AQ211" s="65">
        <f t="shared" si="165"/>
        <v>0</v>
      </c>
    </row>
    <row r="212" spans="1:43" x14ac:dyDescent="0.25">
      <c r="A212" s="13" t="s">
        <v>436</v>
      </c>
      <c r="B212" s="13"/>
      <c r="C212" s="52">
        <f t="shared" ref="C212:AF212" si="170">C125</f>
        <v>0</v>
      </c>
      <c r="D212" s="52">
        <f t="shared" si="170"/>
        <v>0</v>
      </c>
      <c r="E212" s="52">
        <f t="shared" si="170"/>
        <v>0</v>
      </c>
      <c r="F212" s="52">
        <f t="shared" si="170"/>
        <v>0</v>
      </c>
      <c r="G212" s="52">
        <f t="shared" si="170"/>
        <v>0</v>
      </c>
      <c r="H212" s="52">
        <f t="shared" si="170"/>
        <v>0</v>
      </c>
      <c r="I212" s="52">
        <f t="shared" si="170"/>
        <v>0</v>
      </c>
      <c r="J212" s="52">
        <f t="shared" si="170"/>
        <v>0</v>
      </c>
      <c r="K212" s="52">
        <f t="shared" si="170"/>
        <v>0</v>
      </c>
      <c r="L212" s="52">
        <f t="shared" si="170"/>
        <v>0</v>
      </c>
      <c r="M212" s="52">
        <f t="shared" si="170"/>
        <v>0</v>
      </c>
      <c r="N212" s="52">
        <f t="shared" si="170"/>
        <v>0</v>
      </c>
      <c r="O212" s="52">
        <f t="shared" si="170"/>
        <v>0</v>
      </c>
      <c r="P212" s="52">
        <f t="shared" si="170"/>
        <v>0</v>
      </c>
      <c r="Q212" s="52">
        <f t="shared" si="170"/>
        <v>0</v>
      </c>
      <c r="R212" s="52">
        <f t="shared" si="170"/>
        <v>0</v>
      </c>
      <c r="S212" s="52">
        <f t="shared" si="170"/>
        <v>0</v>
      </c>
      <c r="T212" s="52">
        <f t="shared" si="170"/>
        <v>0</v>
      </c>
      <c r="U212" s="52">
        <f t="shared" si="170"/>
        <v>0</v>
      </c>
      <c r="V212" s="52">
        <f t="shared" si="170"/>
        <v>0</v>
      </c>
      <c r="W212" s="52">
        <f t="shared" si="170"/>
        <v>0</v>
      </c>
      <c r="X212" s="52">
        <f t="shared" si="170"/>
        <v>0</v>
      </c>
      <c r="Y212" s="52">
        <f t="shared" si="170"/>
        <v>0</v>
      </c>
      <c r="Z212" s="52">
        <f t="shared" si="170"/>
        <v>0</v>
      </c>
      <c r="AA212" s="52">
        <f t="shared" si="170"/>
        <v>0</v>
      </c>
      <c r="AB212" s="52">
        <f t="shared" si="170"/>
        <v>0</v>
      </c>
      <c r="AC212" s="52">
        <f t="shared" si="170"/>
        <v>0</v>
      </c>
      <c r="AD212" s="52">
        <f t="shared" si="170"/>
        <v>0</v>
      </c>
      <c r="AE212" s="52">
        <f t="shared" si="170"/>
        <v>0</v>
      </c>
      <c r="AF212" s="52">
        <f t="shared" si="170"/>
        <v>0</v>
      </c>
      <c r="AG212" s="9"/>
      <c r="AH212" s="65">
        <f t="shared" si="157"/>
        <v>0</v>
      </c>
      <c r="AI212" s="65">
        <f t="shared" si="158"/>
        <v>0</v>
      </c>
      <c r="AJ212" s="65">
        <f t="shared" si="159"/>
        <v>0</v>
      </c>
      <c r="AK212" s="65">
        <f t="shared" si="160"/>
        <v>0</v>
      </c>
      <c r="AL212" s="65">
        <f t="shared" si="161"/>
        <v>0</v>
      </c>
      <c r="AM212" s="65">
        <f t="shared" si="162"/>
        <v>0</v>
      </c>
      <c r="AN212" s="66"/>
      <c r="AO212" s="65">
        <f t="shared" si="163"/>
        <v>0</v>
      </c>
      <c r="AP212" s="65">
        <f t="shared" si="164"/>
        <v>0</v>
      </c>
      <c r="AQ212" s="65">
        <f t="shared" si="165"/>
        <v>0</v>
      </c>
    </row>
    <row r="213" spans="1:43" x14ac:dyDescent="0.25">
      <c r="A213" s="13" t="s">
        <v>437</v>
      </c>
      <c r="B213" s="13"/>
      <c r="C213" s="52">
        <f t="shared" ref="C213:AF213" si="171">C126</f>
        <v>0</v>
      </c>
      <c r="D213" s="52">
        <f t="shared" si="171"/>
        <v>0</v>
      </c>
      <c r="E213" s="52">
        <f t="shared" si="171"/>
        <v>0</v>
      </c>
      <c r="F213" s="52">
        <f t="shared" si="171"/>
        <v>0</v>
      </c>
      <c r="G213" s="52">
        <f t="shared" si="171"/>
        <v>0</v>
      </c>
      <c r="H213" s="52">
        <f t="shared" si="171"/>
        <v>0</v>
      </c>
      <c r="I213" s="52">
        <f t="shared" si="171"/>
        <v>0</v>
      </c>
      <c r="J213" s="52">
        <f t="shared" si="171"/>
        <v>0</v>
      </c>
      <c r="K213" s="52">
        <f t="shared" si="171"/>
        <v>0</v>
      </c>
      <c r="L213" s="52">
        <f t="shared" si="171"/>
        <v>0</v>
      </c>
      <c r="M213" s="52">
        <f t="shared" si="171"/>
        <v>0</v>
      </c>
      <c r="N213" s="52">
        <f t="shared" si="171"/>
        <v>0</v>
      </c>
      <c r="O213" s="52">
        <f t="shared" si="171"/>
        <v>0</v>
      </c>
      <c r="P213" s="52">
        <f t="shared" si="171"/>
        <v>0</v>
      </c>
      <c r="Q213" s="52">
        <f t="shared" si="171"/>
        <v>0</v>
      </c>
      <c r="R213" s="52">
        <f t="shared" si="171"/>
        <v>0</v>
      </c>
      <c r="S213" s="52">
        <f t="shared" si="171"/>
        <v>0</v>
      </c>
      <c r="T213" s="52">
        <f t="shared" si="171"/>
        <v>0</v>
      </c>
      <c r="U213" s="52">
        <f t="shared" si="171"/>
        <v>0</v>
      </c>
      <c r="V213" s="52">
        <f t="shared" si="171"/>
        <v>0</v>
      </c>
      <c r="W213" s="52">
        <f t="shared" si="171"/>
        <v>0</v>
      </c>
      <c r="X213" s="52">
        <f t="shared" si="171"/>
        <v>0</v>
      </c>
      <c r="Y213" s="52">
        <f t="shared" si="171"/>
        <v>0</v>
      </c>
      <c r="Z213" s="52">
        <f t="shared" si="171"/>
        <v>0</v>
      </c>
      <c r="AA213" s="52">
        <f t="shared" si="171"/>
        <v>0</v>
      </c>
      <c r="AB213" s="52">
        <f t="shared" si="171"/>
        <v>0</v>
      </c>
      <c r="AC213" s="52">
        <f t="shared" si="171"/>
        <v>0</v>
      </c>
      <c r="AD213" s="52">
        <f t="shared" si="171"/>
        <v>0</v>
      </c>
      <c r="AE213" s="52">
        <f t="shared" si="171"/>
        <v>0</v>
      </c>
      <c r="AF213" s="52">
        <f t="shared" si="171"/>
        <v>0</v>
      </c>
      <c r="AG213" s="9"/>
      <c r="AH213" s="65">
        <f t="shared" si="157"/>
        <v>0</v>
      </c>
      <c r="AI213" s="65">
        <f t="shared" si="158"/>
        <v>0</v>
      </c>
      <c r="AJ213" s="65">
        <f t="shared" si="159"/>
        <v>0</v>
      </c>
      <c r="AK213" s="65">
        <f t="shared" si="160"/>
        <v>0</v>
      </c>
      <c r="AL213" s="65">
        <f t="shared" si="161"/>
        <v>0</v>
      </c>
      <c r="AM213" s="65">
        <f t="shared" si="162"/>
        <v>0</v>
      </c>
      <c r="AN213" s="66"/>
      <c r="AO213" s="65">
        <f t="shared" si="163"/>
        <v>0</v>
      </c>
      <c r="AP213" s="65">
        <f t="shared" si="164"/>
        <v>0</v>
      </c>
      <c r="AQ213" s="65">
        <f t="shared" si="165"/>
        <v>0</v>
      </c>
    </row>
    <row r="214" spans="1:43" x14ac:dyDescent="0.25">
      <c r="A214" s="13" t="s">
        <v>675</v>
      </c>
      <c r="B214" s="13"/>
      <c r="C214" s="52">
        <f t="shared" ref="C214:AF214" si="172">C127</f>
        <v>0</v>
      </c>
      <c r="D214" s="52">
        <f t="shared" si="172"/>
        <v>0</v>
      </c>
      <c r="E214" s="52">
        <f t="shared" si="172"/>
        <v>0</v>
      </c>
      <c r="F214" s="52">
        <f t="shared" si="172"/>
        <v>0</v>
      </c>
      <c r="G214" s="52">
        <f t="shared" si="172"/>
        <v>0</v>
      </c>
      <c r="H214" s="52">
        <f t="shared" si="172"/>
        <v>0</v>
      </c>
      <c r="I214" s="52">
        <f t="shared" si="172"/>
        <v>0</v>
      </c>
      <c r="J214" s="52">
        <f t="shared" si="172"/>
        <v>0</v>
      </c>
      <c r="K214" s="52">
        <f t="shared" si="172"/>
        <v>0</v>
      </c>
      <c r="L214" s="52">
        <f t="shared" si="172"/>
        <v>0</v>
      </c>
      <c r="M214" s="52">
        <f t="shared" si="172"/>
        <v>0</v>
      </c>
      <c r="N214" s="52">
        <f t="shared" si="172"/>
        <v>0</v>
      </c>
      <c r="O214" s="52">
        <f t="shared" si="172"/>
        <v>0</v>
      </c>
      <c r="P214" s="52">
        <f t="shared" si="172"/>
        <v>0</v>
      </c>
      <c r="Q214" s="52">
        <f t="shared" si="172"/>
        <v>0</v>
      </c>
      <c r="R214" s="52">
        <f t="shared" si="172"/>
        <v>0</v>
      </c>
      <c r="S214" s="52">
        <f t="shared" si="172"/>
        <v>0</v>
      </c>
      <c r="T214" s="52">
        <f t="shared" si="172"/>
        <v>0</v>
      </c>
      <c r="U214" s="52">
        <f t="shared" si="172"/>
        <v>0</v>
      </c>
      <c r="V214" s="52">
        <f t="shared" si="172"/>
        <v>0</v>
      </c>
      <c r="W214" s="52">
        <f t="shared" si="172"/>
        <v>0</v>
      </c>
      <c r="X214" s="52">
        <f t="shared" si="172"/>
        <v>0</v>
      </c>
      <c r="Y214" s="52">
        <f t="shared" si="172"/>
        <v>0</v>
      </c>
      <c r="Z214" s="52">
        <f t="shared" si="172"/>
        <v>0</v>
      </c>
      <c r="AA214" s="52">
        <f t="shared" si="172"/>
        <v>0</v>
      </c>
      <c r="AB214" s="52">
        <f t="shared" si="172"/>
        <v>0</v>
      </c>
      <c r="AC214" s="52">
        <f t="shared" si="172"/>
        <v>0</v>
      </c>
      <c r="AD214" s="52">
        <f t="shared" si="172"/>
        <v>0</v>
      </c>
      <c r="AE214" s="52">
        <f t="shared" si="172"/>
        <v>0</v>
      </c>
      <c r="AF214" s="52">
        <f t="shared" si="172"/>
        <v>0</v>
      </c>
      <c r="AG214" s="9"/>
      <c r="AH214" s="65">
        <f t="shared" ref="AH214" si="173">AVERAGE(C214:G214)</f>
        <v>0</v>
      </c>
      <c r="AI214" s="65">
        <f t="shared" ref="AI214" si="174">AVERAGE(H214:L214)</f>
        <v>0</v>
      </c>
      <c r="AJ214" s="65">
        <f t="shared" ref="AJ214" si="175">AVERAGE(M214:Q214)</f>
        <v>0</v>
      </c>
      <c r="AK214" s="65">
        <f t="shared" ref="AK214" si="176">AVERAGE(R214:V214)</f>
        <v>0</v>
      </c>
      <c r="AL214" s="65">
        <f t="shared" ref="AL214" si="177">AVERAGE(W214:AA214)</f>
        <v>0</v>
      </c>
      <c r="AM214" s="65">
        <f t="shared" ref="AM214" si="178">AVERAGE(AB214:AF214)</f>
        <v>0</v>
      </c>
      <c r="AN214" s="66"/>
      <c r="AO214" s="65">
        <f t="shared" ref="AO214" si="179">AVERAGE(AH214:AI214)</f>
        <v>0</v>
      </c>
      <c r="AP214" s="65">
        <f t="shared" ref="AP214" si="180">AVERAGE(AJ214:AK214)</f>
        <v>0</v>
      </c>
      <c r="AQ214" s="65">
        <f t="shared" ref="AQ214" si="181">AVERAGE(AL214:AM214)</f>
        <v>0</v>
      </c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82">SUM(D128:D130)</f>
        <v>0</v>
      </c>
      <c r="E215" s="52">
        <f t="shared" si="182"/>
        <v>0</v>
      </c>
      <c r="F215" s="52">
        <f t="shared" si="182"/>
        <v>0</v>
      </c>
      <c r="G215" s="52">
        <f t="shared" si="182"/>
        <v>0</v>
      </c>
      <c r="H215" s="52">
        <f t="shared" si="182"/>
        <v>0</v>
      </c>
      <c r="I215" s="52">
        <f t="shared" si="182"/>
        <v>0</v>
      </c>
      <c r="J215" s="52">
        <f t="shared" si="182"/>
        <v>0</v>
      </c>
      <c r="K215" s="52">
        <f t="shared" si="182"/>
        <v>0</v>
      </c>
      <c r="L215" s="52">
        <f t="shared" si="182"/>
        <v>0</v>
      </c>
      <c r="M215" s="52">
        <f t="shared" si="182"/>
        <v>0</v>
      </c>
      <c r="N215" s="52">
        <f t="shared" si="182"/>
        <v>0</v>
      </c>
      <c r="O215" s="52">
        <f t="shared" si="182"/>
        <v>0</v>
      </c>
      <c r="P215" s="52">
        <f t="shared" si="182"/>
        <v>0</v>
      </c>
      <c r="Q215" s="52">
        <f t="shared" si="182"/>
        <v>0</v>
      </c>
      <c r="R215" s="52">
        <f t="shared" si="182"/>
        <v>0</v>
      </c>
      <c r="S215" s="52">
        <f t="shared" si="182"/>
        <v>0</v>
      </c>
      <c r="T215" s="52">
        <f t="shared" si="182"/>
        <v>0</v>
      </c>
      <c r="U215" s="52">
        <f t="shared" si="182"/>
        <v>0</v>
      </c>
      <c r="V215" s="52">
        <f t="shared" si="182"/>
        <v>0</v>
      </c>
      <c r="W215" s="52">
        <f t="shared" si="182"/>
        <v>0</v>
      </c>
      <c r="X215" s="52">
        <f t="shared" si="182"/>
        <v>0</v>
      </c>
      <c r="Y215" s="52">
        <f t="shared" si="182"/>
        <v>0</v>
      </c>
      <c r="Z215" s="52">
        <f t="shared" si="182"/>
        <v>0</v>
      </c>
      <c r="AA215" s="52">
        <f t="shared" si="182"/>
        <v>0</v>
      </c>
      <c r="AB215" s="52">
        <f t="shared" si="182"/>
        <v>0</v>
      </c>
      <c r="AC215" s="52">
        <f t="shared" si="182"/>
        <v>0</v>
      </c>
      <c r="AD215" s="52">
        <f t="shared" si="182"/>
        <v>0</v>
      </c>
      <c r="AE215" s="52">
        <f t="shared" si="182"/>
        <v>0</v>
      </c>
      <c r="AF215" s="52">
        <f t="shared" si="182"/>
        <v>0</v>
      </c>
      <c r="AG215" s="9"/>
      <c r="AH215" s="65">
        <f>AVERAGE(C215:G215)</f>
        <v>0</v>
      </c>
      <c r="AI215" s="65">
        <f t="shared" si="158"/>
        <v>0</v>
      </c>
      <c r="AJ215" s="65">
        <f t="shared" si="159"/>
        <v>0</v>
      </c>
      <c r="AK215" s="65">
        <f t="shared" si="160"/>
        <v>0</v>
      </c>
      <c r="AL215" s="65">
        <f t="shared" si="161"/>
        <v>0</v>
      </c>
      <c r="AM215" s="65">
        <f t="shared" si="162"/>
        <v>0</v>
      </c>
      <c r="AN215" s="66"/>
      <c r="AO215" s="65">
        <f t="shared" si="163"/>
        <v>0</v>
      </c>
      <c r="AP215" s="65">
        <f t="shared" si="164"/>
        <v>0</v>
      </c>
      <c r="AQ215" s="65">
        <f t="shared" si="165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83">SUM(D219:D226)</f>
        <v>0</v>
      </c>
      <c r="E218" s="52">
        <f t="shared" si="183"/>
        <v>0</v>
      </c>
      <c r="F218" s="52">
        <f t="shared" si="183"/>
        <v>0</v>
      </c>
      <c r="G218" s="52">
        <f t="shared" si="183"/>
        <v>0</v>
      </c>
      <c r="H218" s="52">
        <f t="shared" si="183"/>
        <v>0</v>
      </c>
      <c r="I218" s="52">
        <f t="shared" si="183"/>
        <v>0</v>
      </c>
      <c r="J218" s="52">
        <f t="shared" si="183"/>
        <v>0</v>
      </c>
      <c r="K218" s="52">
        <f t="shared" si="183"/>
        <v>0</v>
      </c>
      <c r="L218" s="52">
        <f t="shared" si="183"/>
        <v>0</v>
      </c>
      <c r="M218" s="52">
        <f t="shared" si="183"/>
        <v>0</v>
      </c>
      <c r="N218" s="52">
        <f t="shared" si="183"/>
        <v>0</v>
      </c>
      <c r="O218" s="52">
        <f t="shared" si="183"/>
        <v>0</v>
      </c>
      <c r="P218" s="52">
        <f t="shared" si="183"/>
        <v>0</v>
      </c>
      <c r="Q218" s="52">
        <f t="shared" si="183"/>
        <v>0</v>
      </c>
      <c r="R218" s="52">
        <f t="shared" si="183"/>
        <v>0</v>
      </c>
      <c r="S218" s="52">
        <f t="shared" si="183"/>
        <v>0</v>
      </c>
      <c r="T218" s="52">
        <f t="shared" si="183"/>
        <v>0</v>
      </c>
      <c r="U218" s="52">
        <f t="shared" si="183"/>
        <v>0</v>
      </c>
      <c r="V218" s="52">
        <f t="shared" si="183"/>
        <v>0</v>
      </c>
      <c r="W218" s="52">
        <f t="shared" si="183"/>
        <v>0</v>
      </c>
      <c r="X218" s="52">
        <f t="shared" si="183"/>
        <v>0</v>
      </c>
      <c r="Y218" s="52">
        <f t="shared" si="183"/>
        <v>0</v>
      </c>
      <c r="Z218" s="52">
        <f t="shared" si="183"/>
        <v>0</v>
      </c>
      <c r="AA218" s="52">
        <f t="shared" si="183"/>
        <v>0</v>
      </c>
      <c r="AB218" s="52">
        <f t="shared" si="183"/>
        <v>0</v>
      </c>
      <c r="AC218" s="52">
        <f t="shared" si="183"/>
        <v>0</v>
      </c>
      <c r="AD218" s="52">
        <f t="shared" si="183"/>
        <v>0</v>
      </c>
      <c r="AE218" s="52">
        <f t="shared" si="183"/>
        <v>0</v>
      </c>
      <c r="AF218" s="52">
        <f t="shared" si="183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6" si="184">C134</f>
        <v>0</v>
      </c>
      <c r="D219" s="52">
        <f t="shared" ref="D219:AF226" si="185">D134</f>
        <v>0</v>
      </c>
      <c r="E219" s="52">
        <f t="shared" si="185"/>
        <v>0</v>
      </c>
      <c r="F219" s="52">
        <f t="shared" si="185"/>
        <v>0</v>
      </c>
      <c r="G219" s="52">
        <f t="shared" si="185"/>
        <v>0</v>
      </c>
      <c r="H219" s="52">
        <f t="shared" si="185"/>
        <v>0</v>
      </c>
      <c r="I219" s="52">
        <f t="shared" si="185"/>
        <v>0</v>
      </c>
      <c r="J219" s="52">
        <f t="shared" si="185"/>
        <v>0</v>
      </c>
      <c r="K219" s="52">
        <f t="shared" si="185"/>
        <v>0</v>
      </c>
      <c r="L219" s="52">
        <f t="shared" si="185"/>
        <v>0</v>
      </c>
      <c r="M219" s="52">
        <f t="shared" si="185"/>
        <v>0</v>
      </c>
      <c r="N219" s="52">
        <f t="shared" si="185"/>
        <v>0</v>
      </c>
      <c r="O219" s="52">
        <f t="shared" si="185"/>
        <v>0</v>
      </c>
      <c r="P219" s="52">
        <f t="shared" si="185"/>
        <v>0</v>
      </c>
      <c r="Q219" s="52">
        <f t="shared" si="185"/>
        <v>0</v>
      </c>
      <c r="R219" s="52">
        <f t="shared" si="185"/>
        <v>0</v>
      </c>
      <c r="S219" s="52">
        <f t="shared" si="185"/>
        <v>0</v>
      </c>
      <c r="T219" s="52">
        <f t="shared" si="185"/>
        <v>0</v>
      </c>
      <c r="U219" s="52">
        <f t="shared" si="185"/>
        <v>0</v>
      </c>
      <c r="V219" s="52">
        <f t="shared" si="185"/>
        <v>0</v>
      </c>
      <c r="W219" s="52">
        <f t="shared" si="185"/>
        <v>0</v>
      </c>
      <c r="X219" s="52">
        <f t="shared" si="185"/>
        <v>0</v>
      </c>
      <c r="Y219" s="52">
        <f t="shared" si="185"/>
        <v>0</v>
      </c>
      <c r="Z219" s="52">
        <f t="shared" si="185"/>
        <v>0</v>
      </c>
      <c r="AA219" s="52">
        <f t="shared" si="185"/>
        <v>0</v>
      </c>
      <c r="AB219" s="52">
        <f t="shared" si="185"/>
        <v>0</v>
      </c>
      <c r="AC219" s="52">
        <f t="shared" si="185"/>
        <v>0</v>
      </c>
      <c r="AD219" s="52">
        <f t="shared" si="185"/>
        <v>0</v>
      </c>
      <c r="AE219" s="52">
        <f t="shared" si="185"/>
        <v>0</v>
      </c>
      <c r="AF219" s="52">
        <f t="shared" si="185"/>
        <v>0</v>
      </c>
      <c r="AG219" s="9"/>
      <c r="AH219" s="65">
        <f t="shared" ref="AH219:AH226" si="186">AVERAGE(C219:G219)</f>
        <v>0</v>
      </c>
      <c r="AI219" s="65">
        <f t="shared" ref="AI219:AI226" si="187">AVERAGE(H219:L219)</f>
        <v>0</v>
      </c>
      <c r="AJ219" s="65">
        <f t="shared" ref="AJ219:AJ226" si="188">AVERAGE(M219:Q219)</f>
        <v>0</v>
      </c>
      <c r="AK219" s="65">
        <f t="shared" ref="AK219:AK226" si="189">AVERAGE(R219:V219)</f>
        <v>0</v>
      </c>
      <c r="AL219" s="65">
        <f t="shared" ref="AL219:AL226" si="190">AVERAGE(W219:AA219)</f>
        <v>0</v>
      </c>
      <c r="AM219" s="65">
        <f t="shared" ref="AM219:AM226" si="191">AVERAGE(AB219:AF219)</f>
        <v>0</v>
      </c>
      <c r="AN219" s="60"/>
      <c r="AO219" s="65">
        <f t="shared" ref="AO219:AO226" si="192">AVERAGE(AH219:AI219)</f>
        <v>0</v>
      </c>
      <c r="AP219" s="65">
        <f t="shared" ref="AP219:AP226" si="193">AVERAGE(AJ219:AK219)</f>
        <v>0</v>
      </c>
      <c r="AQ219" s="65">
        <f t="shared" ref="AQ219:AQ226" si="194">AVERAGE(AL219:AM219)</f>
        <v>0</v>
      </c>
    </row>
    <row r="220" spans="1:43" ht="15.75" x14ac:dyDescent="0.25">
      <c r="A220" s="13" t="s">
        <v>411</v>
      </c>
      <c r="B220" s="13"/>
      <c r="C220" s="52">
        <f t="shared" si="184"/>
        <v>0</v>
      </c>
      <c r="D220" s="52">
        <f t="shared" ref="D220:R220" si="195">D135</f>
        <v>0</v>
      </c>
      <c r="E220" s="52">
        <f t="shared" si="195"/>
        <v>0</v>
      </c>
      <c r="F220" s="52">
        <f t="shared" si="195"/>
        <v>0</v>
      </c>
      <c r="G220" s="52">
        <f t="shared" si="195"/>
        <v>0</v>
      </c>
      <c r="H220" s="52">
        <f t="shared" si="195"/>
        <v>0</v>
      </c>
      <c r="I220" s="52">
        <f t="shared" si="195"/>
        <v>0</v>
      </c>
      <c r="J220" s="52">
        <f t="shared" si="195"/>
        <v>0</v>
      </c>
      <c r="K220" s="52">
        <f t="shared" si="195"/>
        <v>0</v>
      </c>
      <c r="L220" s="52">
        <f t="shared" si="195"/>
        <v>0</v>
      </c>
      <c r="M220" s="52">
        <f t="shared" si="195"/>
        <v>0</v>
      </c>
      <c r="N220" s="52">
        <f t="shared" si="195"/>
        <v>0</v>
      </c>
      <c r="O220" s="52">
        <f t="shared" si="195"/>
        <v>0</v>
      </c>
      <c r="P220" s="52">
        <f t="shared" si="195"/>
        <v>0</v>
      </c>
      <c r="Q220" s="52">
        <f t="shared" si="195"/>
        <v>0</v>
      </c>
      <c r="R220" s="52">
        <f t="shared" si="195"/>
        <v>0</v>
      </c>
      <c r="S220" s="52">
        <f t="shared" si="185"/>
        <v>0</v>
      </c>
      <c r="T220" s="52">
        <f t="shared" si="185"/>
        <v>0</v>
      </c>
      <c r="U220" s="52">
        <f t="shared" si="185"/>
        <v>0</v>
      </c>
      <c r="V220" s="52">
        <f t="shared" si="185"/>
        <v>0</v>
      </c>
      <c r="W220" s="52">
        <f t="shared" si="185"/>
        <v>0</v>
      </c>
      <c r="X220" s="52">
        <f t="shared" si="185"/>
        <v>0</v>
      </c>
      <c r="Y220" s="52">
        <f t="shared" si="185"/>
        <v>0</v>
      </c>
      <c r="Z220" s="52">
        <f t="shared" si="185"/>
        <v>0</v>
      </c>
      <c r="AA220" s="52">
        <f t="shared" si="185"/>
        <v>0</v>
      </c>
      <c r="AB220" s="52">
        <f t="shared" si="185"/>
        <v>0</v>
      </c>
      <c r="AC220" s="52">
        <f t="shared" si="185"/>
        <v>0</v>
      </c>
      <c r="AD220" s="52">
        <f t="shared" si="185"/>
        <v>0</v>
      </c>
      <c r="AE220" s="52">
        <f t="shared" si="185"/>
        <v>0</v>
      </c>
      <c r="AF220" s="52">
        <f t="shared" si="185"/>
        <v>0</v>
      </c>
      <c r="AG220" s="9"/>
      <c r="AH220" s="65">
        <f t="shared" si="186"/>
        <v>0</v>
      </c>
      <c r="AI220" s="65">
        <f t="shared" si="187"/>
        <v>0</v>
      </c>
      <c r="AJ220" s="65">
        <f t="shared" si="188"/>
        <v>0</v>
      </c>
      <c r="AK220" s="65">
        <f t="shared" si="189"/>
        <v>0</v>
      </c>
      <c r="AL220" s="65">
        <f t="shared" si="190"/>
        <v>0</v>
      </c>
      <c r="AM220" s="65">
        <f t="shared" si="191"/>
        <v>0</v>
      </c>
      <c r="AN220" s="60"/>
      <c r="AO220" s="65">
        <f t="shared" si="192"/>
        <v>0</v>
      </c>
      <c r="AP220" s="65">
        <f t="shared" si="193"/>
        <v>0</v>
      </c>
      <c r="AQ220" s="65">
        <f t="shared" si="194"/>
        <v>0</v>
      </c>
    </row>
    <row r="221" spans="1:43" ht="15.75" x14ac:dyDescent="0.25">
      <c r="A221" s="13" t="s">
        <v>676</v>
      </c>
      <c r="B221" s="13"/>
      <c r="C221" s="52">
        <f t="shared" si="184"/>
        <v>0</v>
      </c>
      <c r="D221" s="52">
        <f t="shared" si="185"/>
        <v>0</v>
      </c>
      <c r="E221" s="52">
        <f t="shared" si="185"/>
        <v>0</v>
      </c>
      <c r="F221" s="52">
        <f t="shared" si="185"/>
        <v>0</v>
      </c>
      <c r="G221" s="52">
        <f t="shared" si="185"/>
        <v>0</v>
      </c>
      <c r="H221" s="52">
        <f t="shared" si="185"/>
        <v>0</v>
      </c>
      <c r="I221" s="52">
        <f t="shared" si="185"/>
        <v>0</v>
      </c>
      <c r="J221" s="52">
        <f t="shared" si="185"/>
        <v>0</v>
      </c>
      <c r="K221" s="52">
        <f t="shared" si="185"/>
        <v>0</v>
      </c>
      <c r="L221" s="52">
        <f t="shared" si="185"/>
        <v>0</v>
      </c>
      <c r="M221" s="52">
        <f t="shared" si="185"/>
        <v>0</v>
      </c>
      <c r="N221" s="52">
        <f t="shared" si="185"/>
        <v>0</v>
      </c>
      <c r="O221" s="52">
        <f t="shared" si="185"/>
        <v>0</v>
      </c>
      <c r="P221" s="52">
        <f t="shared" si="185"/>
        <v>0</v>
      </c>
      <c r="Q221" s="52">
        <f t="shared" si="185"/>
        <v>0</v>
      </c>
      <c r="R221" s="52">
        <f t="shared" si="185"/>
        <v>0</v>
      </c>
      <c r="S221" s="52">
        <f t="shared" si="185"/>
        <v>0</v>
      </c>
      <c r="T221" s="52">
        <f t="shared" si="185"/>
        <v>0</v>
      </c>
      <c r="U221" s="52">
        <f t="shared" si="185"/>
        <v>0</v>
      </c>
      <c r="V221" s="52">
        <f t="shared" si="185"/>
        <v>0</v>
      </c>
      <c r="W221" s="52">
        <f t="shared" si="185"/>
        <v>0</v>
      </c>
      <c r="X221" s="52">
        <f t="shared" si="185"/>
        <v>0</v>
      </c>
      <c r="Y221" s="52">
        <f t="shared" si="185"/>
        <v>0</v>
      </c>
      <c r="Z221" s="52">
        <f t="shared" si="185"/>
        <v>0</v>
      </c>
      <c r="AA221" s="52">
        <f t="shared" si="185"/>
        <v>0</v>
      </c>
      <c r="AB221" s="52">
        <f t="shared" si="185"/>
        <v>0</v>
      </c>
      <c r="AC221" s="52">
        <f t="shared" si="185"/>
        <v>0</v>
      </c>
      <c r="AD221" s="52">
        <f t="shared" si="185"/>
        <v>0</v>
      </c>
      <c r="AE221" s="52">
        <f t="shared" si="185"/>
        <v>0</v>
      </c>
      <c r="AF221" s="52">
        <f t="shared" si="185"/>
        <v>0</v>
      </c>
      <c r="AG221" s="9"/>
      <c r="AH221" s="65">
        <f t="shared" si="186"/>
        <v>0</v>
      </c>
      <c r="AI221" s="65">
        <f t="shared" si="187"/>
        <v>0</v>
      </c>
      <c r="AJ221" s="65">
        <f t="shared" si="188"/>
        <v>0</v>
      </c>
      <c r="AK221" s="65">
        <f t="shared" si="189"/>
        <v>0</v>
      </c>
      <c r="AL221" s="65">
        <f t="shared" si="190"/>
        <v>0</v>
      </c>
      <c r="AM221" s="65">
        <f t="shared" si="191"/>
        <v>0</v>
      </c>
      <c r="AN221" s="60"/>
      <c r="AO221" s="65">
        <f t="shared" si="192"/>
        <v>0</v>
      </c>
      <c r="AP221" s="65">
        <f t="shared" si="193"/>
        <v>0</v>
      </c>
      <c r="AQ221" s="65">
        <f t="shared" si="194"/>
        <v>0</v>
      </c>
    </row>
    <row r="222" spans="1:43" ht="15.75" x14ac:dyDescent="0.25">
      <c r="A222" s="13" t="s">
        <v>412</v>
      </c>
      <c r="B222" s="13"/>
      <c r="C222" s="52">
        <f t="shared" si="184"/>
        <v>0</v>
      </c>
      <c r="D222" s="52">
        <f t="shared" si="185"/>
        <v>0</v>
      </c>
      <c r="E222" s="52">
        <f t="shared" si="185"/>
        <v>0</v>
      </c>
      <c r="F222" s="52">
        <f t="shared" si="185"/>
        <v>0</v>
      </c>
      <c r="G222" s="52">
        <f t="shared" si="185"/>
        <v>0</v>
      </c>
      <c r="H222" s="52">
        <f t="shared" si="185"/>
        <v>0</v>
      </c>
      <c r="I222" s="52">
        <f t="shared" si="185"/>
        <v>0</v>
      </c>
      <c r="J222" s="52">
        <f t="shared" si="185"/>
        <v>0</v>
      </c>
      <c r="K222" s="52">
        <f t="shared" si="185"/>
        <v>0</v>
      </c>
      <c r="L222" s="52">
        <f t="shared" si="185"/>
        <v>0</v>
      </c>
      <c r="M222" s="52">
        <f t="shared" si="185"/>
        <v>0</v>
      </c>
      <c r="N222" s="52">
        <f t="shared" si="185"/>
        <v>0</v>
      </c>
      <c r="O222" s="52">
        <f t="shared" si="185"/>
        <v>0</v>
      </c>
      <c r="P222" s="52">
        <f t="shared" si="185"/>
        <v>0</v>
      </c>
      <c r="Q222" s="52">
        <f t="shared" si="185"/>
        <v>0</v>
      </c>
      <c r="R222" s="52">
        <f t="shared" si="185"/>
        <v>0</v>
      </c>
      <c r="S222" s="52">
        <f t="shared" si="185"/>
        <v>0</v>
      </c>
      <c r="T222" s="52">
        <f t="shared" si="185"/>
        <v>0</v>
      </c>
      <c r="U222" s="52">
        <f t="shared" si="185"/>
        <v>0</v>
      </c>
      <c r="V222" s="52">
        <f t="shared" si="185"/>
        <v>0</v>
      </c>
      <c r="W222" s="52">
        <f t="shared" si="185"/>
        <v>0</v>
      </c>
      <c r="X222" s="52">
        <f t="shared" si="185"/>
        <v>0</v>
      </c>
      <c r="Y222" s="52">
        <f t="shared" si="185"/>
        <v>0</v>
      </c>
      <c r="Z222" s="52">
        <f t="shared" si="185"/>
        <v>0</v>
      </c>
      <c r="AA222" s="52">
        <f t="shared" si="185"/>
        <v>0</v>
      </c>
      <c r="AB222" s="52">
        <f t="shared" si="185"/>
        <v>0</v>
      </c>
      <c r="AC222" s="52">
        <f t="shared" si="185"/>
        <v>0</v>
      </c>
      <c r="AD222" s="52">
        <f t="shared" si="185"/>
        <v>0</v>
      </c>
      <c r="AE222" s="52">
        <f t="shared" si="185"/>
        <v>0</v>
      </c>
      <c r="AF222" s="52">
        <f t="shared" si="185"/>
        <v>0</v>
      </c>
      <c r="AG222" s="9"/>
      <c r="AH222" s="65">
        <f t="shared" si="186"/>
        <v>0</v>
      </c>
      <c r="AI222" s="65">
        <f t="shared" si="187"/>
        <v>0</v>
      </c>
      <c r="AJ222" s="65">
        <f t="shared" si="188"/>
        <v>0</v>
      </c>
      <c r="AK222" s="65">
        <f t="shared" si="189"/>
        <v>0</v>
      </c>
      <c r="AL222" s="65">
        <f t="shared" si="190"/>
        <v>0</v>
      </c>
      <c r="AM222" s="65">
        <f t="shared" si="191"/>
        <v>0</v>
      </c>
      <c r="AN222" s="60"/>
      <c r="AO222" s="65">
        <f t="shared" si="192"/>
        <v>0</v>
      </c>
      <c r="AP222" s="65">
        <f t="shared" si="193"/>
        <v>0</v>
      </c>
      <c r="AQ222" s="65">
        <f t="shared" si="194"/>
        <v>0</v>
      </c>
    </row>
    <row r="223" spans="1:43" ht="15.75" x14ac:dyDescent="0.25">
      <c r="A223" s="13" t="s">
        <v>436</v>
      </c>
      <c r="B223" s="13"/>
      <c r="C223" s="52">
        <f t="shared" si="184"/>
        <v>0</v>
      </c>
      <c r="D223" s="52">
        <f t="shared" si="185"/>
        <v>0</v>
      </c>
      <c r="E223" s="52">
        <f t="shared" si="185"/>
        <v>0</v>
      </c>
      <c r="F223" s="52">
        <f t="shared" si="185"/>
        <v>0</v>
      </c>
      <c r="G223" s="52">
        <f t="shared" si="185"/>
        <v>0</v>
      </c>
      <c r="H223" s="52">
        <f t="shared" si="185"/>
        <v>0</v>
      </c>
      <c r="I223" s="52">
        <f t="shared" si="185"/>
        <v>0</v>
      </c>
      <c r="J223" s="52">
        <f t="shared" si="185"/>
        <v>0</v>
      </c>
      <c r="K223" s="52">
        <f t="shared" si="185"/>
        <v>0</v>
      </c>
      <c r="L223" s="52">
        <f t="shared" si="185"/>
        <v>0</v>
      </c>
      <c r="M223" s="52">
        <f t="shared" si="185"/>
        <v>0</v>
      </c>
      <c r="N223" s="52">
        <f t="shared" si="185"/>
        <v>0</v>
      </c>
      <c r="O223" s="52">
        <f t="shared" si="185"/>
        <v>0</v>
      </c>
      <c r="P223" s="52">
        <f t="shared" si="185"/>
        <v>0</v>
      </c>
      <c r="Q223" s="52">
        <f t="shared" si="185"/>
        <v>0</v>
      </c>
      <c r="R223" s="52">
        <f t="shared" si="185"/>
        <v>0</v>
      </c>
      <c r="S223" s="52">
        <f t="shared" si="185"/>
        <v>0</v>
      </c>
      <c r="T223" s="52">
        <f t="shared" si="185"/>
        <v>0</v>
      </c>
      <c r="U223" s="52">
        <f t="shared" si="185"/>
        <v>0</v>
      </c>
      <c r="V223" s="52">
        <f t="shared" si="185"/>
        <v>0</v>
      </c>
      <c r="W223" s="52">
        <f t="shared" si="185"/>
        <v>0</v>
      </c>
      <c r="X223" s="52">
        <f t="shared" si="185"/>
        <v>0</v>
      </c>
      <c r="Y223" s="52">
        <f t="shared" si="185"/>
        <v>0</v>
      </c>
      <c r="Z223" s="52">
        <f t="shared" si="185"/>
        <v>0</v>
      </c>
      <c r="AA223" s="52">
        <f t="shared" si="185"/>
        <v>0</v>
      </c>
      <c r="AB223" s="52">
        <f t="shared" si="185"/>
        <v>0</v>
      </c>
      <c r="AC223" s="52">
        <f t="shared" si="185"/>
        <v>0</v>
      </c>
      <c r="AD223" s="52">
        <f t="shared" si="185"/>
        <v>0</v>
      </c>
      <c r="AE223" s="52">
        <f t="shared" si="185"/>
        <v>0</v>
      </c>
      <c r="AF223" s="52">
        <f t="shared" si="185"/>
        <v>0</v>
      </c>
      <c r="AG223" s="9"/>
      <c r="AH223" s="65">
        <f t="shared" si="186"/>
        <v>0</v>
      </c>
      <c r="AI223" s="65">
        <f t="shared" si="187"/>
        <v>0</v>
      </c>
      <c r="AJ223" s="65">
        <f t="shared" si="188"/>
        <v>0</v>
      </c>
      <c r="AK223" s="65">
        <f t="shared" si="189"/>
        <v>0</v>
      </c>
      <c r="AL223" s="65">
        <f t="shared" si="190"/>
        <v>0</v>
      </c>
      <c r="AM223" s="65">
        <f t="shared" si="191"/>
        <v>0</v>
      </c>
      <c r="AN223" s="60"/>
      <c r="AO223" s="65">
        <f t="shared" si="192"/>
        <v>0</v>
      </c>
      <c r="AP223" s="65">
        <f t="shared" si="193"/>
        <v>0</v>
      </c>
      <c r="AQ223" s="65">
        <f t="shared" si="194"/>
        <v>0</v>
      </c>
    </row>
    <row r="224" spans="1:43" ht="15.75" x14ac:dyDescent="0.25">
      <c r="A224" s="13" t="s">
        <v>437</v>
      </c>
      <c r="B224" s="13"/>
      <c r="C224" s="52">
        <f t="shared" si="184"/>
        <v>0</v>
      </c>
      <c r="D224" s="52">
        <f t="shared" si="185"/>
        <v>0</v>
      </c>
      <c r="E224" s="52">
        <f t="shared" si="185"/>
        <v>0</v>
      </c>
      <c r="F224" s="52">
        <f t="shared" si="185"/>
        <v>0</v>
      </c>
      <c r="G224" s="52">
        <f t="shared" si="185"/>
        <v>0</v>
      </c>
      <c r="H224" s="52">
        <f t="shared" si="185"/>
        <v>0</v>
      </c>
      <c r="I224" s="52">
        <f t="shared" si="185"/>
        <v>0</v>
      </c>
      <c r="J224" s="52">
        <f t="shared" si="185"/>
        <v>0</v>
      </c>
      <c r="K224" s="52">
        <f t="shared" si="185"/>
        <v>0</v>
      </c>
      <c r="L224" s="52">
        <f t="shared" si="185"/>
        <v>0</v>
      </c>
      <c r="M224" s="52">
        <f t="shared" si="185"/>
        <v>0</v>
      </c>
      <c r="N224" s="52">
        <f t="shared" si="185"/>
        <v>0</v>
      </c>
      <c r="O224" s="52">
        <f t="shared" si="185"/>
        <v>0</v>
      </c>
      <c r="P224" s="52">
        <f t="shared" si="185"/>
        <v>0</v>
      </c>
      <c r="Q224" s="52">
        <f t="shared" si="185"/>
        <v>0</v>
      </c>
      <c r="R224" s="52">
        <f t="shared" si="185"/>
        <v>0</v>
      </c>
      <c r="S224" s="52">
        <f t="shared" si="185"/>
        <v>0</v>
      </c>
      <c r="T224" s="52">
        <f t="shared" si="185"/>
        <v>0</v>
      </c>
      <c r="U224" s="52">
        <f t="shared" si="185"/>
        <v>0</v>
      </c>
      <c r="V224" s="52">
        <f t="shared" si="185"/>
        <v>0</v>
      </c>
      <c r="W224" s="52">
        <f t="shared" si="185"/>
        <v>0</v>
      </c>
      <c r="X224" s="52">
        <f t="shared" si="185"/>
        <v>0</v>
      </c>
      <c r="Y224" s="52">
        <f t="shared" si="185"/>
        <v>0</v>
      </c>
      <c r="Z224" s="52">
        <f t="shared" si="185"/>
        <v>0</v>
      </c>
      <c r="AA224" s="52">
        <f t="shared" si="185"/>
        <v>0</v>
      </c>
      <c r="AB224" s="52">
        <f t="shared" si="185"/>
        <v>0</v>
      </c>
      <c r="AC224" s="52">
        <f t="shared" si="185"/>
        <v>0</v>
      </c>
      <c r="AD224" s="52">
        <f t="shared" si="185"/>
        <v>0</v>
      </c>
      <c r="AE224" s="52">
        <f t="shared" si="185"/>
        <v>0</v>
      </c>
      <c r="AF224" s="52">
        <f t="shared" si="185"/>
        <v>0</v>
      </c>
      <c r="AG224" s="9"/>
      <c r="AH224" s="65">
        <f t="shared" si="186"/>
        <v>0</v>
      </c>
      <c r="AI224" s="65">
        <f t="shared" si="187"/>
        <v>0</v>
      </c>
      <c r="AJ224" s="65">
        <f t="shared" si="188"/>
        <v>0</v>
      </c>
      <c r="AK224" s="65">
        <f t="shared" si="189"/>
        <v>0</v>
      </c>
      <c r="AL224" s="65">
        <f t="shared" si="190"/>
        <v>0</v>
      </c>
      <c r="AM224" s="65">
        <f t="shared" si="191"/>
        <v>0</v>
      </c>
      <c r="AN224" s="60"/>
      <c r="AO224" s="65">
        <f t="shared" si="192"/>
        <v>0</v>
      </c>
      <c r="AP224" s="65">
        <f t="shared" si="193"/>
        <v>0</v>
      </c>
      <c r="AQ224" s="65">
        <f t="shared" si="194"/>
        <v>0</v>
      </c>
    </row>
    <row r="225" spans="1:44" ht="15.75" x14ac:dyDescent="0.25">
      <c r="A225" s="13" t="s">
        <v>675</v>
      </c>
      <c r="B225" s="13"/>
      <c r="C225" s="52">
        <f t="shared" si="184"/>
        <v>0</v>
      </c>
      <c r="D225" s="52">
        <f t="shared" si="185"/>
        <v>0</v>
      </c>
      <c r="E225" s="52">
        <f t="shared" si="185"/>
        <v>0</v>
      </c>
      <c r="F225" s="52">
        <f t="shared" si="185"/>
        <v>0</v>
      </c>
      <c r="G225" s="52">
        <f t="shared" si="185"/>
        <v>0</v>
      </c>
      <c r="H225" s="52">
        <f t="shared" si="185"/>
        <v>0</v>
      </c>
      <c r="I225" s="52">
        <f t="shared" si="185"/>
        <v>0</v>
      </c>
      <c r="J225" s="52">
        <f t="shared" si="185"/>
        <v>0</v>
      </c>
      <c r="K225" s="52">
        <f t="shared" si="185"/>
        <v>0</v>
      </c>
      <c r="L225" s="52">
        <f t="shared" si="185"/>
        <v>0</v>
      </c>
      <c r="M225" s="52">
        <f t="shared" si="185"/>
        <v>0</v>
      </c>
      <c r="N225" s="52">
        <f t="shared" si="185"/>
        <v>0</v>
      </c>
      <c r="O225" s="52">
        <f t="shared" si="185"/>
        <v>0</v>
      </c>
      <c r="P225" s="52">
        <f t="shared" si="185"/>
        <v>0</v>
      </c>
      <c r="Q225" s="52">
        <f t="shared" si="185"/>
        <v>0</v>
      </c>
      <c r="R225" s="52">
        <f t="shared" si="185"/>
        <v>0</v>
      </c>
      <c r="S225" s="52">
        <f t="shared" si="185"/>
        <v>0</v>
      </c>
      <c r="T225" s="52">
        <f t="shared" si="185"/>
        <v>0</v>
      </c>
      <c r="U225" s="52">
        <f t="shared" si="185"/>
        <v>0</v>
      </c>
      <c r="V225" s="52">
        <f t="shared" si="185"/>
        <v>0</v>
      </c>
      <c r="W225" s="52">
        <f t="shared" si="185"/>
        <v>0</v>
      </c>
      <c r="X225" s="52">
        <f t="shared" si="185"/>
        <v>0</v>
      </c>
      <c r="Y225" s="52">
        <f t="shared" si="185"/>
        <v>0</v>
      </c>
      <c r="Z225" s="52">
        <f t="shared" si="185"/>
        <v>0</v>
      </c>
      <c r="AA225" s="52">
        <f t="shared" si="185"/>
        <v>0</v>
      </c>
      <c r="AB225" s="52">
        <f t="shared" si="185"/>
        <v>0</v>
      </c>
      <c r="AC225" s="52">
        <f t="shared" si="185"/>
        <v>0</v>
      </c>
      <c r="AD225" s="52">
        <f t="shared" si="185"/>
        <v>0</v>
      </c>
      <c r="AE225" s="52">
        <f t="shared" si="185"/>
        <v>0</v>
      </c>
      <c r="AF225" s="52">
        <f t="shared" si="185"/>
        <v>0</v>
      </c>
      <c r="AG225" s="9"/>
      <c r="AH225" s="65">
        <f t="shared" si="186"/>
        <v>0</v>
      </c>
      <c r="AI225" s="65">
        <f t="shared" si="187"/>
        <v>0</v>
      </c>
      <c r="AJ225" s="65">
        <f t="shared" si="188"/>
        <v>0</v>
      </c>
      <c r="AK225" s="65">
        <f t="shared" si="189"/>
        <v>0</v>
      </c>
      <c r="AL225" s="65">
        <f t="shared" si="190"/>
        <v>0</v>
      </c>
      <c r="AM225" s="65">
        <f t="shared" si="191"/>
        <v>0</v>
      </c>
      <c r="AN225" s="60"/>
      <c r="AO225" s="65">
        <f t="shared" si="192"/>
        <v>0</v>
      </c>
      <c r="AP225" s="65">
        <f t="shared" si="193"/>
        <v>0</v>
      </c>
      <c r="AQ225" s="65">
        <f t="shared" si="194"/>
        <v>0</v>
      </c>
    </row>
    <row r="226" spans="1:44" ht="15.75" x14ac:dyDescent="0.25">
      <c r="A226" s="71" t="s">
        <v>442</v>
      </c>
      <c r="B226" s="13"/>
      <c r="C226" s="52">
        <f t="shared" si="184"/>
        <v>0</v>
      </c>
      <c r="D226" s="52">
        <f t="shared" si="185"/>
        <v>0</v>
      </c>
      <c r="E226" s="52">
        <f t="shared" si="185"/>
        <v>0</v>
      </c>
      <c r="F226" s="52">
        <f t="shared" si="185"/>
        <v>0</v>
      </c>
      <c r="G226" s="52">
        <f t="shared" si="185"/>
        <v>0</v>
      </c>
      <c r="H226" s="52">
        <f t="shared" si="185"/>
        <v>0</v>
      </c>
      <c r="I226" s="52">
        <f t="shared" si="185"/>
        <v>0</v>
      </c>
      <c r="J226" s="52">
        <f t="shared" si="185"/>
        <v>0</v>
      </c>
      <c r="K226" s="52">
        <f t="shared" si="185"/>
        <v>0</v>
      </c>
      <c r="L226" s="52">
        <f t="shared" si="185"/>
        <v>0</v>
      </c>
      <c r="M226" s="52">
        <f t="shared" si="185"/>
        <v>0</v>
      </c>
      <c r="N226" s="52">
        <f t="shared" si="185"/>
        <v>0</v>
      </c>
      <c r="O226" s="52">
        <f t="shared" si="185"/>
        <v>0</v>
      </c>
      <c r="P226" s="52">
        <f t="shared" si="185"/>
        <v>0</v>
      </c>
      <c r="Q226" s="52">
        <f t="shared" si="185"/>
        <v>0</v>
      </c>
      <c r="R226" s="52">
        <f t="shared" si="185"/>
        <v>0</v>
      </c>
      <c r="S226" s="52">
        <f t="shared" si="185"/>
        <v>0</v>
      </c>
      <c r="T226" s="52">
        <f t="shared" si="185"/>
        <v>0</v>
      </c>
      <c r="U226" s="52">
        <f t="shared" si="185"/>
        <v>0</v>
      </c>
      <c r="V226" s="52">
        <f t="shared" si="185"/>
        <v>0</v>
      </c>
      <c r="W226" s="52">
        <f t="shared" si="185"/>
        <v>0</v>
      </c>
      <c r="X226" s="52">
        <f t="shared" si="185"/>
        <v>0</v>
      </c>
      <c r="Y226" s="52">
        <f t="shared" si="185"/>
        <v>0</v>
      </c>
      <c r="Z226" s="52">
        <f t="shared" si="185"/>
        <v>0</v>
      </c>
      <c r="AA226" s="52">
        <f t="shared" si="185"/>
        <v>0</v>
      </c>
      <c r="AB226" s="52">
        <f t="shared" si="185"/>
        <v>0</v>
      </c>
      <c r="AC226" s="52">
        <f t="shared" si="185"/>
        <v>0</v>
      </c>
      <c r="AD226" s="52">
        <f t="shared" si="185"/>
        <v>0</v>
      </c>
      <c r="AE226" s="52">
        <f t="shared" si="185"/>
        <v>0</v>
      </c>
      <c r="AF226" s="52">
        <f t="shared" si="185"/>
        <v>0</v>
      </c>
      <c r="AG226" s="9"/>
      <c r="AH226" s="65">
        <f t="shared" si="186"/>
        <v>0</v>
      </c>
      <c r="AI226" s="65">
        <f t="shared" si="187"/>
        <v>0</v>
      </c>
      <c r="AJ226" s="65">
        <f t="shared" si="188"/>
        <v>0</v>
      </c>
      <c r="AK226" s="65">
        <f t="shared" si="189"/>
        <v>0</v>
      </c>
      <c r="AL226" s="65">
        <f t="shared" si="190"/>
        <v>0</v>
      </c>
      <c r="AM226" s="65">
        <f t="shared" si="191"/>
        <v>0</v>
      </c>
      <c r="AN226" s="60"/>
      <c r="AO226" s="65">
        <f t="shared" si="192"/>
        <v>0</v>
      </c>
      <c r="AP226" s="65">
        <f t="shared" si="193"/>
        <v>0</v>
      </c>
      <c r="AQ226" s="65">
        <f t="shared" si="194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11035.900000000001</v>
      </c>
      <c r="D229" s="52">
        <f t="shared" ref="D229:AF229" si="196">SUM(D230:D237)</f>
        <v>11033.400000000001</v>
      </c>
      <c r="E229" s="52">
        <f t="shared" si="196"/>
        <v>11019.4</v>
      </c>
      <c r="F229" s="52">
        <f t="shared" si="196"/>
        <v>11016.900000000001</v>
      </c>
      <c r="G229" s="52">
        <f t="shared" si="196"/>
        <v>11890.699999999999</v>
      </c>
      <c r="H229" s="52">
        <f t="shared" si="196"/>
        <v>12012.000000000002</v>
      </c>
      <c r="I229" s="52">
        <f t="shared" si="196"/>
        <v>11797.5</v>
      </c>
      <c r="J229" s="52">
        <f t="shared" si="196"/>
        <v>11777.900000000001</v>
      </c>
      <c r="K229" s="52">
        <f t="shared" si="196"/>
        <v>11293.500000000002</v>
      </c>
      <c r="L229" s="52">
        <f t="shared" si="196"/>
        <v>10158</v>
      </c>
      <c r="M229" s="52">
        <f t="shared" si="196"/>
        <v>6766</v>
      </c>
      <c r="N229" s="52">
        <f t="shared" si="196"/>
        <v>6198.2000000000007</v>
      </c>
      <c r="O229" s="52">
        <f t="shared" si="196"/>
        <v>6186.1</v>
      </c>
      <c r="P229" s="52">
        <f t="shared" si="196"/>
        <v>6173.9</v>
      </c>
      <c r="Q229" s="52">
        <f t="shared" si="196"/>
        <v>5267.9</v>
      </c>
      <c r="R229" s="52">
        <f t="shared" si="196"/>
        <v>4541.8</v>
      </c>
      <c r="S229" s="52">
        <f t="shared" si="196"/>
        <v>4841.3999999999996</v>
      </c>
      <c r="T229" s="52">
        <f t="shared" si="196"/>
        <v>4829</v>
      </c>
      <c r="U229" s="52">
        <f t="shared" si="196"/>
        <v>4816.3999999999996</v>
      </c>
      <c r="V229" s="52">
        <f t="shared" si="196"/>
        <v>1795.7999999999997</v>
      </c>
      <c r="W229" s="52">
        <f t="shared" si="196"/>
        <v>1194.0999999999999</v>
      </c>
      <c r="X229" s="52">
        <f t="shared" si="196"/>
        <v>1509.3</v>
      </c>
      <c r="Y229" s="52">
        <f t="shared" si="196"/>
        <v>1496.6</v>
      </c>
      <c r="Z229" s="52">
        <f t="shared" si="196"/>
        <v>2984.7000000000003</v>
      </c>
      <c r="AA229" s="52">
        <f t="shared" si="196"/>
        <v>2971.7999999999997</v>
      </c>
      <c r="AB229" s="52">
        <f t="shared" si="196"/>
        <v>2958.9</v>
      </c>
      <c r="AC229" s="52">
        <f t="shared" si="196"/>
        <v>2945.7999999999997</v>
      </c>
      <c r="AD229" s="52">
        <f t="shared" si="196"/>
        <v>2932.7</v>
      </c>
      <c r="AE229" s="52">
        <f t="shared" si="196"/>
        <v>2919.6</v>
      </c>
      <c r="AF229" s="52">
        <f t="shared" si="196"/>
        <v>2906.2999999999997</v>
      </c>
      <c r="AG229" s="60"/>
      <c r="AH229" s="65">
        <f>AVERAGE(C229:G229)</f>
        <v>11199.26</v>
      </c>
      <c r="AI229" s="65">
        <f>AVERAGE(H229:L229)</f>
        <v>11407.78</v>
      </c>
      <c r="AJ229" s="65">
        <f>AVERAGE(M229:Q229)</f>
        <v>6118.420000000001</v>
      </c>
      <c r="AK229" s="65">
        <f>AVERAGE(R229:V229)</f>
        <v>4164.8799999999992</v>
      </c>
      <c r="AL229" s="65">
        <f>AVERAGE(W229:AA229)</f>
        <v>2031.3</v>
      </c>
      <c r="AM229" s="65">
        <f>AVERAGE(AB229:AF229)</f>
        <v>2932.66</v>
      </c>
      <c r="AN229" s="60"/>
      <c r="AO229" s="65">
        <f>AVERAGE(AH229:AI229)</f>
        <v>11303.52</v>
      </c>
      <c r="AP229" s="65">
        <f>AVERAGE(AJ229:AK229)</f>
        <v>5141.6499999999996</v>
      </c>
      <c r="AQ229" s="65">
        <f>AVERAGE(AL229:AM229)</f>
        <v>2481.98</v>
      </c>
      <c r="AR229" s="10">
        <f>AO229/(2400*10^3)</f>
        <v>4.7098000000000001E-3</v>
      </c>
    </row>
    <row r="230" spans="1:44" ht="15.75" x14ac:dyDescent="0.25">
      <c r="A230" s="13" t="s">
        <v>410</v>
      </c>
      <c r="B230" s="13"/>
      <c r="C230" s="52">
        <f t="shared" ref="C230:C236" si="197">C147</f>
        <v>4689.6000000000004</v>
      </c>
      <c r="D230" s="52">
        <f t="shared" ref="D230:AF236" si="198">D147</f>
        <v>4689.6000000000004</v>
      </c>
      <c r="E230" s="52">
        <f t="shared" si="198"/>
        <v>4689.6000000000004</v>
      </c>
      <c r="F230" s="52">
        <f t="shared" si="198"/>
        <v>4689.6000000000004</v>
      </c>
      <c r="G230" s="52">
        <f t="shared" si="198"/>
        <v>5101.5</v>
      </c>
      <c r="H230" s="52">
        <f t="shared" si="198"/>
        <v>5200.5</v>
      </c>
      <c r="I230" s="52">
        <f t="shared" si="198"/>
        <v>5200.5</v>
      </c>
      <c r="J230" s="52">
        <f t="shared" si="198"/>
        <v>5200.5</v>
      </c>
      <c r="K230" s="52">
        <f t="shared" si="198"/>
        <v>5200.5</v>
      </c>
      <c r="L230" s="52">
        <f t="shared" si="198"/>
        <v>4342.8</v>
      </c>
      <c r="M230" s="52">
        <f t="shared" si="198"/>
        <v>3510.3</v>
      </c>
      <c r="N230" s="52">
        <f t="shared" si="198"/>
        <v>3510.3</v>
      </c>
      <c r="O230" s="52">
        <f t="shared" si="198"/>
        <v>3510.3</v>
      </c>
      <c r="P230" s="52">
        <f t="shared" si="198"/>
        <v>3510.3</v>
      </c>
      <c r="Q230" s="52">
        <f t="shared" si="198"/>
        <v>2329.1999999999998</v>
      </c>
      <c r="R230" s="52">
        <f t="shared" si="198"/>
        <v>1758</v>
      </c>
      <c r="S230" s="52">
        <f t="shared" si="198"/>
        <v>1758</v>
      </c>
      <c r="T230" s="52">
        <f t="shared" si="198"/>
        <v>1758</v>
      </c>
      <c r="U230" s="52">
        <f t="shared" si="198"/>
        <v>1758</v>
      </c>
      <c r="V230" s="52">
        <f t="shared" si="198"/>
        <v>357.3</v>
      </c>
      <c r="W230" s="52">
        <f t="shared" si="198"/>
        <v>-114.1</v>
      </c>
      <c r="X230" s="52">
        <f t="shared" si="198"/>
        <v>-114.1</v>
      </c>
      <c r="Y230" s="52">
        <f t="shared" si="198"/>
        <v>-114.1</v>
      </c>
      <c r="Z230" s="52">
        <f t="shared" si="198"/>
        <v>-114.1</v>
      </c>
      <c r="AA230" s="52">
        <f t="shared" si="198"/>
        <v>-114.1</v>
      </c>
      <c r="AB230" s="52">
        <f t="shared" si="198"/>
        <v>-114.1</v>
      </c>
      <c r="AC230" s="52">
        <f t="shared" si="198"/>
        <v>-114.1</v>
      </c>
      <c r="AD230" s="52">
        <f t="shared" si="198"/>
        <v>-114.1</v>
      </c>
      <c r="AE230" s="52">
        <f t="shared" si="198"/>
        <v>-114.1</v>
      </c>
      <c r="AF230" s="52">
        <f t="shared" si="198"/>
        <v>-114.1</v>
      </c>
      <c r="AG230" s="9"/>
      <c r="AH230" s="65">
        <f t="shared" ref="AH230:AH237" si="199">AVERAGE(C230:G230)</f>
        <v>4771.9800000000005</v>
      </c>
      <c r="AI230" s="65">
        <f t="shared" ref="AI230:AI237" si="200">AVERAGE(H230:L230)</f>
        <v>5028.96</v>
      </c>
      <c r="AJ230" s="65">
        <f t="shared" ref="AJ230:AJ237" si="201">AVERAGE(M230:Q230)</f>
        <v>3274.0800000000004</v>
      </c>
      <c r="AK230" s="65">
        <f t="shared" ref="AK230:AK237" si="202">AVERAGE(R230:V230)</f>
        <v>1477.8600000000001</v>
      </c>
      <c r="AL230" s="65">
        <f t="shared" ref="AL230:AL237" si="203">AVERAGE(W230:AA230)</f>
        <v>-114.1</v>
      </c>
      <c r="AM230" s="65">
        <f t="shared" ref="AM230:AM237" si="204">AVERAGE(AB230:AF230)</f>
        <v>-114.1</v>
      </c>
      <c r="AN230" s="60"/>
      <c r="AO230" s="65">
        <f t="shared" ref="AO230:AO237" si="205">AVERAGE(AH230:AI230)</f>
        <v>4900.47</v>
      </c>
      <c r="AP230" s="65">
        <f t="shared" ref="AP230:AP237" si="206">AVERAGE(AJ230:AK230)</f>
        <v>2375.9700000000003</v>
      </c>
      <c r="AQ230" s="65">
        <f t="shared" ref="AQ230:AQ237" si="207">AVERAGE(AL230:AM230)</f>
        <v>-114.1</v>
      </c>
    </row>
    <row r="231" spans="1:44" ht="15.75" x14ac:dyDescent="0.25">
      <c r="A231" s="13" t="s">
        <v>411</v>
      </c>
      <c r="B231" s="13"/>
      <c r="C231" s="52">
        <f t="shared" si="197"/>
        <v>2043.1</v>
      </c>
      <c r="D231" s="52">
        <f t="shared" ref="D231:R231" si="208">D148</f>
        <v>2043.1</v>
      </c>
      <c r="E231" s="52">
        <f t="shared" si="208"/>
        <v>2043.1</v>
      </c>
      <c r="F231" s="52">
        <f t="shared" si="208"/>
        <v>2043.1</v>
      </c>
      <c r="G231" s="52">
        <f t="shared" si="208"/>
        <v>2043.1</v>
      </c>
      <c r="H231" s="52">
        <f t="shared" si="208"/>
        <v>2043.1</v>
      </c>
      <c r="I231" s="52">
        <f t="shared" si="208"/>
        <v>1894.7</v>
      </c>
      <c r="J231" s="52">
        <f t="shared" si="208"/>
        <v>1894.7</v>
      </c>
      <c r="K231" s="52">
        <f t="shared" si="208"/>
        <v>1574.7</v>
      </c>
      <c r="L231" s="52">
        <f t="shared" si="208"/>
        <v>1574.7</v>
      </c>
      <c r="M231" s="52">
        <f t="shared" si="208"/>
        <v>496.9</v>
      </c>
      <c r="N231" s="52">
        <f t="shared" si="208"/>
        <v>116.1</v>
      </c>
      <c r="O231" s="52">
        <f t="shared" si="208"/>
        <v>116.1</v>
      </c>
      <c r="P231" s="52">
        <f t="shared" si="208"/>
        <v>116.1</v>
      </c>
      <c r="Q231" s="52">
        <f t="shared" si="208"/>
        <v>116.1</v>
      </c>
      <c r="R231" s="52">
        <f t="shared" si="208"/>
        <v>116.1</v>
      </c>
      <c r="S231" s="52">
        <f t="shared" si="198"/>
        <v>334.5</v>
      </c>
      <c r="T231" s="52">
        <f t="shared" si="198"/>
        <v>334.5</v>
      </c>
      <c r="U231" s="52">
        <f t="shared" si="198"/>
        <v>334.5</v>
      </c>
      <c r="V231" s="52">
        <f t="shared" si="198"/>
        <v>334.5</v>
      </c>
      <c r="W231" s="52">
        <f t="shared" si="198"/>
        <v>334.5</v>
      </c>
      <c r="X231" s="52">
        <f t="shared" si="198"/>
        <v>564.1</v>
      </c>
      <c r="Y231" s="52">
        <f t="shared" si="198"/>
        <v>564.1</v>
      </c>
      <c r="Z231" s="52">
        <f t="shared" si="198"/>
        <v>564.1</v>
      </c>
      <c r="AA231" s="52">
        <f t="shared" si="198"/>
        <v>564.1</v>
      </c>
      <c r="AB231" s="52">
        <f t="shared" si="198"/>
        <v>564.1</v>
      </c>
      <c r="AC231" s="52">
        <f t="shared" si="198"/>
        <v>564.1</v>
      </c>
      <c r="AD231" s="52">
        <f t="shared" si="198"/>
        <v>564.1</v>
      </c>
      <c r="AE231" s="52">
        <f t="shared" si="198"/>
        <v>564.1</v>
      </c>
      <c r="AF231" s="52">
        <f t="shared" si="198"/>
        <v>564.1</v>
      </c>
      <c r="AG231" s="9"/>
      <c r="AH231" s="65">
        <f t="shared" si="199"/>
        <v>2043.1</v>
      </c>
      <c r="AI231" s="65">
        <f t="shared" si="200"/>
        <v>1796.3799999999999</v>
      </c>
      <c r="AJ231" s="65">
        <f t="shared" si="201"/>
        <v>192.26000000000002</v>
      </c>
      <c r="AK231" s="65">
        <f t="shared" si="202"/>
        <v>290.82</v>
      </c>
      <c r="AL231" s="65">
        <f t="shared" si="203"/>
        <v>518.18000000000006</v>
      </c>
      <c r="AM231" s="65">
        <f t="shared" si="204"/>
        <v>564.1</v>
      </c>
      <c r="AN231" s="60"/>
      <c r="AO231" s="65">
        <f t="shared" si="205"/>
        <v>1919.7399999999998</v>
      </c>
      <c r="AP231" s="65">
        <f t="shared" si="206"/>
        <v>241.54000000000002</v>
      </c>
      <c r="AQ231" s="65">
        <f t="shared" si="207"/>
        <v>541.1400000000001</v>
      </c>
    </row>
    <row r="232" spans="1:44" ht="15.75" x14ac:dyDescent="0.25">
      <c r="A232" s="13" t="s">
        <v>676</v>
      </c>
      <c r="B232" s="13"/>
      <c r="C232" s="52">
        <f t="shared" si="197"/>
        <v>991.3</v>
      </c>
      <c r="D232" s="52">
        <f t="shared" si="198"/>
        <v>991.3</v>
      </c>
      <c r="E232" s="52">
        <f t="shared" si="198"/>
        <v>991.3</v>
      </c>
      <c r="F232" s="52">
        <f t="shared" si="198"/>
        <v>991.3</v>
      </c>
      <c r="G232" s="52">
        <f t="shared" si="198"/>
        <v>1107.5</v>
      </c>
      <c r="H232" s="52">
        <f t="shared" si="198"/>
        <v>1107.5</v>
      </c>
      <c r="I232" s="52">
        <f t="shared" si="198"/>
        <v>1096.9000000000001</v>
      </c>
      <c r="J232" s="52">
        <f t="shared" si="198"/>
        <v>1096.9000000000001</v>
      </c>
      <c r="K232" s="52">
        <f t="shared" si="198"/>
        <v>1076.9000000000001</v>
      </c>
      <c r="L232" s="52">
        <f t="shared" si="198"/>
        <v>915.9</v>
      </c>
      <c r="M232" s="52">
        <f t="shared" si="198"/>
        <v>755.5</v>
      </c>
      <c r="N232" s="52">
        <f t="shared" si="198"/>
        <v>728.3</v>
      </c>
      <c r="O232" s="52">
        <f t="shared" si="198"/>
        <v>728.3</v>
      </c>
      <c r="P232" s="52">
        <f t="shared" si="198"/>
        <v>728.3</v>
      </c>
      <c r="Q232" s="52">
        <f t="shared" si="198"/>
        <v>488</v>
      </c>
      <c r="R232" s="52">
        <f t="shared" si="198"/>
        <v>488</v>
      </c>
      <c r="S232" s="52">
        <f t="shared" si="198"/>
        <v>503.6</v>
      </c>
      <c r="T232" s="52">
        <f t="shared" si="198"/>
        <v>503.6</v>
      </c>
      <c r="U232" s="52">
        <f t="shared" si="198"/>
        <v>503.6</v>
      </c>
      <c r="V232" s="52">
        <f t="shared" si="198"/>
        <v>306.10000000000002</v>
      </c>
      <c r="W232" s="52">
        <f t="shared" si="198"/>
        <v>306.10000000000002</v>
      </c>
      <c r="X232" s="52">
        <f t="shared" si="198"/>
        <v>322.5</v>
      </c>
      <c r="Y232" s="52">
        <f t="shared" si="198"/>
        <v>322.5</v>
      </c>
      <c r="Z232" s="52">
        <f t="shared" si="198"/>
        <v>322.5</v>
      </c>
      <c r="AA232" s="52">
        <f t="shared" si="198"/>
        <v>322.5</v>
      </c>
      <c r="AB232" s="52">
        <f t="shared" si="198"/>
        <v>322.5</v>
      </c>
      <c r="AC232" s="52">
        <f t="shared" si="198"/>
        <v>322.5</v>
      </c>
      <c r="AD232" s="52">
        <f t="shared" si="198"/>
        <v>322.5</v>
      </c>
      <c r="AE232" s="52">
        <f t="shared" si="198"/>
        <v>322.5</v>
      </c>
      <c r="AF232" s="52">
        <f t="shared" si="198"/>
        <v>322.5</v>
      </c>
      <c r="AG232" s="9"/>
      <c r="AH232" s="65">
        <f t="shared" si="199"/>
        <v>1014.54</v>
      </c>
      <c r="AI232" s="65">
        <f t="shared" si="200"/>
        <v>1058.8200000000002</v>
      </c>
      <c r="AJ232" s="65">
        <f t="shared" si="201"/>
        <v>685.68</v>
      </c>
      <c r="AK232" s="65">
        <f t="shared" si="202"/>
        <v>460.98</v>
      </c>
      <c r="AL232" s="65">
        <f t="shared" si="203"/>
        <v>319.21999999999997</v>
      </c>
      <c r="AM232" s="65">
        <f t="shared" si="204"/>
        <v>322.5</v>
      </c>
      <c r="AN232" s="60"/>
      <c r="AO232" s="65">
        <f t="shared" si="205"/>
        <v>1036.68</v>
      </c>
      <c r="AP232" s="65">
        <f t="shared" si="206"/>
        <v>573.32999999999993</v>
      </c>
      <c r="AQ232" s="65">
        <f t="shared" si="207"/>
        <v>320.86</v>
      </c>
    </row>
    <row r="233" spans="1:44" ht="15.75" x14ac:dyDescent="0.25">
      <c r="A233" s="13" t="s">
        <v>412</v>
      </c>
      <c r="B233" s="13"/>
      <c r="C233" s="52">
        <f t="shared" si="197"/>
        <v>-281.7</v>
      </c>
      <c r="D233" s="52">
        <f t="shared" si="198"/>
        <v>-263.39999999999998</v>
      </c>
      <c r="E233" s="52">
        <f t="shared" si="198"/>
        <v>-244.9</v>
      </c>
      <c r="F233" s="52">
        <f t="shared" si="198"/>
        <v>-226.3</v>
      </c>
      <c r="G233" s="52">
        <f t="shared" si="198"/>
        <v>-16.600000000000001</v>
      </c>
      <c r="H233" s="52">
        <f t="shared" si="198"/>
        <v>2.2000000000000002</v>
      </c>
      <c r="I233" s="52">
        <f t="shared" si="198"/>
        <v>21.2</v>
      </c>
      <c r="J233" s="52">
        <f t="shared" si="198"/>
        <v>40.4</v>
      </c>
      <c r="K233" s="52">
        <f t="shared" si="198"/>
        <v>-22.2</v>
      </c>
      <c r="L233" s="52">
        <f t="shared" si="198"/>
        <v>247.3</v>
      </c>
      <c r="M233" s="52">
        <f t="shared" si="198"/>
        <v>-183.1</v>
      </c>
      <c r="N233" s="52">
        <f t="shared" si="198"/>
        <v>-182.2</v>
      </c>
      <c r="O233" s="52">
        <f t="shared" si="198"/>
        <v>-181.3</v>
      </c>
      <c r="P233" s="52">
        <f t="shared" si="198"/>
        <v>-180.5</v>
      </c>
      <c r="Q233" s="52">
        <f t="shared" si="198"/>
        <v>-82.3</v>
      </c>
      <c r="R233" s="52">
        <f t="shared" si="198"/>
        <v>-81.599999999999994</v>
      </c>
      <c r="S233" s="52">
        <f t="shared" si="198"/>
        <v>-81</v>
      </c>
      <c r="T233" s="52">
        <f t="shared" si="198"/>
        <v>-80.400000000000006</v>
      </c>
      <c r="U233" s="52">
        <f t="shared" si="198"/>
        <v>-80</v>
      </c>
      <c r="V233" s="52">
        <f t="shared" si="198"/>
        <v>107.4</v>
      </c>
      <c r="W233" s="52">
        <f t="shared" si="198"/>
        <v>106.4</v>
      </c>
      <c r="X233" s="52">
        <f t="shared" si="198"/>
        <v>106.5</v>
      </c>
      <c r="Y233" s="52">
        <f t="shared" si="198"/>
        <v>106.6</v>
      </c>
      <c r="Z233" s="52">
        <f t="shared" si="198"/>
        <v>106.5</v>
      </c>
      <c r="AA233" s="52">
        <f t="shared" si="198"/>
        <v>139.30000000000001</v>
      </c>
      <c r="AB233" s="52">
        <f t="shared" si="198"/>
        <v>28.9</v>
      </c>
      <c r="AC233" s="52">
        <f t="shared" si="198"/>
        <v>26.3</v>
      </c>
      <c r="AD233" s="52">
        <f t="shared" si="198"/>
        <v>23.7</v>
      </c>
      <c r="AE233" s="52">
        <f t="shared" si="198"/>
        <v>21.1</v>
      </c>
      <c r="AF233" s="52">
        <f t="shared" si="198"/>
        <v>18.3</v>
      </c>
      <c r="AG233" s="9"/>
      <c r="AH233" s="65">
        <f t="shared" si="199"/>
        <v>-206.57999999999998</v>
      </c>
      <c r="AI233" s="65">
        <f t="shared" si="200"/>
        <v>57.779999999999994</v>
      </c>
      <c r="AJ233" s="65">
        <f t="shared" si="201"/>
        <v>-161.87999999999997</v>
      </c>
      <c r="AK233" s="65">
        <f t="shared" si="202"/>
        <v>-43.12</v>
      </c>
      <c r="AL233" s="65">
        <f t="shared" si="203"/>
        <v>113.05999999999999</v>
      </c>
      <c r="AM233" s="65">
        <f t="shared" si="204"/>
        <v>23.66</v>
      </c>
      <c r="AN233" s="60"/>
      <c r="AO233" s="65">
        <f t="shared" si="205"/>
        <v>-74.399999999999991</v>
      </c>
      <c r="AP233" s="65">
        <f t="shared" si="206"/>
        <v>-102.49999999999999</v>
      </c>
      <c r="AQ233" s="65">
        <f t="shared" si="207"/>
        <v>68.36</v>
      </c>
    </row>
    <row r="234" spans="1:44" ht="15.75" x14ac:dyDescent="0.25">
      <c r="A234" s="13" t="s">
        <v>436</v>
      </c>
      <c r="B234" s="13"/>
      <c r="C234" s="52">
        <f t="shared" si="197"/>
        <v>542.4</v>
      </c>
      <c r="D234" s="52">
        <f t="shared" si="198"/>
        <v>527.29999999999995</v>
      </c>
      <c r="E234" s="52">
        <f t="shared" si="198"/>
        <v>502.9</v>
      </c>
      <c r="F234" s="52">
        <f t="shared" si="198"/>
        <v>487.5</v>
      </c>
      <c r="G234" s="52">
        <f t="shared" si="198"/>
        <v>619.79999999999995</v>
      </c>
      <c r="H234" s="52">
        <f t="shared" si="198"/>
        <v>604.29999999999995</v>
      </c>
      <c r="I234" s="52">
        <f t="shared" si="198"/>
        <v>556.79999999999995</v>
      </c>
      <c r="J234" s="52">
        <f t="shared" si="198"/>
        <v>527.20000000000005</v>
      </c>
      <c r="K234" s="52">
        <f t="shared" si="198"/>
        <v>491.2</v>
      </c>
      <c r="L234" s="52">
        <f t="shared" si="198"/>
        <v>622.29999999999995</v>
      </c>
      <c r="M234" s="52">
        <f t="shared" si="198"/>
        <v>661.6</v>
      </c>
      <c r="N234" s="52">
        <f t="shared" si="198"/>
        <v>567.20000000000005</v>
      </c>
      <c r="O234" s="52">
        <f t="shared" si="198"/>
        <v>556.70000000000005</v>
      </c>
      <c r="P234" s="52">
        <f t="shared" si="198"/>
        <v>546.20000000000005</v>
      </c>
      <c r="Q234" s="52">
        <f t="shared" si="198"/>
        <v>1128.9000000000001</v>
      </c>
      <c r="R234" s="52">
        <f t="shared" si="198"/>
        <v>1118.5</v>
      </c>
      <c r="S234" s="52">
        <f t="shared" si="198"/>
        <v>1154.8</v>
      </c>
      <c r="T234" s="52">
        <f t="shared" si="198"/>
        <v>1144.3</v>
      </c>
      <c r="U234" s="52">
        <f t="shared" si="198"/>
        <v>1133.8</v>
      </c>
      <c r="V234" s="52">
        <f t="shared" si="198"/>
        <v>306.8</v>
      </c>
      <c r="W234" s="52">
        <f t="shared" si="198"/>
        <v>296.39999999999998</v>
      </c>
      <c r="X234" s="52">
        <f t="shared" si="198"/>
        <v>335.1</v>
      </c>
      <c r="Y234" s="52">
        <f t="shared" si="198"/>
        <v>324.60000000000002</v>
      </c>
      <c r="Z234" s="52">
        <f t="shared" si="198"/>
        <v>614.29999999999995</v>
      </c>
      <c r="AA234" s="52">
        <f t="shared" si="198"/>
        <v>603.79999999999995</v>
      </c>
      <c r="AB234" s="52">
        <f t="shared" si="198"/>
        <v>593.4</v>
      </c>
      <c r="AC234" s="52">
        <f t="shared" si="198"/>
        <v>582.9</v>
      </c>
      <c r="AD234" s="52">
        <f t="shared" si="198"/>
        <v>572.4</v>
      </c>
      <c r="AE234" s="52">
        <f t="shared" si="198"/>
        <v>561.9</v>
      </c>
      <c r="AF234" s="52">
        <f t="shared" si="198"/>
        <v>551.4</v>
      </c>
      <c r="AG234" s="9"/>
      <c r="AH234" s="65">
        <f t="shared" si="199"/>
        <v>535.9799999999999</v>
      </c>
      <c r="AI234" s="65">
        <f t="shared" si="200"/>
        <v>560.36</v>
      </c>
      <c r="AJ234" s="65">
        <f t="shared" si="201"/>
        <v>692.12000000000012</v>
      </c>
      <c r="AK234" s="65">
        <f t="shared" si="202"/>
        <v>971.6400000000001</v>
      </c>
      <c r="AL234" s="65">
        <f t="shared" si="203"/>
        <v>434.84</v>
      </c>
      <c r="AM234" s="65">
        <f t="shared" si="204"/>
        <v>572.4</v>
      </c>
      <c r="AN234" s="60"/>
      <c r="AO234" s="65">
        <f t="shared" si="205"/>
        <v>548.16999999999996</v>
      </c>
      <c r="AP234" s="65">
        <f t="shared" si="206"/>
        <v>831.88000000000011</v>
      </c>
      <c r="AQ234" s="65">
        <f t="shared" si="207"/>
        <v>503.62</v>
      </c>
    </row>
    <row r="235" spans="1:44" ht="15.75" x14ac:dyDescent="0.25">
      <c r="A235" s="71" t="s">
        <v>437</v>
      </c>
      <c r="B235" s="13"/>
      <c r="C235" s="52">
        <f t="shared" si="197"/>
        <v>0</v>
      </c>
      <c r="D235" s="52">
        <f t="shared" si="198"/>
        <v>0</v>
      </c>
      <c r="E235" s="52">
        <f t="shared" si="198"/>
        <v>0</v>
      </c>
      <c r="F235" s="52">
        <f t="shared" si="198"/>
        <v>0</v>
      </c>
      <c r="G235" s="52">
        <f t="shared" si="198"/>
        <v>0</v>
      </c>
      <c r="H235" s="52">
        <f t="shared" si="198"/>
        <v>0</v>
      </c>
      <c r="I235" s="52">
        <f t="shared" si="198"/>
        <v>0</v>
      </c>
      <c r="J235" s="52">
        <f t="shared" si="198"/>
        <v>0</v>
      </c>
      <c r="K235" s="52">
        <f t="shared" si="198"/>
        <v>0</v>
      </c>
      <c r="L235" s="52">
        <f t="shared" si="198"/>
        <v>0</v>
      </c>
      <c r="M235" s="52">
        <f t="shared" si="198"/>
        <v>0</v>
      </c>
      <c r="N235" s="52">
        <f t="shared" si="198"/>
        <v>0</v>
      </c>
      <c r="O235" s="52">
        <f t="shared" si="198"/>
        <v>0</v>
      </c>
      <c r="P235" s="52">
        <f t="shared" si="198"/>
        <v>0</v>
      </c>
      <c r="Q235" s="52">
        <f t="shared" si="198"/>
        <v>0</v>
      </c>
      <c r="R235" s="52">
        <f t="shared" si="198"/>
        <v>0</v>
      </c>
      <c r="S235" s="52">
        <f t="shared" si="198"/>
        <v>0</v>
      </c>
      <c r="T235" s="52">
        <f t="shared" si="198"/>
        <v>0</v>
      </c>
      <c r="U235" s="52">
        <f t="shared" si="198"/>
        <v>0</v>
      </c>
      <c r="V235" s="52">
        <f t="shared" si="198"/>
        <v>0</v>
      </c>
      <c r="W235" s="52">
        <f t="shared" si="198"/>
        <v>0</v>
      </c>
      <c r="X235" s="52">
        <f t="shared" si="198"/>
        <v>0</v>
      </c>
      <c r="Y235" s="52">
        <f t="shared" si="198"/>
        <v>0</v>
      </c>
      <c r="Z235" s="52">
        <f t="shared" si="198"/>
        <v>0</v>
      </c>
      <c r="AA235" s="52">
        <f t="shared" si="198"/>
        <v>0</v>
      </c>
      <c r="AB235" s="52">
        <f t="shared" si="198"/>
        <v>0</v>
      </c>
      <c r="AC235" s="52">
        <f t="shared" si="198"/>
        <v>0</v>
      </c>
      <c r="AD235" s="52">
        <f t="shared" si="198"/>
        <v>0</v>
      </c>
      <c r="AE235" s="52">
        <f t="shared" si="198"/>
        <v>0</v>
      </c>
      <c r="AF235" s="52">
        <f t="shared" si="198"/>
        <v>0</v>
      </c>
      <c r="AG235" s="9"/>
      <c r="AH235" s="65">
        <f t="shared" si="199"/>
        <v>0</v>
      </c>
      <c r="AI235" s="65">
        <f t="shared" si="200"/>
        <v>0</v>
      </c>
      <c r="AJ235" s="65">
        <f t="shared" si="201"/>
        <v>0</v>
      </c>
      <c r="AK235" s="65">
        <f t="shared" si="202"/>
        <v>0</v>
      </c>
      <c r="AL235" s="65">
        <f t="shared" si="203"/>
        <v>0</v>
      </c>
      <c r="AM235" s="65">
        <f t="shared" si="204"/>
        <v>0</v>
      </c>
      <c r="AN235" s="60"/>
      <c r="AO235" s="65">
        <f t="shared" si="205"/>
        <v>0</v>
      </c>
      <c r="AP235" s="65">
        <f t="shared" si="206"/>
        <v>0</v>
      </c>
      <c r="AQ235" s="65">
        <f t="shared" si="207"/>
        <v>0</v>
      </c>
    </row>
    <row r="236" spans="1:44" ht="15.75" x14ac:dyDescent="0.25">
      <c r="A236" s="71" t="s">
        <v>675</v>
      </c>
      <c r="B236" s="13"/>
      <c r="C236" s="52">
        <f t="shared" si="197"/>
        <v>1072.5</v>
      </c>
      <c r="D236" s="52">
        <f t="shared" si="198"/>
        <v>1075.2</v>
      </c>
      <c r="E236" s="52">
        <f t="shared" si="198"/>
        <v>1074</v>
      </c>
      <c r="F236" s="52">
        <f t="shared" si="198"/>
        <v>1072.9000000000001</v>
      </c>
      <c r="G236" s="52">
        <f t="shared" si="198"/>
        <v>883.4</v>
      </c>
      <c r="H236" s="52">
        <f t="shared" si="198"/>
        <v>882.2</v>
      </c>
      <c r="I236" s="52">
        <f t="shared" si="198"/>
        <v>881</v>
      </c>
      <c r="J236" s="52">
        <f t="shared" si="198"/>
        <v>879.9</v>
      </c>
      <c r="K236" s="52">
        <f t="shared" si="198"/>
        <v>878.7</v>
      </c>
      <c r="L236" s="52">
        <f t="shared" si="198"/>
        <v>581.9</v>
      </c>
      <c r="M236" s="52">
        <f t="shared" si="198"/>
        <v>251.4</v>
      </c>
      <c r="N236" s="52">
        <f t="shared" si="198"/>
        <v>240.6</v>
      </c>
      <c r="O236" s="52">
        <f t="shared" si="198"/>
        <v>238.1</v>
      </c>
      <c r="P236" s="52">
        <f t="shared" si="198"/>
        <v>235.6</v>
      </c>
      <c r="Q236" s="52">
        <f t="shared" si="198"/>
        <v>67.2</v>
      </c>
      <c r="R236" s="52">
        <f t="shared" si="198"/>
        <v>64.8</v>
      </c>
      <c r="S236" s="52">
        <f t="shared" si="198"/>
        <v>62.3</v>
      </c>
      <c r="T236" s="52">
        <f t="shared" si="198"/>
        <v>59.8</v>
      </c>
      <c r="U236" s="52">
        <f t="shared" si="198"/>
        <v>57.3</v>
      </c>
      <c r="V236" s="52">
        <f t="shared" si="198"/>
        <v>-51.9</v>
      </c>
      <c r="W236" s="52">
        <f t="shared" si="198"/>
        <v>-52.7</v>
      </c>
      <c r="X236" s="52">
        <f t="shared" si="198"/>
        <v>-55.1</v>
      </c>
      <c r="Y236" s="52">
        <f t="shared" si="198"/>
        <v>-57.4</v>
      </c>
      <c r="Z236" s="52">
        <f t="shared" si="198"/>
        <v>991</v>
      </c>
      <c r="AA236" s="52">
        <f t="shared" si="198"/>
        <v>948.1</v>
      </c>
      <c r="AB236" s="52">
        <f t="shared" si="198"/>
        <v>1083</v>
      </c>
      <c r="AC236" s="52">
        <f t="shared" si="198"/>
        <v>1083</v>
      </c>
      <c r="AD236" s="52">
        <f t="shared" si="198"/>
        <v>1083</v>
      </c>
      <c r="AE236" s="52">
        <f t="shared" si="198"/>
        <v>1083</v>
      </c>
      <c r="AF236" s="52">
        <f t="shared" si="198"/>
        <v>1083</v>
      </c>
      <c r="AG236" s="9"/>
      <c r="AH236" s="65">
        <f t="shared" si="199"/>
        <v>1035.5999999999999</v>
      </c>
      <c r="AI236" s="65">
        <f t="shared" si="200"/>
        <v>820.74</v>
      </c>
      <c r="AJ236" s="65">
        <f t="shared" si="201"/>
        <v>206.58</v>
      </c>
      <c r="AK236" s="65">
        <f t="shared" si="202"/>
        <v>38.459999999999994</v>
      </c>
      <c r="AL236" s="65">
        <f t="shared" si="203"/>
        <v>354.78000000000003</v>
      </c>
      <c r="AM236" s="65">
        <f t="shared" si="204"/>
        <v>1083</v>
      </c>
      <c r="AN236" s="60"/>
      <c r="AO236" s="65">
        <f t="shared" si="205"/>
        <v>928.17</v>
      </c>
      <c r="AP236" s="65">
        <f t="shared" si="206"/>
        <v>122.52000000000001</v>
      </c>
      <c r="AQ236" s="65">
        <f t="shared" si="207"/>
        <v>718.89</v>
      </c>
    </row>
    <row r="237" spans="1:44" ht="15.75" x14ac:dyDescent="0.25">
      <c r="A237" s="71" t="s">
        <v>442</v>
      </c>
      <c r="B237" s="13"/>
      <c r="C237" s="52">
        <f>SUM(C154:C156)</f>
        <v>1978.7</v>
      </c>
      <c r="D237" s="52">
        <f t="shared" ref="D237:AF237" si="209">SUM(D154:D156)</f>
        <v>1970.3000000000002</v>
      </c>
      <c r="E237" s="52">
        <f t="shared" si="209"/>
        <v>1963.4</v>
      </c>
      <c r="F237" s="52">
        <f t="shared" si="209"/>
        <v>1958.8000000000002</v>
      </c>
      <c r="G237" s="52">
        <f t="shared" si="209"/>
        <v>2152</v>
      </c>
      <c r="H237" s="52">
        <f t="shared" si="209"/>
        <v>2172.2000000000003</v>
      </c>
      <c r="I237" s="52">
        <f t="shared" si="209"/>
        <v>2146.4</v>
      </c>
      <c r="J237" s="52">
        <f t="shared" si="209"/>
        <v>2138.3000000000002</v>
      </c>
      <c r="K237" s="52">
        <f t="shared" si="209"/>
        <v>2093.7000000000003</v>
      </c>
      <c r="L237" s="52">
        <f t="shared" si="209"/>
        <v>1873.1000000000001</v>
      </c>
      <c r="M237" s="52">
        <f t="shared" si="209"/>
        <v>1273.4000000000001</v>
      </c>
      <c r="N237" s="52">
        <f t="shared" si="209"/>
        <v>1217.9000000000001</v>
      </c>
      <c r="O237" s="52">
        <f t="shared" si="209"/>
        <v>1217.9000000000001</v>
      </c>
      <c r="P237" s="52">
        <f t="shared" si="209"/>
        <v>1217.9000000000001</v>
      </c>
      <c r="Q237" s="52">
        <f t="shared" si="209"/>
        <v>1220.8</v>
      </c>
      <c r="R237" s="52">
        <f t="shared" si="209"/>
        <v>1078</v>
      </c>
      <c r="S237" s="52">
        <f t="shared" si="209"/>
        <v>1109.2</v>
      </c>
      <c r="T237" s="52">
        <f t="shared" si="209"/>
        <v>1109.2</v>
      </c>
      <c r="U237" s="52">
        <f t="shared" si="209"/>
        <v>1109.2</v>
      </c>
      <c r="V237" s="52">
        <f t="shared" si="209"/>
        <v>435.59999999999997</v>
      </c>
      <c r="W237" s="52">
        <f t="shared" si="209"/>
        <v>317.5</v>
      </c>
      <c r="X237" s="52">
        <f t="shared" si="209"/>
        <v>350.29999999999995</v>
      </c>
      <c r="Y237" s="52">
        <f t="shared" si="209"/>
        <v>350.29999999999995</v>
      </c>
      <c r="Z237" s="52">
        <f t="shared" si="209"/>
        <v>500.4</v>
      </c>
      <c r="AA237" s="52">
        <f t="shared" si="209"/>
        <v>508.1</v>
      </c>
      <c r="AB237" s="52">
        <f t="shared" si="209"/>
        <v>481.1</v>
      </c>
      <c r="AC237" s="52">
        <f t="shared" si="209"/>
        <v>481.1</v>
      </c>
      <c r="AD237" s="52">
        <f t="shared" si="209"/>
        <v>481.1</v>
      </c>
      <c r="AE237" s="52">
        <f t="shared" si="209"/>
        <v>481.1</v>
      </c>
      <c r="AF237" s="52">
        <f t="shared" si="209"/>
        <v>481.1</v>
      </c>
      <c r="AG237" s="9"/>
      <c r="AH237" s="65">
        <f t="shared" si="199"/>
        <v>2004.64</v>
      </c>
      <c r="AI237" s="65">
        <f t="shared" si="200"/>
        <v>2084.7400000000002</v>
      </c>
      <c r="AJ237" s="65">
        <f t="shared" si="201"/>
        <v>1229.5800000000002</v>
      </c>
      <c r="AK237" s="65">
        <f t="shared" si="202"/>
        <v>968.24</v>
      </c>
      <c r="AL237" s="65">
        <f t="shared" si="203"/>
        <v>405.32</v>
      </c>
      <c r="AM237" s="65">
        <f t="shared" si="204"/>
        <v>481.1</v>
      </c>
      <c r="AN237" s="60"/>
      <c r="AO237" s="65">
        <f t="shared" si="205"/>
        <v>2044.69</v>
      </c>
      <c r="AP237" s="65">
        <f t="shared" si="206"/>
        <v>1098.9100000000001</v>
      </c>
      <c r="AQ237" s="65">
        <f t="shared" si="207"/>
        <v>443.21000000000004</v>
      </c>
    </row>
    <row r="238" spans="1:44" x14ac:dyDescent="0.25">
      <c r="C238" s="10">
        <f>SUM(C230:AF230)/SUM(C229:AF229)</f>
        <v>0.37841619049883352</v>
      </c>
    </row>
    <row r="239" spans="1:44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210">C147+C60</f>
        <v>4792.2725957000002</v>
      </c>
      <c r="D241" s="52">
        <f t="shared" si="210"/>
        <v>4837.9458106000002</v>
      </c>
      <c r="E241" s="52">
        <f t="shared" si="210"/>
        <v>4857.8446484000006</v>
      </c>
      <c r="F241" s="52">
        <f t="shared" si="210"/>
        <v>4868.4145021000004</v>
      </c>
      <c r="G241" s="52">
        <f t="shared" si="210"/>
        <v>5297.1778852999996</v>
      </c>
      <c r="H241" s="52">
        <f t="shared" si="210"/>
        <v>5408.1273429000003</v>
      </c>
      <c r="I241" s="52">
        <f t="shared" si="210"/>
        <v>5415.5723109999999</v>
      </c>
      <c r="J241" s="52">
        <f t="shared" si="210"/>
        <v>5421.0762199999999</v>
      </c>
      <c r="K241" s="52">
        <f t="shared" si="210"/>
        <v>5425.5506204000003</v>
      </c>
      <c r="L241" s="52">
        <f t="shared" si="210"/>
        <v>4550.5130586000005</v>
      </c>
      <c r="M241" s="52">
        <f t="shared" si="210"/>
        <v>3692.2591548</v>
      </c>
      <c r="N241" s="52">
        <f t="shared" si="210"/>
        <v>3683.4109203000003</v>
      </c>
      <c r="O241" s="52">
        <f t="shared" si="210"/>
        <v>3680.3412414000004</v>
      </c>
      <c r="P241" s="52">
        <f t="shared" si="210"/>
        <v>3678.9688804000002</v>
      </c>
      <c r="Q241" s="52">
        <f t="shared" si="210"/>
        <v>2467.8110924999996</v>
      </c>
      <c r="R241" s="52">
        <f t="shared" si="210"/>
        <v>1870.4690653</v>
      </c>
      <c r="S241" s="52">
        <f t="shared" si="210"/>
        <v>1859.4509687</v>
      </c>
      <c r="T241" s="52">
        <f t="shared" si="210"/>
        <v>1853.6041241</v>
      </c>
      <c r="U241" s="52">
        <f t="shared" si="210"/>
        <v>1849.4240386000001</v>
      </c>
      <c r="V241" s="52">
        <f t="shared" si="210"/>
        <v>411.2995858000001</v>
      </c>
      <c r="W241" s="52">
        <f t="shared" si="210"/>
        <v>-87.511739200000051</v>
      </c>
      <c r="X241" s="52">
        <f t="shared" si="210"/>
        <v>-100.11766070000007</v>
      </c>
      <c r="Y241" s="52">
        <f t="shared" si="210"/>
        <v>-107.54761749999997</v>
      </c>
      <c r="Z241" s="52">
        <f t="shared" si="210"/>
        <v>-113.07620530000005</v>
      </c>
      <c r="AA241" s="52">
        <f t="shared" si="210"/>
        <v>-117.82071779999998</v>
      </c>
      <c r="AB241" s="52">
        <f t="shared" si="210"/>
        <v>-122.1351789</v>
      </c>
      <c r="AC241" s="52">
        <f t="shared" si="210"/>
        <v>-126.12258089999997</v>
      </c>
      <c r="AD241" s="52">
        <f t="shared" si="210"/>
        <v>-129.80835979999992</v>
      </c>
      <c r="AE241" s="52">
        <f t="shared" si="210"/>
        <v>-133.19764480000001</v>
      </c>
      <c r="AF241" s="52">
        <f t="shared" si="210"/>
        <v>-136.29298680000008</v>
      </c>
      <c r="AH241" s="65">
        <f t="shared" ref="AH241:AH250" si="211">AVERAGE(C241:G241)</f>
        <v>4930.7310884199997</v>
      </c>
      <c r="AI241" s="65">
        <f t="shared" ref="AI241:AI250" si="212">AVERAGE(H241:L241)</f>
        <v>5244.1679105800004</v>
      </c>
      <c r="AJ241" s="65">
        <f t="shared" ref="AJ241:AJ250" si="213">AVERAGE(M241:Q241)</f>
        <v>3440.5582578799999</v>
      </c>
      <c r="AK241" s="65">
        <f t="shared" ref="AK241:AK250" si="214">AVERAGE(R241:V241)</f>
        <v>1568.8495565000001</v>
      </c>
      <c r="AL241" s="65">
        <f t="shared" ref="AL241:AL250" si="215">AVERAGE(W241:AA241)</f>
        <v>-105.21478810000004</v>
      </c>
      <c r="AM241" s="65">
        <f t="shared" ref="AM241:AM250" si="216">AVERAGE(AB241:AF241)</f>
        <v>-129.51135024000001</v>
      </c>
      <c r="AN241" s="66"/>
      <c r="AO241" s="65">
        <f t="shared" ref="AO241:AO250" si="217">AVERAGE(AH241:AI241)</f>
        <v>5087.4494995000005</v>
      </c>
      <c r="AP241" s="65">
        <f t="shared" ref="AP241:AP250" si="218">AVERAGE(AJ241:AK241)</f>
        <v>2504.7039071899999</v>
      </c>
      <c r="AQ241" s="65">
        <f t="shared" ref="AQ241:AQ250" si="219">AVERAGE(AL241:AM241)</f>
        <v>-117.36306917000002</v>
      </c>
    </row>
    <row r="242" spans="1:43" x14ac:dyDescent="0.25">
      <c r="A242" s="13" t="s">
        <v>411</v>
      </c>
      <c r="B242" s="37"/>
      <c r="C242" s="52">
        <f t="shared" ref="C242:AF242" si="220">C148+C61</f>
        <v>2095.59457948</v>
      </c>
      <c r="D242" s="52">
        <f t="shared" si="220"/>
        <v>2131.7901009799998</v>
      </c>
      <c r="E242" s="52">
        <f t="shared" si="220"/>
        <v>2150.06169907</v>
      </c>
      <c r="F242" s="52">
        <f t="shared" si="220"/>
        <v>2159.9006778399998</v>
      </c>
      <c r="G242" s="52">
        <f t="shared" si="220"/>
        <v>2166.2696402199999</v>
      </c>
      <c r="H242" s="52">
        <f t="shared" si="220"/>
        <v>2171.0594020899998</v>
      </c>
      <c r="I242" s="52">
        <f t="shared" si="220"/>
        <v>2020.4832257200001</v>
      </c>
      <c r="J242" s="52">
        <f t="shared" si="220"/>
        <v>2021.2219851500001</v>
      </c>
      <c r="K242" s="52">
        <f t="shared" si="220"/>
        <v>1689.18499406</v>
      </c>
      <c r="L242" s="52">
        <f t="shared" si="220"/>
        <v>1685.49123689</v>
      </c>
      <c r="M242" s="52">
        <f t="shared" si="220"/>
        <v>557.62681914999996</v>
      </c>
      <c r="N242" s="52">
        <f t="shared" si="220"/>
        <v>144.68143354</v>
      </c>
      <c r="O242" s="52">
        <f t="shared" si="220"/>
        <v>134.55892176999998</v>
      </c>
      <c r="P242" s="52">
        <f t="shared" si="220"/>
        <v>130.18078792</v>
      </c>
      <c r="Q242" s="52">
        <f t="shared" si="220"/>
        <v>127.52081156</v>
      </c>
      <c r="R242" s="52">
        <f t="shared" si="220"/>
        <v>125.46292797</v>
      </c>
      <c r="S242" s="52">
        <f t="shared" si="220"/>
        <v>349.27865152999999</v>
      </c>
      <c r="T242" s="52">
        <f t="shared" si="220"/>
        <v>350.47580446000001</v>
      </c>
      <c r="U242" s="52">
        <f t="shared" si="220"/>
        <v>350.02237848999999</v>
      </c>
      <c r="V242" s="52">
        <f t="shared" si="220"/>
        <v>349.08353165</v>
      </c>
      <c r="W242" s="52">
        <f t="shared" si="220"/>
        <v>348.05394536</v>
      </c>
      <c r="X242" s="52">
        <f t="shared" si="220"/>
        <v>583.61813190999999</v>
      </c>
      <c r="Y242" s="52">
        <f t="shared" si="220"/>
        <v>585.50862500000005</v>
      </c>
      <c r="Z242" s="52">
        <f t="shared" si="220"/>
        <v>585.78829015000008</v>
      </c>
      <c r="AA242" s="52">
        <f t="shared" si="220"/>
        <v>585.56733428000007</v>
      </c>
      <c r="AB242" s="52">
        <f t="shared" si="220"/>
        <v>585.21599515000003</v>
      </c>
      <c r="AC242" s="52">
        <f t="shared" si="220"/>
        <v>584.85114700999998</v>
      </c>
      <c r="AD242" s="52">
        <f t="shared" si="220"/>
        <v>584.50833754000007</v>
      </c>
      <c r="AE242" s="52">
        <f t="shared" si="220"/>
        <v>584.19745394000006</v>
      </c>
      <c r="AF242" s="52">
        <f t="shared" si="220"/>
        <v>583.92030268999997</v>
      </c>
      <c r="AH242" s="65">
        <f t="shared" si="211"/>
        <v>2140.7233395180001</v>
      </c>
      <c r="AI242" s="65">
        <f t="shared" si="212"/>
        <v>1917.4881687820002</v>
      </c>
      <c r="AJ242" s="65">
        <f t="shared" si="213"/>
        <v>218.91375478800001</v>
      </c>
      <c r="AK242" s="65">
        <f t="shared" si="214"/>
        <v>304.86465881999999</v>
      </c>
      <c r="AL242" s="65">
        <f t="shared" si="215"/>
        <v>537.70726534000005</v>
      </c>
      <c r="AM242" s="65">
        <f t="shared" si="216"/>
        <v>584.538647266</v>
      </c>
      <c r="AN242" s="66"/>
      <c r="AO242" s="65">
        <f t="shared" si="217"/>
        <v>2029.1057541500002</v>
      </c>
      <c r="AP242" s="65">
        <f t="shared" si="218"/>
        <v>261.88920680399997</v>
      </c>
      <c r="AQ242" s="65">
        <f t="shared" si="219"/>
        <v>561.12295630300002</v>
      </c>
    </row>
    <row r="243" spans="1:43" x14ac:dyDescent="0.25">
      <c r="A243" s="13" t="s">
        <v>676</v>
      </c>
      <c r="B243" s="37"/>
      <c r="C243" s="52">
        <f t="shared" ref="C243:AF243" si="221">C149+C62</f>
        <v>1019.70085191</v>
      </c>
      <c r="D243" s="52">
        <f t="shared" si="221"/>
        <v>1034.42788913</v>
      </c>
      <c r="E243" s="52">
        <f t="shared" si="221"/>
        <v>1041.19688249</v>
      </c>
      <c r="F243" s="52">
        <f t="shared" si="221"/>
        <v>1044.8224121799999</v>
      </c>
      <c r="G243" s="52">
        <f t="shared" si="221"/>
        <v>1167.4216061899999</v>
      </c>
      <c r="H243" s="52">
        <f t="shared" si="221"/>
        <v>1170.9880314300001</v>
      </c>
      <c r="I243" s="52">
        <f t="shared" si="221"/>
        <v>1162.3281969500001</v>
      </c>
      <c r="J243" s="52">
        <f t="shared" si="221"/>
        <v>1163.9226437100001</v>
      </c>
      <c r="K243" s="52">
        <f t="shared" si="221"/>
        <v>1144.5397192800001</v>
      </c>
      <c r="L243" s="52">
        <f t="shared" si="221"/>
        <v>978.38920695999991</v>
      </c>
      <c r="M243" s="52">
        <f t="shared" si="221"/>
        <v>810.42681827000001</v>
      </c>
      <c r="N243" s="52">
        <f t="shared" si="221"/>
        <v>779.61198596999998</v>
      </c>
      <c r="O243" s="52">
        <f t="shared" si="221"/>
        <v>778.27086540999994</v>
      </c>
      <c r="P243" s="52">
        <f t="shared" si="221"/>
        <v>777.63204540999993</v>
      </c>
      <c r="Q243" s="52">
        <f t="shared" si="221"/>
        <v>527.96862965000003</v>
      </c>
      <c r="R243" s="52">
        <f t="shared" si="221"/>
        <v>524.23493383999994</v>
      </c>
      <c r="S243" s="52">
        <f t="shared" si="221"/>
        <v>538.61328090000006</v>
      </c>
      <c r="T243" s="52">
        <f t="shared" si="221"/>
        <v>537.66712632000008</v>
      </c>
      <c r="U243" s="52">
        <f t="shared" si="221"/>
        <v>536.79438733999996</v>
      </c>
      <c r="V243" s="52">
        <f t="shared" si="221"/>
        <v>331.46392466000003</v>
      </c>
      <c r="W243" s="52">
        <f t="shared" si="221"/>
        <v>328.06661990000003</v>
      </c>
      <c r="X243" s="52">
        <f t="shared" si="221"/>
        <v>343.21110035999999</v>
      </c>
      <c r="Y243" s="52">
        <f t="shared" si="221"/>
        <v>342.14668785999999</v>
      </c>
      <c r="Z243" s="52">
        <f t="shared" si="221"/>
        <v>341.16529129000003</v>
      </c>
      <c r="AA243" s="52">
        <f t="shared" si="221"/>
        <v>340.24145615999998</v>
      </c>
      <c r="AB243" s="52">
        <f t="shared" si="221"/>
        <v>339.36766482999997</v>
      </c>
      <c r="AC243" s="52">
        <f t="shared" si="221"/>
        <v>338.54247516999999</v>
      </c>
      <c r="AD243" s="52">
        <f t="shared" si="221"/>
        <v>337.76608162999997</v>
      </c>
      <c r="AE243" s="52">
        <f t="shared" si="221"/>
        <v>337.03868404000002</v>
      </c>
      <c r="AF243" s="52">
        <f t="shared" si="221"/>
        <v>336.36002354999999</v>
      </c>
      <c r="AH243" s="65">
        <f t="shared" si="211"/>
        <v>1061.5139283799999</v>
      </c>
      <c r="AI243" s="65">
        <f t="shared" si="212"/>
        <v>1124.0335596660002</v>
      </c>
      <c r="AJ243" s="65">
        <f t="shared" si="213"/>
        <v>734.78206894199991</v>
      </c>
      <c r="AK243" s="65">
        <f t="shared" si="214"/>
        <v>493.754730612</v>
      </c>
      <c r="AL243" s="65">
        <f t="shared" si="215"/>
        <v>338.96623111399992</v>
      </c>
      <c r="AM243" s="65">
        <f t="shared" si="216"/>
        <v>337.81498584400003</v>
      </c>
      <c r="AN243" s="66"/>
      <c r="AO243" s="65">
        <f t="shared" si="217"/>
        <v>1092.7737440230001</v>
      </c>
      <c r="AP243" s="65">
        <f t="shared" si="218"/>
        <v>614.26839977700001</v>
      </c>
      <c r="AQ243" s="65">
        <f t="shared" si="219"/>
        <v>338.39060847899998</v>
      </c>
    </row>
    <row r="244" spans="1:43" x14ac:dyDescent="0.25">
      <c r="A244" s="13" t="s">
        <v>412</v>
      </c>
      <c r="B244" s="37"/>
      <c r="C244" s="52">
        <f t="shared" ref="C244:AF244" si="222">C150+C63</f>
        <v>-295.51840609999999</v>
      </c>
      <c r="D244" s="52">
        <f t="shared" si="222"/>
        <v>-281.5631889</v>
      </c>
      <c r="E244" s="52">
        <f t="shared" si="222"/>
        <v>-263.98345770000003</v>
      </c>
      <c r="F244" s="52">
        <f t="shared" si="222"/>
        <v>-245.15542439999996</v>
      </c>
      <c r="G244" s="52">
        <f t="shared" si="222"/>
        <v>-25.556206099999976</v>
      </c>
      <c r="H244" s="52">
        <f t="shared" si="222"/>
        <v>-2.0741289000000505</v>
      </c>
      <c r="I244" s="52">
        <f t="shared" si="222"/>
        <v>19.602831100000014</v>
      </c>
      <c r="J244" s="52">
        <f t="shared" si="222"/>
        <v>40.870104199999979</v>
      </c>
      <c r="K244" s="52">
        <f t="shared" si="222"/>
        <v>-23.837560900000039</v>
      </c>
      <c r="L244" s="52">
        <f t="shared" si="222"/>
        <v>258.11929299999997</v>
      </c>
      <c r="M244" s="52">
        <f t="shared" si="222"/>
        <v>-188.45540209999999</v>
      </c>
      <c r="N244" s="52">
        <f t="shared" si="222"/>
        <v>-193.57353219999999</v>
      </c>
      <c r="O244" s="52">
        <f t="shared" si="222"/>
        <v>-194.8176363</v>
      </c>
      <c r="P244" s="52">
        <f t="shared" si="222"/>
        <v>-194.86539529999999</v>
      </c>
      <c r="Q244" s="52">
        <f t="shared" si="222"/>
        <v>-92.309695099999985</v>
      </c>
      <c r="R244" s="52">
        <f t="shared" si="222"/>
        <v>-89.956873100000024</v>
      </c>
      <c r="S244" s="52">
        <f t="shared" si="222"/>
        <v>-88.742970899999989</v>
      </c>
      <c r="T244" s="52">
        <f t="shared" si="222"/>
        <v>-87.872681400000005</v>
      </c>
      <c r="U244" s="52">
        <f t="shared" si="222"/>
        <v>-87.32794789999997</v>
      </c>
      <c r="V244" s="52">
        <f t="shared" si="222"/>
        <v>109.30052739999999</v>
      </c>
      <c r="W244" s="52">
        <f t="shared" si="222"/>
        <v>111.99784400000001</v>
      </c>
      <c r="X244" s="52">
        <f t="shared" si="222"/>
        <v>113.69826080000001</v>
      </c>
      <c r="Y244" s="52">
        <f t="shared" si="222"/>
        <v>114.68320659999998</v>
      </c>
      <c r="Z244" s="52">
        <f t="shared" si="222"/>
        <v>115.22672779999999</v>
      </c>
      <c r="AA244" s="52">
        <f t="shared" si="222"/>
        <v>150.1864147</v>
      </c>
      <c r="AB244" s="52">
        <f t="shared" si="222"/>
        <v>35.357654999999987</v>
      </c>
      <c r="AC244" s="52">
        <f t="shared" si="222"/>
        <v>31.077512899999977</v>
      </c>
      <c r="AD244" s="52">
        <f t="shared" si="222"/>
        <v>27.827183100000024</v>
      </c>
      <c r="AE244" s="52">
        <f t="shared" si="222"/>
        <v>24.895469999999968</v>
      </c>
      <c r="AF244" s="52">
        <f t="shared" si="222"/>
        <v>21.84105629999998</v>
      </c>
      <c r="AH244" s="65">
        <f t="shared" si="211"/>
        <v>-222.35533663999999</v>
      </c>
      <c r="AI244" s="65">
        <f t="shared" si="212"/>
        <v>58.536107699999981</v>
      </c>
      <c r="AJ244" s="65">
        <f t="shared" si="213"/>
        <v>-172.8043322</v>
      </c>
      <c r="AK244" s="65">
        <f t="shared" si="214"/>
        <v>-48.919989180000002</v>
      </c>
      <c r="AL244" s="65">
        <f t="shared" si="215"/>
        <v>121.15849078000001</v>
      </c>
      <c r="AM244" s="65">
        <f t="shared" si="216"/>
        <v>28.199775459999991</v>
      </c>
      <c r="AN244" s="66"/>
      <c r="AO244" s="65">
        <f t="shared" si="217"/>
        <v>-81.909614470000008</v>
      </c>
      <c r="AP244" s="65">
        <f t="shared" si="218"/>
        <v>-110.86216069</v>
      </c>
      <c r="AQ244" s="65">
        <f t="shared" si="219"/>
        <v>74.679133120000003</v>
      </c>
    </row>
    <row r="245" spans="1:43" x14ac:dyDescent="0.25">
      <c r="A245" s="13" t="s">
        <v>436</v>
      </c>
      <c r="B245" s="37"/>
      <c r="C245" s="52">
        <f t="shared" ref="C245:AF245" si="223">C151+C64</f>
        <v>553.6538031</v>
      </c>
      <c r="D245" s="52">
        <f t="shared" si="223"/>
        <v>542.96132299999999</v>
      </c>
      <c r="E245" s="52">
        <f t="shared" si="223"/>
        <v>519.93791509999994</v>
      </c>
      <c r="F245" s="52">
        <f t="shared" si="223"/>
        <v>505.01649399999997</v>
      </c>
      <c r="G245" s="52">
        <f t="shared" si="223"/>
        <v>640.61395049999999</v>
      </c>
      <c r="H245" s="52">
        <f t="shared" si="223"/>
        <v>626.36416369999995</v>
      </c>
      <c r="I245" s="52">
        <f t="shared" si="223"/>
        <v>578.59891729999993</v>
      </c>
      <c r="J245" s="52">
        <f t="shared" si="223"/>
        <v>548.52877350000006</v>
      </c>
      <c r="K245" s="52">
        <f t="shared" si="223"/>
        <v>511.80266489999997</v>
      </c>
      <c r="L245" s="52">
        <f t="shared" si="223"/>
        <v>645.64451259999998</v>
      </c>
      <c r="M245" s="52">
        <f t="shared" si="223"/>
        <v>687.00087240000005</v>
      </c>
      <c r="N245" s="52">
        <f t="shared" si="223"/>
        <v>591.4638930000001</v>
      </c>
      <c r="O245" s="52">
        <f t="shared" si="223"/>
        <v>580.43482440000002</v>
      </c>
      <c r="P245" s="52">
        <f t="shared" si="223"/>
        <v>569.62098300000002</v>
      </c>
      <c r="Q245" s="52">
        <f t="shared" si="223"/>
        <v>1164.8268711000001</v>
      </c>
      <c r="R245" s="52">
        <f t="shared" si="223"/>
        <v>1159.3456808999999</v>
      </c>
      <c r="S245" s="52">
        <f t="shared" si="223"/>
        <v>1198.5173519999998</v>
      </c>
      <c r="T245" s="52">
        <f t="shared" si="223"/>
        <v>1189.1735302</v>
      </c>
      <c r="U245" s="52">
        <f t="shared" si="223"/>
        <v>1179.1599185999999</v>
      </c>
      <c r="V245" s="52">
        <f t="shared" si="223"/>
        <v>333.72289269999999</v>
      </c>
      <c r="W245" s="52">
        <f t="shared" si="223"/>
        <v>316.46634989999995</v>
      </c>
      <c r="X245" s="52">
        <f t="shared" si="223"/>
        <v>353.34638060000003</v>
      </c>
      <c r="Y245" s="52">
        <f t="shared" si="223"/>
        <v>341.58821999999998</v>
      </c>
      <c r="Z245" s="52">
        <f t="shared" si="223"/>
        <v>636.7169189</v>
      </c>
      <c r="AA245" s="52">
        <f t="shared" si="223"/>
        <v>627.73670219999997</v>
      </c>
      <c r="AB245" s="52">
        <f t="shared" si="223"/>
        <v>617.34964309999998</v>
      </c>
      <c r="AC245" s="52">
        <f t="shared" si="223"/>
        <v>606.35549960000003</v>
      </c>
      <c r="AD245" s="52">
        <f t="shared" si="223"/>
        <v>595.1882372</v>
      </c>
      <c r="AE245" s="52">
        <f t="shared" si="223"/>
        <v>583.9580886</v>
      </c>
      <c r="AF245" s="52">
        <f t="shared" si="223"/>
        <v>572.70298660000003</v>
      </c>
      <c r="AH245" s="65">
        <f t="shared" si="211"/>
        <v>552.43669713999998</v>
      </c>
      <c r="AI245" s="65">
        <f t="shared" si="212"/>
        <v>582.1878064</v>
      </c>
      <c r="AJ245" s="65">
        <f t="shared" si="213"/>
        <v>718.66948878000005</v>
      </c>
      <c r="AK245" s="65">
        <f t="shared" si="214"/>
        <v>1011.9838748799997</v>
      </c>
      <c r="AL245" s="65">
        <f t="shared" si="215"/>
        <v>455.17091431999995</v>
      </c>
      <c r="AM245" s="65">
        <f t="shared" si="216"/>
        <v>595.11089102000005</v>
      </c>
      <c r="AN245" s="66"/>
      <c r="AO245" s="65">
        <f t="shared" si="217"/>
        <v>567.31225176999999</v>
      </c>
      <c r="AP245" s="65">
        <f t="shared" si="218"/>
        <v>865.32668182999987</v>
      </c>
      <c r="AQ245" s="65">
        <f t="shared" si="219"/>
        <v>525.14090267000006</v>
      </c>
    </row>
    <row r="246" spans="1:43" x14ac:dyDescent="0.25">
      <c r="A246" s="13" t="s">
        <v>437</v>
      </c>
      <c r="B246" s="37"/>
      <c r="C246" s="52">
        <f t="shared" ref="C246:AF246" si="224">C152+C65</f>
        <v>1.9888980000001055E-2</v>
      </c>
      <c r="D246" s="52">
        <f t="shared" si="224"/>
        <v>3.9849470000000053E-2</v>
      </c>
      <c r="E246" s="52">
        <f t="shared" si="224"/>
        <v>5.1784870000002314E-2</v>
      </c>
      <c r="F246" s="52">
        <f t="shared" si="224"/>
        <v>5.6548389999999671E-2</v>
      </c>
      <c r="G246" s="52">
        <f t="shared" si="224"/>
        <v>5.8927300000000571E-2</v>
      </c>
      <c r="H246" s="52">
        <f t="shared" si="224"/>
        <v>6.0489600000000365E-2</v>
      </c>
      <c r="I246" s="52">
        <f t="shared" si="224"/>
        <v>6.18823899999974E-2</v>
      </c>
      <c r="J246" s="52">
        <f t="shared" si="224"/>
        <v>6.4317689999999317E-2</v>
      </c>
      <c r="K246" s="52">
        <f t="shared" si="224"/>
        <v>6.7444629999997119E-2</v>
      </c>
      <c r="L246" s="52">
        <f t="shared" si="224"/>
        <v>6.9916980000002127E-2</v>
      </c>
      <c r="M246" s="52">
        <f t="shared" si="224"/>
        <v>6.7493009999999742E-2</v>
      </c>
      <c r="N246" s="52">
        <f t="shared" si="224"/>
        <v>6.6082169999994278E-2</v>
      </c>
      <c r="O246" s="52">
        <f t="shared" si="224"/>
        <v>6.8285989999999686E-2</v>
      </c>
      <c r="P246" s="52">
        <f t="shared" si="224"/>
        <v>7.3155249999999228E-2</v>
      </c>
      <c r="Q246" s="52">
        <f t="shared" si="224"/>
        <v>7.7115870000000086E-2</v>
      </c>
      <c r="R246" s="52">
        <f t="shared" si="224"/>
        <v>7.9250889999997298E-2</v>
      </c>
      <c r="S246" s="52">
        <f t="shared" si="224"/>
        <v>8.1248920000000169E-2</v>
      </c>
      <c r="T246" s="52">
        <f t="shared" si="224"/>
        <v>8.2531459999998447E-2</v>
      </c>
      <c r="U246" s="52">
        <f t="shared" si="224"/>
        <v>8.2486720000005676E-2</v>
      </c>
      <c r="V246" s="52">
        <f t="shared" si="224"/>
        <v>7.5354320000002417E-2</v>
      </c>
      <c r="W246" s="52">
        <f t="shared" si="224"/>
        <v>6.5914150000004668E-2</v>
      </c>
      <c r="X246" s="52">
        <f t="shared" si="224"/>
        <v>5.8116789999999696E-2</v>
      </c>
      <c r="Y246" s="52">
        <f t="shared" si="224"/>
        <v>5.1615439999999069E-2</v>
      </c>
      <c r="Z246" s="52">
        <f t="shared" si="224"/>
        <v>4.8575439999993364E-2</v>
      </c>
      <c r="AA246" s="52">
        <f t="shared" si="224"/>
        <v>4.5120629999999551E-2</v>
      </c>
      <c r="AB246" s="52">
        <f t="shared" si="224"/>
        <v>3.9843430000004787E-2</v>
      </c>
      <c r="AC246" s="52">
        <f t="shared" si="224"/>
        <v>3.2859760000000904E-2</v>
      </c>
      <c r="AD246" s="52">
        <f t="shared" si="224"/>
        <v>2.4798419999996213E-2</v>
      </c>
      <c r="AE246" s="52">
        <f t="shared" si="224"/>
        <v>1.6301620000000128E-2</v>
      </c>
      <c r="AF246" s="52">
        <f t="shared" si="224"/>
        <v>7.8621099999978128E-3</v>
      </c>
      <c r="AH246" s="65">
        <f t="shared" si="211"/>
        <v>4.5399802000000732E-2</v>
      </c>
      <c r="AI246" s="65">
        <f t="shared" si="212"/>
        <v>6.481025799999926E-2</v>
      </c>
      <c r="AJ246" s="65">
        <f t="shared" si="213"/>
        <v>7.042645799999861E-2</v>
      </c>
      <c r="AK246" s="65">
        <f t="shared" si="214"/>
        <v>8.0174462000000807E-2</v>
      </c>
      <c r="AL246" s="65">
        <f t="shared" si="215"/>
        <v>5.3868489999999269E-2</v>
      </c>
      <c r="AM246" s="65">
        <f t="shared" si="216"/>
        <v>2.4333067999999968E-2</v>
      </c>
      <c r="AN246" s="66"/>
      <c r="AO246" s="65">
        <f t="shared" si="217"/>
        <v>5.5105029999999999E-2</v>
      </c>
      <c r="AP246" s="65">
        <f t="shared" si="218"/>
        <v>7.5300459999999708E-2</v>
      </c>
      <c r="AQ246" s="65">
        <f t="shared" si="219"/>
        <v>3.9100778999999621E-2</v>
      </c>
    </row>
    <row r="247" spans="1:43" x14ac:dyDescent="0.25">
      <c r="A247" s="13" t="s">
        <v>675</v>
      </c>
      <c r="B247" s="37"/>
      <c r="C247" s="52">
        <f t="shared" ref="C247:AF247" si="225">C153+C66</f>
        <v>1119.5453170999999</v>
      </c>
      <c r="D247" s="52">
        <f t="shared" si="225"/>
        <v>1143.5560343</v>
      </c>
      <c r="E247" s="52">
        <f t="shared" si="225"/>
        <v>1151.7467884</v>
      </c>
      <c r="F247" s="52">
        <f t="shared" si="225"/>
        <v>1155.6378097000002</v>
      </c>
      <c r="G247" s="52">
        <f t="shared" si="225"/>
        <v>960.57263390000003</v>
      </c>
      <c r="H247" s="52">
        <f t="shared" si="225"/>
        <v>958.36941969999998</v>
      </c>
      <c r="I247" s="52">
        <f t="shared" si="225"/>
        <v>957.7908572</v>
      </c>
      <c r="J247" s="52">
        <f t="shared" si="225"/>
        <v>957.72598769999991</v>
      </c>
      <c r="K247" s="52">
        <f t="shared" si="225"/>
        <v>957.5600657</v>
      </c>
      <c r="L247" s="52">
        <f t="shared" si="225"/>
        <v>647.38177810000002</v>
      </c>
      <c r="M247" s="52">
        <f t="shared" si="225"/>
        <v>295.90640610000003</v>
      </c>
      <c r="N247" s="52">
        <f t="shared" si="225"/>
        <v>276.59256300000004</v>
      </c>
      <c r="O247" s="52">
        <f t="shared" si="225"/>
        <v>270.38867249999998</v>
      </c>
      <c r="P247" s="52">
        <f t="shared" si="225"/>
        <v>265.77234780000003</v>
      </c>
      <c r="Q247" s="52">
        <f t="shared" si="225"/>
        <v>87.892211200000034</v>
      </c>
      <c r="R247" s="52">
        <f t="shared" si="225"/>
        <v>80.949993600000013</v>
      </c>
      <c r="S247" s="52">
        <f t="shared" si="225"/>
        <v>75.791940900000029</v>
      </c>
      <c r="T247" s="52">
        <f t="shared" si="225"/>
        <v>71.290545900000026</v>
      </c>
      <c r="U247" s="52">
        <f t="shared" si="225"/>
        <v>67.039487900000026</v>
      </c>
      <c r="V247" s="52">
        <f t="shared" si="225"/>
        <v>-48.795658599999989</v>
      </c>
      <c r="W247" s="52">
        <f t="shared" si="225"/>
        <v>-53.088953500000017</v>
      </c>
      <c r="X247" s="52">
        <f t="shared" si="225"/>
        <v>-57.783825300000025</v>
      </c>
      <c r="Y247" s="52">
        <f t="shared" si="225"/>
        <v>-61.909602900000003</v>
      </c>
      <c r="Z247" s="52">
        <f t="shared" si="225"/>
        <v>1031.4623071000001</v>
      </c>
      <c r="AA247" s="52">
        <f t="shared" si="225"/>
        <v>1005.3904461</v>
      </c>
      <c r="AB247" s="52">
        <f t="shared" si="225"/>
        <v>1153.0724164000001</v>
      </c>
      <c r="AC247" s="52">
        <f t="shared" si="225"/>
        <v>1158.7296584999999</v>
      </c>
      <c r="AD247" s="52">
        <f t="shared" si="225"/>
        <v>1161.6800363</v>
      </c>
      <c r="AE247" s="52">
        <f t="shared" si="225"/>
        <v>1163.6166432</v>
      </c>
      <c r="AF247" s="52">
        <f t="shared" si="225"/>
        <v>1165.1061910999999</v>
      </c>
      <c r="AH247" s="65">
        <f t="shared" si="211"/>
        <v>1106.2117166800001</v>
      </c>
      <c r="AI247" s="65">
        <f t="shared" si="212"/>
        <v>895.76562167999998</v>
      </c>
      <c r="AJ247" s="65">
        <f t="shared" si="213"/>
        <v>239.31044012000001</v>
      </c>
      <c r="AK247" s="65">
        <f t="shared" si="214"/>
        <v>49.255261940000018</v>
      </c>
      <c r="AL247" s="65">
        <f t="shared" si="215"/>
        <v>372.81407430000002</v>
      </c>
      <c r="AM247" s="65">
        <f t="shared" si="216"/>
        <v>1160.4409891</v>
      </c>
      <c r="AN247" s="66"/>
      <c r="AO247" s="65">
        <f t="shared" si="217"/>
        <v>1000.98866918</v>
      </c>
      <c r="AP247" s="65">
        <f t="shared" si="218"/>
        <v>144.28285103000002</v>
      </c>
      <c r="AQ247" s="65">
        <f t="shared" si="219"/>
        <v>766.62753169999996</v>
      </c>
    </row>
    <row r="248" spans="1:43" x14ac:dyDescent="0.25">
      <c r="A248" s="13" t="s">
        <v>413</v>
      </c>
      <c r="B248" s="37"/>
      <c r="C248" s="52">
        <f t="shared" ref="C248:AF248" si="226">C154+C67</f>
        <v>2.4153980000001241E-2</v>
      </c>
      <c r="D248" s="52">
        <f t="shared" si="226"/>
        <v>4.8302429999999674E-2</v>
      </c>
      <c r="E248" s="52">
        <f t="shared" si="226"/>
        <v>6.2604830000005052E-2</v>
      </c>
      <c r="F248" s="52">
        <f t="shared" si="226"/>
        <v>6.8123889999995413E-2</v>
      </c>
      <c r="G248" s="52">
        <f t="shared" si="226"/>
        <v>7.0710970000000373E-2</v>
      </c>
      <c r="H248" s="52">
        <f t="shared" si="226"/>
        <v>7.2302870000001462E-2</v>
      </c>
      <c r="I248" s="52">
        <f t="shared" si="226"/>
        <v>7.3713670000003617E-2</v>
      </c>
      <c r="J248" s="52">
        <f t="shared" si="226"/>
        <v>7.6434849999998278E-2</v>
      </c>
      <c r="K248" s="52">
        <f t="shared" si="226"/>
        <v>8.0047870000001353E-2</v>
      </c>
      <c r="L248" s="52">
        <f t="shared" si="226"/>
        <v>8.2919640000000072E-2</v>
      </c>
      <c r="M248" s="52">
        <f t="shared" si="226"/>
        <v>7.990257000000156E-2</v>
      </c>
      <c r="N248" s="52">
        <f t="shared" si="226"/>
        <v>7.8189940000001457E-2</v>
      </c>
      <c r="O248" s="52">
        <f t="shared" si="226"/>
        <v>8.0930569999999591E-2</v>
      </c>
      <c r="P248" s="52">
        <f t="shared" si="226"/>
        <v>8.6948049999996613E-2</v>
      </c>
      <c r="Q248" s="52">
        <f t="shared" si="226"/>
        <v>9.1874860000004333E-2</v>
      </c>
      <c r="R248" s="52">
        <f t="shared" si="226"/>
        <v>9.4582949999995947E-2</v>
      </c>
      <c r="S248" s="52">
        <f t="shared" si="226"/>
        <v>9.7112520000003144E-2</v>
      </c>
      <c r="T248" s="52">
        <f t="shared" si="226"/>
        <v>9.8746669999997039E-2</v>
      </c>
      <c r="U248" s="52">
        <f t="shared" si="226"/>
        <v>9.8733679999995161E-2</v>
      </c>
      <c r="V248" s="52">
        <f t="shared" si="226"/>
        <v>9.0078720000001056E-2</v>
      </c>
      <c r="W248" s="52">
        <f t="shared" si="226"/>
        <v>7.8612500000005525E-2</v>
      </c>
      <c r="X248" s="52">
        <f t="shared" si="226"/>
        <v>6.9140279999999166E-2</v>
      </c>
      <c r="Y248" s="52">
        <f t="shared" si="226"/>
        <v>6.1234280000000751E-2</v>
      </c>
      <c r="Z248" s="52">
        <f t="shared" si="226"/>
        <v>5.7523099999997385E-2</v>
      </c>
      <c r="AA248" s="52">
        <f t="shared" si="226"/>
        <v>5.3278030000001309E-2</v>
      </c>
      <c r="AB248" s="52">
        <f t="shared" si="226"/>
        <v>4.6784899999998686E-2</v>
      </c>
      <c r="AC248" s="52">
        <f t="shared" si="226"/>
        <v>3.8187399999998206E-2</v>
      </c>
      <c r="AD248" s="52">
        <f t="shared" si="226"/>
        <v>2.8257369999998616E-2</v>
      </c>
      <c r="AE248" s="52">
        <f t="shared" si="226"/>
        <v>1.7784920000003979E-2</v>
      </c>
      <c r="AF248" s="52">
        <f t="shared" si="226"/>
        <v>7.3780600000006302E-3</v>
      </c>
      <c r="AH248" s="65">
        <f t="shared" si="211"/>
        <v>5.477922000000035E-2</v>
      </c>
      <c r="AI248" s="65">
        <f t="shared" si="212"/>
        <v>7.7083780000000962E-2</v>
      </c>
      <c r="AJ248" s="65">
        <f t="shared" si="213"/>
        <v>8.3569198000000705E-2</v>
      </c>
      <c r="AK248" s="65">
        <f t="shared" si="214"/>
        <v>9.5850907999998472E-2</v>
      </c>
      <c r="AL248" s="65">
        <f t="shared" si="215"/>
        <v>6.395763800000083E-2</v>
      </c>
      <c r="AM248" s="65">
        <f t="shared" si="216"/>
        <v>2.7678530000000024E-2</v>
      </c>
      <c r="AN248" s="66"/>
      <c r="AO248" s="65">
        <f t="shared" si="217"/>
        <v>6.5931500000000656E-2</v>
      </c>
      <c r="AP248" s="65">
        <f t="shared" si="218"/>
        <v>8.9710052999999595E-2</v>
      </c>
      <c r="AQ248" s="65">
        <f t="shared" si="219"/>
        <v>4.5818084000000425E-2</v>
      </c>
    </row>
    <row r="249" spans="1:43" x14ac:dyDescent="0.25">
      <c r="A249" s="13" t="s">
        <v>414</v>
      </c>
      <c r="B249" s="37"/>
      <c r="C249" s="52">
        <f t="shared" ref="C249:AF249" si="227">C155+C68</f>
        <v>2056.3588666000001</v>
      </c>
      <c r="D249" s="52">
        <f t="shared" si="227"/>
        <v>2083.1779188999999</v>
      </c>
      <c r="E249" s="52">
        <f t="shared" si="227"/>
        <v>2091.4421591</v>
      </c>
      <c r="F249" s="52">
        <f t="shared" si="227"/>
        <v>2094.8423259000001</v>
      </c>
      <c r="G249" s="52">
        <f t="shared" si="227"/>
        <v>2301.9683249</v>
      </c>
      <c r="H249" s="52">
        <f t="shared" si="227"/>
        <v>2330.9254887000002</v>
      </c>
      <c r="I249" s="52">
        <f t="shared" si="227"/>
        <v>2309.6444022000001</v>
      </c>
      <c r="J249" s="52">
        <f t="shared" si="227"/>
        <v>2305.0352928000002</v>
      </c>
      <c r="K249" s="52">
        <f t="shared" si="227"/>
        <v>2261.6778437000003</v>
      </c>
      <c r="L249" s="52">
        <f t="shared" si="227"/>
        <v>2033.2681947999999</v>
      </c>
      <c r="M249" s="52">
        <f t="shared" si="227"/>
        <v>1388.6524976999999</v>
      </c>
      <c r="N249" s="52">
        <f t="shared" si="227"/>
        <v>1319.9438309000002</v>
      </c>
      <c r="O249" s="52">
        <f t="shared" si="227"/>
        <v>1315.0107247000001</v>
      </c>
      <c r="P249" s="52">
        <f t="shared" si="227"/>
        <v>1312.7642529</v>
      </c>
      <c r="Q249" s="52">
        <f t="shared" si="227"/>
        <v>1314.2919512999999</v>
      </c>
      <c r="R249" s="52">
        <f t="shared" si="227"/>
        <v>1163.8409686999998</v>
      </c>
      <c r="S249" s="52">
        <f t="shared" si="227"/>
        <v>1192.5726382</v>
      </c>
      <c r="T249" s="52">
        <f t="shared" si="227"/>
        <v>1190.6508769</v>
      </c>
      <c r="U249" s="52">
        <f t="shared" si="227"/>
        <v>1188.8203076</v>
      </c>
      <c r="V249" s="52">
        <f t="shared" si="227"/>
        <v>483.40379899999994</v>
      </c>
      <c r="W249" s="52">
        <f t="shared" si="227"/>
        <v>346.8368981000001</v>
      </c>
      <c r="X249" s="52">
        <f t="shared" si="227"/>
        <v>372.2806104</v>
      </c>
      <c r="Y249" s="52">
        <f t="shared" si="227"/>
        <v>367.54534709999996</v>
      </c>
      <c r="Z249" s="52">
        <f t="shared" si="227"/>
        <v>520.37712380000005</v>
      </c>
      <c r="AA249" s="52">
        <f t="shared" si="227"/>
        <v>519.5930098</v>
      </c>
      <c r="AB249" s="52">
        <f t="shared" si="227"/>
        <v>517.52587559999995</v>
      </c>
      <c r="AC249" s="52">
        <f t="shared" si="227"/>
        <v>515.11682369999994</v>
      </c>
      <c r="AD249" s="52">
        <f t="shared" si="227"/>
        <v>512.6884791</v>
      </c>
      <c r="AE249" s="52">
        <f t="shared" si="227"/>
        <v>510.35308709999993</v>
      </c>
      <c r="AF249" s="52">
        <f t="shared" si="227"/>
        <v>508.15112199999999</v>
      </c>
      <c r="AH249" s="65">
        <f t="shared" si="211"/>
        <v>2125.5579190800004</v>
      </c>
      <c r="AI249" s="65">
        <f t="shared" si="212"/>
        <v>2248.1102444399999</v>
      </c>
      <c r="AJ249" s="65">
        <f t="shared" si="213"/>
        <v>1330.1326515000001</v>
      </c>
      <c r="AK249" s="65">
        <f t="shared" si="214"/>
        <v>1043.8577180799998</v>
      </c>
      <c r="AL249" s="65">
        <f t="shared" si="215"/>
        <v>425.32659783999998</v>
      </c>
      <c r="AM249" s="65">
        <f t="shared" si="216"/>
        <v>512.76707750000003</v>
      </c>
      <c r="AN249" s="66"/>
      <c r="AO249" s="65">
        <f t="shared" si="217"/>
        <v>2186.8340817600001</v>
      </c>
      <c r="AP249" s="65">
        <f t="shared" si="218"/>
        <v>1186.9951847899999</v>
      </c>
      <c r="AQ249" s="65">
        <f t="shared" si="219"/>
        <v>469.04683767</v>
      </c>
    </row>
    <row r="250" spans="1:43" x14ac:dyDescent="0.25">
      <c r="A250" s="13" t="s">
        <v>415</v>
      </c>
      <c r="B250" s="37"/>
      <c r="C250" s="52">
        <f t="shared" ref="C250:L250" si="228">C156+C69</f>
        <v>4.070218370000001</v>
      </c>
      <c r="D250" s="52">
        <f t="shared" si="228"/>
        <v>4.1487623100000004</v>
      </c>
      <c r="E250" s="52">
        <f t="shared" si="228"/>
        <v>4.1850902600000008</v>
      </c>
      <c r="F250" s="52">
        <f t="shared" si="228"/>
        <v>4.2031408500000023</v>
      </c>
      <c r="G250" s="52">
        <f t="shared" si="228"/>
        <v>4.2146981400000012</v>
      </c>
      <c r="H250" s="52">
        <f t="shared" si="228"/>
        <v>4.2236142100000027</v>
      </c>
      <c r="I250" s="52">
        <f t="shared" si="228"/>
        <v>4.2312699600000006</v>
      </c>
      <c r="J250" s="52">
        <f t="shared" si="228"/>
        <v>4.2389875700000008</v>
      </c>
      <c r="K250" s="52">
        <f t="shared" si="228"/>
        <v>4.2465800000000034</v>
      </c>
      <c r="L250" s="52">
        <f t="shared" si="228"/>
        <v>4.2529492500000021</v>
      </c>
      <c r="M250" s="52">
        <f t="shared" ref="M250:AF250" si="229">M156+M69</f>
        <v>20.157980800000001</v>
      </c>
      <c r="N250" s="52">
        <f t="shared" si="229"/>
        <v>20.40429074</v>
      </c>
      <c r="O250" s="52">
        <f t="shared" si="229"/>
        <v>20.51289474</v>
      </c>
      <c r="P250" s="52">
        <f t="shared" si="229"/>
        <v>20.574981439999998</v>
      </c>
      <c r="Q250" s="52">
        <f t="shared" si="229"/>
        <v>20.61814416</v>
      </c>
      <c r="R250" s="52">
        <f t="shared" si="229"/>
        <v>20.651544099999999</v>
      </c>
      <c r="S250" s="52">
        <f t="shared" si="229"/>
        <v>20.679865850000002</v>
      </c>
      <c r="T250" s="52">
        <f t="shared" si="229"/>
        <v>20.703705519999996</v>
      </c>
      <c r="U250" s="52">
        <f t="shared" si="229"/>
        <v>20.722951169999998</v>
      </c>
      <c r="V250" s="52">
        <f t="shared" si="229"/>
        <v>20.73286208</v>
      </c>
      <c r="W250" s="52">
        <f t="shared" si="229"/>
        <v>20.425650319999995</v>
      </c>
      <c r="X250" s="52">
        <f t="shared" si="229"/>
        <v>20.424175249999998</v>
      </c>
      <c r="Y250" s="52">
        <f t="shared" si="229"/>
        <v>20.423822039999997</v>
      </c>
      <c r="Z250" s="52">
        <f t="shared" si="229"/>
        <v>20.424786619999999</v>
      </c>
      <c r="AA250" s="52">
        <f t="shared" si="229"/>
        <v>28.432365950000005</v>
      </c>
      <c r="AB250" s="52">
        <f t="shared" si="229"/>
        <v>0.45798803000000132</v>
      </c>
      <c r="AC250" s="52">
        <f t="shared" si="229"/>
        <v>7.3579829999998458E-2</v>
      </c>
      <c r="AD250" s="52">
        <f t="shared" si="229"/>
        <v>-8.9611569999996754E-2</v>
      </c>
      <c r="AE250" s="52">
        <f t="shared" si="229"/>
        <v>-0.17963785000000032</v>
      </c>
      <c r="AF250" s="52">
        <f t="shared" si="229"/>
        <v>-0.24444977999999795</v>
      </c>
      <c r="AH250" s="65">
        <f t="shared" si="211"/>
        <v>4.1643819860000004</v>
      </c>
      <c r="AI250" s="65">
        <f t="shared" si="212"/>
        <v>4.2386801980000017</v>
      </c>
      <c r="AJ250" s="65">
        <f t="shared" si="213"/>
        <v>20.453658376</v>
      </c>
      <c r="AK250" s="65">
        <f t="shared" si="214"/>
        <v>20.698185744</v>
      </c>
      <c r="AL250" s="65">
        <f t="shared" si="215"/>
        <v>22.026160036</v>
      </c>
      <c r="AM250" s="65">
        <f t="shared" si="216"/>
        <v>3.5737320000009511E-3</v>
      </c>
      <c r="AN250" s="66"/>
      <c r="AO250" s="65">
        <f t="shared" si="217"/>
        <v>4.2015310920000015</v>
      </c>
      <c r="AP250" s="65">
        <f t="shared" si="218"/>
        <v>20.57592206</v>
      </c>
      <c r="AQ250" s="65">
        <f t="shared" si="219"/>
        <v>11.014866884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11942.51394212002</v>
      </c>
      <c r="D254" s="52">
        <f t="shared" ref="D254:AF254" si="230">SUM(D255:D260)</f>
        <v>12516.623695219951</v>
      </c>
      <c r="E254" s="52">
        <f t="shared" si="230"/>
        <v>12776.095898819967</v>
      </c>
      <c r="F254" s="52">
        <f t="shared" si="230"/>
        <v>12872.854515449955</v>
      </c>
      <c r="G254" s="52">
        <f t="shared" si="230"/>
        <v>13832.565697320009</v>
      </c>
      <c r="H254" s="52">
        <f t="shared" si="230"/>
        <v>13988.297229300046</v>
      </c>
      <c r="I254" s="52">
        <f t="shared" si="230"/>
        <v>13759.685354490002</v>
      </c>
      <c r="J254" s="52">
        <f t="shared" si="230"/>
        <v>13729.651986169985</v>
      </c>
      <c r="K254" s="52">
        <f t="shared" si="230"/>
        <v>13202.281574639981</v>
      </c>
      <c r="L254" s="52">
        <f t="shared" si="230"/>
        <v>11959.128836819993</v>
      </c>
      <c r="M254" s="52">
        <f t="shared" si="230"/>
        <v>8196.3009507000206</v>
      </c>
      <c r="N254" s="52">
        <f t="shared" si="230"/>
        <v>7404.5784923600258</v>
      </c>
      <c r="O254" s="52">
        <f t="shared" si="230"/>
        <v>7316.1743611800239</v>
      </c>
      <c r="P254" s="52">
        <f t="shared" si="230"/>
        <v>7302.2026328700231</v>
      </c>
      <c r="Q254" s="52">
        <f t="shared" si="230"/>
        <v>6344.1961810999674</v>
      </c>
      <c r="R254" s="52">
        <f t="shared" si="230"/>
        <v>5547.7728081499981</v>
      </c>
      <c r="S254" s="52">
        <f t="shared" si="230"/>
        <v>5846.6429936199729</v>
      </c>
      <c r="T254" s="52">
        <f t="shared" si="230"/>
        <v>5840.4062531299551</v>
      </c>
      <c r="U254" s="52">
        <f t="shared" si="230"/>
        <v>5826.74973520004</v>
      </c>
      <c r="V254" s="52">
        <f t="shared" si="230"/>
        <v>2542.2991327299851</v>
      </c>
      <c r="W254" s="52">
        <f t="shared" si="230"/>
        <v>1724.88443952996</v>
      </c>
      <c r="X254" s="52">
        <f t="shared" si="230"/>
        <v>1941.3617253899995</v>
      </c>
      <c r="Y254" s="52">
        <f t="shared" si="230"/>
        <v>1867.6775179199838</v>
      </c>
      <c r="Z254" s="52">
        <f t="shared" si="230"/>
        <v>3458.9615479000568</v>
      </c>
      <c r="AA254" s="52">
        <f t="shared" si="230"/>
        <v>3486.0982150499972</v>
      </c>
      <c r="AB254" s="52">
        <f t="shared" si="230"/>
        <v>3462.5293355400254</v>
      </c>
      <c r="AC254" s="52">
        <f t="shared" si="230"/>
        <v>3407.8244489699873</v>
      </c>
      <c r="AD254" s="52">
        <f t="shared" si="230"/>
        <v>3336.0899872900873</v>
      </c>
      <c r="AE254" s="52">
        <f t="shared" si="230"/>
        <v>3256.7169887700948</v>
      </c>
      <c r="AF254" s="52">
        <f t="shared" si="230"/>
        <v>3175.484549830021</v>
      </c>
      <c r="AH254" s="65">
        <f t="shared" ref="AH254:AH260" si="231">AVERAGE(C254:G254)</f>
        <v>12788.130749785982</v>
      </c>
      <c r="AI254" s="65">
        <f t="shared" ref="AI254:AI260" si="232">AVERAGE(H254:L254)</f>
        <v>13327.808996284002</v>
      </c>
      <c r="AJ254" s="65">
        <f t="shared" ref="AJ254:AJ260" si="233">AVERAGE(M254:Q254)</f>
        <v>7312.6905236420116</v>
      </c>
      <c r="AK254" s="65">
        <f t="shared" ref="AK254:AK260" si="234">AVERAGE(R254:V254)</f>
        <v>5120.7741845659893</v>
      </c>
      <c r="AL254" s="65">
        <f t="shared" ref="AL254:AL260" si="235">AVERAGE(W254:AA254)</f>
        <v>2495.7966891579995</v>
      </c>
      <c r="AM254" s="65">
        <f t="shared" ref="AM254:AM260" si="236">AVERAGE(AB254:AF254)</f>
        <v>3327.7290620800427</v>
      </c>
      <c r="AN254" s="66"/>
      <c r="AO254" s="65">
        <f t="shared" ref="AO254:AO260" si="237">AVERAGE(AH254:AI254)</f>
        <v>13057.969873034992</v>
      </c>
      <c r="AP254" s="65">
        <f t="shared" ref="AP254:AP260" si="238">AVERAGE(AJ254:AK254)</f>
        <v>6216.7323541040005</v>
      </c>
      <c r="AQ254" s="65">
        <f t="shared" ref="AQ254:AQ260" si="239">AVERAGE(AL254:AM254)</f>
        <v>2911.7628756190211</v>
      </c>
    </row>
    <row r="255" spans="1:43" x14ac:dyDescent="0.25">
      <c r="A255" s="13" t="s">
        <v>422</v>
      </c>
      <c r="B255" s="13"/>
      <c r="C255" s="52">
        <f>SUM(C241:C250)</f>
        <v>11345.721869120001</v>
      </c>
      <c r="D255" s="52">
        <f t="shared" ref="D255:AF255" si="240">SUM(D241:D250)</f>
        <v>11496.532802220001</v>
      </c>
      <c r="E255" s="52">
        <f t="shared" si="240"/>
        <v>11552.546114819999</v>
      </c>
      <c r="F255" s="52">
        <f t="shared" si="240"/>
        <v>11587.806610449999</v>
      </c>
      <c r="G255" s="52">
        <f t="shared" si="240"/>
        <v>12512.812171319998</v>
      </c>
      <c r="H255" s="52">
        <f t="shared" si="240"/>
        <v>12668.116126300001</v>
      </c>
      <c r="I255" s="52">
        <f t="shared" si="240"/>
        <v>12468.387607490002</v>
      </c>
      <c r="J255" s="52">
        <f t="shared" si="240"/>
        <v>12462.760747169999</v>
      </c>
      <c r="K255" s="52">
        <f t="shared" si="240"/>
        <v>11970.872419640002</v>
      </c>
      <c r="L255" s="52">
        <f t="shared" si="240"/>
        <v>10803.213066819997</v>
      </c>
      <c r="M255" s="52">
        <f t="shared" si="240"/>
        <v>7263.7225426999994</v>
      </c>
      <c r="N255" s="52">
        <f t="shared" si="240"/>
        <v>6622.6796573600004</v>
      </c>
      <c r="O255" s="52">
        <f t="shared" si="240"/>
        <v>6584.8497251800009</v>
      </c>
      <c r="P255" s="52">
        <f t="shared" si="240"/>
        <v>6560.8089868699981</v>
      </c>
      <c r="Q255" s="52">
        <f t="shared" si="240"/>
        <v>5618.7890070999993</v>
      </c>
      <c r="R255" s="52">
        <f t="shared" si="240"/>
        <v>4855.1720751500006</v>
      </c>
      <c r="S255" s="52">
        <f t="shared" si="240"/>
        <v>5146.3400886199997</v>
      </c>
      <c r="T255" s="52">
        <f t="shared" si="240"/>
        <v>5125.8743101299997</v>
      </c>
      <c r="U255" s="52">
        <f t="shared" si="240"/>
        <v>5104.8367422000001</v>
      </c>
      <c r="V255" s="52">
        <f t="shared" si="240"/>
        <v>1990.3768977299999</v>
      </c>
      <c r="W255" s="52">
        <f t="shared" si="240"/>
        <v>1331.3911415299999</v>
      </c>
      <c r="X255" s="52">
        <f t="shared" si="240"/>
        <v>1628.8044303899999</v>
      </c>
      <c r="Y255" s="52">
        <f t="shared" si="240"/>
        <v>1602.5515379199999</v>
      </c>
      <c r="Z255" s="52">
        <f t="shared" si="240"/>
        <v>3138.1913388999992</v>
      </c>
      <c r="AA255" s="52">
        <f t="shared" si="240"/>
        <v>3139.4254100499998</v>
      </c>
      <c r="AB255" s="52">
        <f t="shared" si="240"/>
        <v>3126.2986875400002</v>
      </c>
      <c r="AC255" s="52">
        <f t="shared" si="240"/>
        <v>3108.6951629699997</v>
      </c>
      <c r="AD255" s="52">
        <f t="shared" si="240"/>
        <v>3089.8134392899997</v>
      </c>
      <c r="AE255" s="52">
        <f t="shared" si="240"/>
        <v>3070.71623077</v>
      </c>
      <c r="AF255" s="52">
        <f t="shared" si="240"/>
        <v>3051.5594858299996</v>
      </c>
      <c r="AG255" s="67"/>
      <c r="AH255" s="65">
        <f t="shared" si="231"/>
        <v>11699.083913585997</v>
      </c>
      <c r="AI255" s="65">
        <f t="shared" si="232"/>
        <v>12074.669993484</v>
      </c>
      <c r="AJ255" s="65">
        <f t="shared" si="233"/>
        <v>6530.169983842</v>
      </c>
      <c r="AK255" s="65">
        <f t="shared" si="234"/>
        <v>4444.5200227659998</v>
      </c>
      <c r="AL255" s="65">
        <f t="shared" si="235"/>
        <v>2168.0727717579998</v>
      </c>
      <c r="AM255" s="65">
        <f t="shared" si="236"/>
        <v>3089.4166012799997</v>
      </c>
      <c r="AN255" s="66"/>
      <c r="AO255" s="65">
        <f t="shared" si="237"/>
        <v>11886.876953534998</v>
      </c>
      <c r="AP255" s="65">
        <f t="shared" si="238"/>
        <v>5487.3450033039999</v>
      </c>
      <c r="AQ255" s="65">
        <f t="shared" si="239"/>
        <v>2628.7446865189995</v>
      </c>
    </row>
    <row r="256" spans="1:43" x14ac:dyDescent="0.25">
      <c r="A256" s="13" t="s">
        <v>399</v>
      </c>
      <c r="B256" s="13"/>
      <c r="C256" s="52">
        <f>C78+C187</f>
        <v>465.63906000001589</v>
      </c>
      <c r="D256" s="52">
        <f>D78+D187</f>
        <v>791.67095999995581</v>
      </c>
      <c r="E256" s="52">
        <f>E78+E187</f>
        <v>941.56135999997059</v>
      </c>
      <c r="F256" s="52">
        <f t="shared" ref="F256:AF256" si="241">F78+F187</f>
        <v>979.54973999995491</v>
      </c>
      <c r="G256" s="52">
        <f t="shared" si="241"/>
        <v>998.91253000001598</v>
      </c>
      <c r="H256" s="52">
        <f t="shared" si="241"/>
        <v>995.58695000004082</v>
      </c>
      <c r="I256" s="52">
        <f t="shared" si="241"/>
        <v>973.93373000000429</v>
      </c>
      <c r="J256" s="52">
        <f t="shared" si="241"/>
        <v>960.2190199999859</v>
      </c>
      <c r="K256" s="52">
        <f t="shared" si="241"/>
        <v>941.5894299999818</v>
      </c>
      <c r="L256" s="52">
        <f t="shared" si="241"/>
        <v>894.61490999998932</v>
      </c>
      <c r="M256" s="52">
        <f t="shared" si="241"/>
        <v>734.57501000001866</v>
      </c>
      <c r="N256" s="52">
        <f t="shared" si="241"/>
        <v>633.6811900000248</v>
      </c>
      <c r="O256" s="52">
        <f t="shared" si="241"/>
        <v>612.38048000002163</v>
      </c>
      <c r="P256" s="52">
        <f t="shared" si="241"/>
        <v>637.76948000002812</v>
      </c>
      <c r="Q256" s="52">
        <f t="shared" si="241"/>
        <v>640.22483999996984</v>
      </c>
      <c r="R256" s="52">
        <f t="shared" si="241"/>
        <v>626.58076000000074</v>
      </c>
      <c r="S256" s="52">
        <f t="shared" si="241"/>
        <v>641.63825999997789</v>
      </c>
      <c r="T256" s="52">
        <f t="shared" si="241"/>
        <v>658.63527999995131</v>
      </c>
      <c r="U256" s="52">
        <f t="shared" si="241"/>
        <v>667.05983000004198</v>
      </c>
      <c r="V256" s="52">
        <f t="shared" si="241"/>
        <v>534.22976999998355</v>
      </c>
      <c r="W256" s="52">
        <f t="shared" si="241"/>
        <v>409.28536999995777</v>
      </c>
      <c r="X256" s="52">
        <f t="shared" si="241"/>
        <v>344.48011999999289</v>
      </c>
      <c r="Y256" s="52">
        <f t="shared" si="241"/>
        <v>304.74134999998569</v>
      </c>
      <c r="Z256" s="52">
        <f t="shared" si="241"/>
        <v>343.89616000006208</v>
      </c>
      <c r="AA256" s="52">
        <f t="shared" si="241"/>
        <v>357.21126000000004</v>
      </c>
      <c r="AB256" s="52">
        <f t="shared" si="241"/>
        <v>339.69365000001926</v>
      </c>
      <c r="AC256" s="52">
        <f t="shared" si="241"/>
        <v>299.78248999998323</v>
      </c>
      <c r="AD256" s="52">
        <f t="shared" si="241"/>
        <v>246.94985000008455</v>
      </c>
      <c r="AE256" s="52">
        <f t="shared" si="241"/>
        <v>188.42899000009493</v>
      </c>
      <c r="AF256" s="52">
        <f t="shared" si="241"/>
        <v>129.07435000002806</v>
      </c>
      <c r="AG256" s="67"/>
      <c r="AH256" s="65">
        <f t="shared" si="231"/>
        <v>835.46672999998259</v>
      </c>
      <c r="AI256" s="65">
        <f t="shared" si="232"/>
        <v>953.18880800000045</v>
      </c>
      <c r="AJ256" s="65">
        <f t="shared" si="233"/>
        <v>651.72620000001257</v>
      </c>
      <c r="AK256" s="65">
        <f t="shared" si="234"/>
        <v>625.62877999999114</v>
      </c>
      <c r="AL256" s="65">
        <f t="shared" si="235"/>
        <v>351.92285199999969</v>
      </c>
      <c r="AM256" s="65">
        <f t="shared" si="236"/>
        <v>240.78586600004201</v>
      </c>
      <c r="AN256" s="66"/>
      <c r="AO256" s="65">
        <f t="shared" si="237"/>
        <v>894.32776899999158</v>
      </c>
      <c r="AP256" s="65">
        <f t="shared" si="238"/>
        <v>638.67749000000185</v>
      </c>
      <c r="AQ256" s="65">
        <f t="shared" si="239"/>
        <v>296.35435900002085</v>
      </c>
    </row>
    <row r="257" spans="1:43" x14ac:dyDescent="0.25">
      <c r="A257" s="13" t="s">
        <v>421</v>
      </c>
      <c r="B257" s="13"/>
      <c r="C257" s="52">
        <f t="shared" ref="C257:AF257" si="242">C79+C188</f>
        <v>84.105016000001228</v>
      </c>
      <c r="D257" s="52">
        <f t="shared" si="242"/>
        <v>140.43917099999453</v>
      </c>
      <c r="E257" s="52">
        <f t="shared" si="242"/>
        <v>167.38849399999731</v>
      </c>
      <c r="F257" s="52">
        <f t="shared" si="242"/>
        <v>175.59898999999973</v>
      </c>
      <c r="G257" s="52">
        <f t="shared" si="242"/>
        <v>179.11969499999623</v>
      </c>
      <c r="H257" s="52">
        <f t="shared" si="242"/>
        <v>175.00666200000273</v>
      </c>
      <c r="I257" s="52">
        <f t="shared" si="242"/>
        <v>163.67512799999668</v>
      </c>
      <c r="J257" s="52">
        <f t="shared" si="242"/>
        <v>150.1869180000017</v>
      </c>
      <c r="K257" s="52">
        <f t="shared" si="242"/>
        <v>132.74935199999777</v>
      </c>
      <c r="L257" s="52">
        <f t="shared" si="242"/>
        <v>108.1782310000076</v>
      </c>
      <c r="M257" s="52">
        <f t="shared" si="242"/>
        <v>62.203354000002946</v>
      </c>
      <c r="N257" s="52">
        <f t="shared" si="242"/>
        <v>27.358960999998317</v>
      </c>
      <c r="O257" s="52">
        <f t="shared" si="242"/>
        <v>6.8209170000013728</v>
      </c>
      <c r="P257" s="52">
        <f t="shared" si="242"/>
        <v>-4.2963850000007824</v>
      </c>
      <c r="Q257" s="52">
        <f t="shared" si="242"/>
        <v>-17.088453999999274</v>
      </c>
      <c r="R257" s="52">
        <f t="shared" si="242"/>
        <v>-29.0667210000056</v>
      </c>
      <c r="S257" s="52">
        <f t="shared" si="242"/>
        <v>-32.160465000003796</v>
      </c>
      <c r="T257" s="52">
        <f t="shared" si="242"/>
        <v>-31.731128999995008</v>
      </c>
      <c r="U257" s="52">
        <f t="shared" si="242"/>
        <v>-29.674291000004814</v>
      </c>
      <c r="V257" s="52">
        <f t="shared" si="242"/>
        <v>-50.204460999997536</v>
      </c>
      <c r="W257" s="52">
        <f t="shared" si="242"/>
        <v>-66.29044199999862</v>
      </c>
      <c r="X257" s="52">
        <f t="shared" si="242"/>
        <v>-70.353205999997499</v>
      </c>
      <c r="Y257" s="52">
        <f t="shared" si="242"/>
        <v>-69.170833000001721</v>
      </c>
      <c r="Z257" s="52">
        <f t="shared" si="242"/>
        <v>-52.475306000002092</v>
      </c>
      <c r="AA257" s="52">
        <f t="shared" si="242"/>
        <v>-39.353153000002521</v>
      </c>
      <c r="AB257" s="52">
        <f t="shared" si="242"/>
        <v>-30.030900999994856</v>
      </c>
      <c r="AC257" s="52">
        <f t="shared" si="242"/>
        <v>-23.526527999999871</v>
      </c>
      <c r="AD257" s="52">
        <f t="shared" si="242"/>
        <v>-18.969490999997333</v>
      </c>
      <c r="AE257" s="52">
        <f t="shared" si="242"/>
        <v>-15.772163000001001</v>
      </c>
      <c r="AF257" s="52">
        <f t="shared" si="242"/>
        <v>-13.537745000005089</v>
      </c>
      <c r="AG257" s="67"/>
      <c r="AH257" s="65">
        <f t="shared" si="231"/>
        <v>149.33027319999781</v>
      </c>
      <c r="AI257" s="65">
        <f t="shared" si="232"/>
        <v>145.9592582000013</v>
      </c>
      <c r="AJ257" s="65">
        <f t="shared" si="233"/>
        <v>14.999678600000516</v>
      </c>
      <c r="AK257" s="65">
        <f t="shared" si="234"/>
        <v>-34.56741340000135</v>
      </c>
      <c r="AL257" s="65">
        <f t="shared" si="235"/>
        <v>-59.528588000000489</v>
      </c>
      <c r="AM257" s="65">
        <f t="shared" si="236"/>
        <v>-20.36736559999963</v>
      </c>
      <c r="AN257" s="66"/>
      <c r="AO257" s="65">
        <f t="shared" si="237"/>
        <v>147.64476569999954</v>
      </c>
      <c r="AP257" s="65">
        <f t="shared" si="238"/>
        <v>-9.7838674000004175</v>
      </c>
      <c r="AQ257" s="65">
        <f t="shared" si="239"/>
        <v>-39.947976800000063</v>
      </c>
    </row>
    <row r="258" spans="1:43" x14ac:dyDescent="0.25">
      <c r="A258" s="13" t="s">
        <v>423</v>
      </c>
      <c r="B258" s="13"/>
      <c r="C258" s="52">
        <f t="shared" ref="C258:AF258" si="243">C80+C189</f>
        <v>4.7422090000000026</v>
      </c>
      <c r="D258" s="52">
        <f t="shared" si="243"/>
        <v>9.6375720000005458</v>
      </c>
      <c r="E258" s="52">
        <f t="shared" si="243"/>
        <v>12.860709999999926</v>
      </c>
      <c r="F258" s="52">
        <f t="shared" si="243"/>
        <v>14.530660000000353</v>
      </c>
      <c r="G258" s="52">
        <f t="shared" si="243"/>
        <v>15.658018000000084</v>
      </c>
      <c r="H258" s="52">
        <f t="shared" si="243"/>
        <v>16.518039000000499</v>
      </c>
      <c r="I258" s="52">
        <f t="shared" si="243"/>
        <v>17.217093000000204</v>
      </c>
      <c r="J258" s="52">
        <f t="shared" si="243"/>
        <v>18.024752000000262</v>
      </c>
      <c r="K258" s="52">
        <f t="shared" si="243"/>
        <v>18.861904999999751</v>
      </c>
      <c r="L258" s="52">
        <f t="shared" si="243"/>
        <v>19.429508999999598</v>
      </c>
      <c r="M258" s="52">
        <f t="shared" si="243"/>
        <v>18.729374999999891</v>
      </c>
      <c r="N258" s="52">
        <f t="shared" si="243"/>
        <v>18.155959000000621</v>
      </c>
      <c r="O258" s="52">
        <f t="shared" si="243"/>
        <v>18.332484000000477</v>
      </c>
      <c r="P258" s="52">
        <f t="shared" si="243"/>
        <v>19.091269999999895</v>
      </c>
      <c r="Q258" s="52">
        <f t="shared" si="243"/>
        <v>19.655966000000262</v>
      </c>
      <c r="R258" s="52">
        <f t="shared" si="243"/>
        <v>19.844324000000597</v>
      </c>
      <c r="S258" s="52">
        <f t="shared" si="243"/>
        <v>20.066052000000127</v>
      </c>
      <c r="T258" s="52">
        <f t="shared" si="243"/>
        <v>20.192261000000144</v>
      </c>
      <c r="U258" s="52">
        <f t="shared" si="243"/>
        <v>20.087918999999602</v>
      </c>
      <c r="V258" s="52">
        <f t="shared" si="243"/>
        <v>18.370390999999472</v>
      </c>
      <c r="W258" s="52">
        <f t="shared" si="243"/>
        <v>16.133063999999649</v>
      </c>
      <c r="X258" s="52">
        <f t="shared" si="243"/>
        <v>14.270668000000114</v>
      </c>
      <c r="Y258" s="52">
        <f t="shared" si="243"/>
        <v>12.709890000000087</v>
      </c>
      <c r="Z258" s="52">
        <f t="shared" si="243"/>
        <v>11.983411999999589</v>
      </c>
      <c r="AA258" s="52">
        <f t="shared" si="243"/>
        <v>11.217518999999811</v>
      </c>
      <c r="AB258" s="52">
        <f t="shared" si="243"/>
        <v>10.102257000000463</v>
      </c>
      <c r="AC258" s="52">
        <f t="shared" si="243"/>
        <v>8.6517060000005586</v>
      </c>
      <c r="AD258" s="52">
        <f t="shared" si="243"/>
        <v>6.9863519999998971</v>
      </c>
      <c r="AE258" s="52">
        <f t="shared" si="243"/>
        <v>5.2308200000006764</v>
      </c>
      <c r="AF258" s="52">
        <f t="shared" si="243"/>
        <v>3.4815220000000409</v>
      </c>
      <c r="AG258" s="67"/>
      <c r="AH258" s="65">
        <f t="shared" si="231"/>
        <v>11.485833800000183</v>
      </c>
      <c r="AI258" s="65">
        <f t="shared" si="232"/>
        <v>18.010259600000062</v>
      </c>
      <c r="AJ258" s="65">
        <f t="shared" si="233"/>
        <v>18.793010800000228</v>
      </c>
      <c r="AK258" s="65">
        <f t="shared" si="234"/>
        <v>19.712189399999989</v>
      </c>
      <c r="AL258" s="65">
        <f t="shared" si="235"/>
        <v>13.26291059999985</v>
      </c>
      <c r="AM258" s="65">
        <f t="shared" si="236"/>
        <v>6.8905314000003273</v>
      </c>
      <c r="AN258" s="66"/>
      <c r="AO258" s="65">
        <f t="shared" si="237"/>
        <v>14.748046700000122</v>
      </c>
      <c r="AP258" s="65">
        <f t="shared" si="238"/>
        <v>19.252600100000109</v>
      </c>
      <c r="AQ258" s="65">
        <f t="shared" si="239"/>
        <v>10.076721000000088</v>
      </c>
    </row>
    <row r="259" spans="1:43" x14ac:dyDescent="0.25">
      <c r="A259" s="13" t="s">
        <v>426</v>
      </c>
      <c r="B259" s="13"/>
      <c r="C259" s="52">
        <f t="shared" ref="C259:AF259" si="244">C81+C190</f>
        <v>24.474190000000817</v>
      </c>
      <c r="D259" s="52">
        <f t="shared" si="244"/>
        <v>47.173230000000331</v>
      </c>
      <c r="E259" s="52">
        <f t="shared" si="244"/>
        <v>63.360020000000077</v>
      </c>
      <c r="F259" s="52">
        <f t="shared" si="244"/>
        <v>74.145339999999123</v>
      </c>
      <c r="G259" s="52">
        <f t="shared" si="244"/>
        <v>83.367500000000291</v>
      </c>
      <c r="H259" s="52">
        <f t="shared" si="244"/>
        <v>90.623129999999946</v>
      </c>
      <c r="I259" s="52">
        <f t="shared" si="244"/>
        <v>95.850239999999758</v>
      </c>
      <c r="J259" s="52">
        <f t="shared" si="244"/>
        <v>100.1614499999996</v>
      </c>
      <c r="K259" s="52">
        <f t="shared" si="244"/>
        <v>103.03143999999884</v>
      </c>
      <c r="L259" s="52">
        <f t="shared" si="244"/>
        <v>103.13725999999951</v>
      </c>
      <c r="M259" s="52">
        <f t="shared" si="244"/>
        <v>95.688650000000052</v>
      </c>
      <c r="N259" s="52">
        <f t="shared" si="244"/>
        <v>88.608290000000125</v>
      </c>
      <c r="O259" s="52">
        <f t="shared" si="244"/>
        <v>84.038039999999455</v>
      </c>
      <c r="P259" s="52">
        <f t="shared" si="244"/>
        <v>81.317479999997886</v>
      </c>
      <c r="Q259" s="52">
        <f t="shared" si="244"/>
        <v>77.58201999999801</v>
      </c>
      <c r="R259" s="52">
        <f t="shared" si="244"/>
        <v>72.63662000000113</v>
      </c>
      <c r="S259" s="52">
        <f t="shared" si="244"/>
        <v>68.889279999999417</v>
      </c>
      <c r="T259" s="52">
        <f t="shared" si="244"/>
        <v>65.585559999999532</v>
      </c>
      <c r="U259" s="52">
        <f t="shared" si="244"/>
        <v>62.316730000002281</v>
      </c>
      <c r="V259" s="52">
        <f t="shared" si="244"/>
        <v>51.916040000000066</v>
      </c>
      <c r="W259" s="52">
        <f t="shared" si="244"/>
        <v>40.840270000000601</v>
      </c>
      <c r="X259" s="52">
        <f t="shared" si="244"/>
        <v>32.376490000002377</v>
      </c>
      <c r="Y259" s="52">
        <f t="shared" si="244"/>
        <v>25.607009999999718</v>
      </c>
      <c r="Z259" s="52">
        <f t="shared" si="244"/>
        <v>23.390619999998307</v>
      </c>
      <c r="AA259" s="52">
        <f t="shared" si="244"/>
        <v>21.365020000001095</v>
      </c>
      <c r="AB259" s="52">
        <f t="shared" si="244"/>
        <v>18.749879999999393</v>
      </c>
      <c r="AC259" s="52">
        <f t="shared" si="244"/>
        <v>15.667720000001282</v>
      </c>
      <c r="AD259" s="52">
        <f t="shared" si="244"/>
        <v>12.378899999999703</v>
      </c>
      <c r="AE259" s="52">
        <f t="shared" si="244"/>
        <v>9.1147799999998824</v>
      </c>
      <c r="AF259" s="52">
        <f t="shared" si="244"/>
        <v>6.0382499999977881</v>
      </c>
      <c r="AG259" s="67"/>
      <c r="AH259" s="65">
        <f t="shared" si="231"/>
        <v>58.504056000000126</v>
      </c>
      <c r="AI259" s="65">
        <f t="shared" si="232"/>
        <v>98.560703999999532</v>
      </c>
      <c r="AJ259" s="65">
        <f t="shared" si="233"/>
        <v>85.4468959999991</v>
      </c>
      <c r="AK259" s="65">
        <f t="shared" si="234"/>
        <v>64.26884600000048</v>
      </c>
      <c r="AL259" s="65">
        <f t="shared" si="235"/>
        <v>28.71588200000042</v>
      </c>
      <c r="AM259" s="65">
        <f t="shared" si="236"/>
        <v>12.389905999999609</v>
      </c>
      <c r="AN259" s="66"/>
      <c r="AO259" s="65">
        <f t="shared" si="237"/>
        <v>78.532379999999833</v>
      </c>
      <c r="AP259" s="65">
        <f t="shared" si="238"/>
        <v>74.85787099999979</v>
      </c>
      <c r="AQ259" s="65">
        <f t="shared" si="239"/>
        <v>20.552894000000016</v>
      </c>
    </row>
    <row r="260" spans="1:43" x14ac:dyDescent="0.25">
      <c r="A260" s="13" t="s">
        <v>425</v>
      </c>
      <c r="B260" s="13"/>
      <c r="C260" s="52">
        <f t="shared" ref="C260:AF260" si="245">C82+C191</f>
        <v>17.831598000000213</v>
      </c>
      <c r="D260" s="52">
        <f t="shared" si="245"/>
        <v>31.169959999999037</v>
      </c>
      <c r="E260" s="52">
        <f t="shared" si="245"/>
        <v>38.379199999998946</v>
      </c>
      <c r="F260" s="52">
        <f t="shared" si="245"/>
        <v>41.223175000000083</v>
      </c>
      <c r="G260" s="52">
        <f t="shared" si="245"/>
        <v>42.695782999999665</v>
      </c>
      <c r="H260" s="52">
        <f t="shared" si="245"/>
        <v>42.446322000000691</v>
      </c>
      <c r="I260" s="52">
        <f t="shared" si="245"/>
        <v>40.621556000000737</v>
      </c>
      <c r="J260" s="52">
        <f t="shared" si="245"/>
        <v>38.299099000000297</v>
      </c>
      <c r="K260" s="52">
        <f t="shared" si="245"/>
        <v>35.177028000001201</v>
      </c>
      <c r="L260" s="52">
        <f t="shared" si="245"/>
        <v>30.555860000000393</v>
      </c>
      <c r="M260" s="52">
        <f t="shared" si="245"/>
        <v>21.382019000000355</v>
      </c>
      <c r="N260" s="52">
        <f t="shared" si="245"/>
        <v>14.09443500000134</v>
      </c>
      <c r="O260" s="52">
        <f t="shared" si="245"/>
        <v>9.7527149999996254</v>
      </c>
      <c r="P260" s="52">
        <f t="shared" si="245"/>
        <v>7.5118009999998776</v>
      </c>
      <c r="Q260" s="52">
        <f t="shared" si="245"/>
        <v>5.0328019999997196</v>
      </c>
      <c r="R260" s="52">
        <f t="shared" si="245"/>
        <v>2.6057500000008531</v>
      </c>
      <c r="S260" s="52">
        <f t="shared" si="245"/>
        <v>1.8697779999995419</v>
      </c>
      <c r="T260" s="52">
        <f t="shared" si="245"/>
        <v>1.8499709999996412</v>
      </c>
      <c r="U260" s="52">
        <f t="shared" si="245"/>
        <v>2.1228050000011081</v>
      </c>
      <c r="V260" s="52">
        <f t="shared" si="245"/>
        <v>-2.3895050000000992</v>
      </c>
      <c r="W260" s="52">
        <f t="shared" si="245"/>
        <v>-6.4749639999993178</v>
      </c>
      <c r="X260" s="52">
        <f t="shared" si="245"/>
        <v>-8.2167769999982738</v>
      </c>
      <c r="Y260" s="52">
        <f t="shared" si="245"/>
        <v>-8.7614369999998871</v>
      </c>
      <c r="Z260" s="52">
        <f t="shared" si="245"/>
        <v>-6.024677000000338</v>
      </c>
      <c r="AA260" s="52">
        <f t="shared" si="245"/>
        <v>-3.7678410000012263</v>
      </c>
      <c r="AB260" s="52">
        <f t="shared" si="245"/>
        <v>-2.2842379999995046</v>
      </c>
      <c r="AC260" s="52">
        <f t="shared" si="245"/>
        <v>-1.4461019999976088</v>
      </c>
      <c r="AD260" s="52">
        <f t="shared" si="245"/>
        <v>-1.0690629999992325</v>
      </c>
      <c r="AE260" s="52">
        <f t="shared" si="245"/>
        <v>-1.0016689999999926</v>
      </c>
      <c r="AF260" s="52">
        <f t="shared" si="245"/>
        <v>-1.1313129999991816</v>
      </c>
      <c r="AG260" s="67"/>
      <c r="AH260" s="65">
        <f t="shared" si="231"/>
        <v>34.25994319999959</v>
      </c>
      <c r="AI260" s="65">
        <f t="shared" si="232"/>
        <v>37.419973000000667</v>
      </c>
      <c r="AJ260" s="65">
        <f t="shared" si="233"/>
        <v>11.554754400000183</v>
      </c>
      <c r="AK260" s="65">
        <f t="shared" si="234"/>
        <v>1.211759800000209</v>
      </c>
      <c r="AL260" s="65">
        <f t="shared" si="235"/>
        <v>-6.6491391999998086</v>
      </c>
      <c r="AM260" s="65">
        <f t="shared" si="236"/>
        <v>-1.386476999999104</v>
      </c>
      <c r="AN260" s="66"/>
      <c r="AO260" s="65">
        <f t="shared" si="237"/>
        <v>35.839958100000132</v>
      </c>
      <c r="AP260" s="65">
        <f t="shared" si="238"/>
        <v>6.3832571000001961</v>
      </c>
      <c r="AQ260" s="65">
        <f t="shared" si="239"/>
        <v>-4.0178080999994563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6">SUM(C265:C272)</f>
        <v>11345.721869120001</v>
      </c>
      <c r="D264" s="52">
        <f t="shared" si="246"/>
        <v>11496.532802220001</v>
      </c>
      <c r="E264" s="52">
        <f t="shared" si="246"/>
        <v>11552.546114820001</v>
      </c>
      <c r="F264" s="52">
        <f t="shared" si="246"/>
        <v>11587.806610449999</v>
      </c>
      <c r="G264" s="52">
        <f t="shared" si="246"/>
        <v>12512.81217132</v>
      </c>
      <c r="H264" s="52">
        <f t="shared" si="246"/>
        <v>12668.116126300003</v>
      </c>
      <c r="I264" s="52">
        <f t="shared" si="246"/>
        <v>12468.38760749</v>
      </c>
      <c r="J264" s="52">
        <f t="shared" si="246"/>
        <v>12462.760747169999</v>
      </c>
      <c r="K264" s="52">
        <f t="shared" si="246"/>
        <v>11970.87241964</v>
      </c>
      <c r="L264" s="52">
        <f t="shared" si="246"/>
        <v>10803.213066819999</v>
      </c>
      <c r="M264" s="52">
        <f t="shared" si="246"/>
        <v>7263.7225426999994</v>
      </c>
      <c r="N264" s="52">
        <f t="shared" si="246"/>
        <v>6622.6796573600013</v>
      </c>
      <c r="O264" s="52">
        <f t="shared" si="246"/>
        <v>6584.84972518</v>
      </c>
      <c r="P264" s="52">
        <f t="shared" si="246"/>
        <v>6560.808986869999</v>
      </c>
      <c r="Q264" s="52">
        <f t="shared" si="246"/>
        <v>5618.7890070999993</v>
      </c>
      <c r="R264" s="52">
        <f t="shared" si="246"/>
        <v>4855.1720751499997</v>
      </c>
      <c r="S264" s="52">
        <f t="shared" si="246"/>
        <v>5146.3400886199997</v>
      </c>
      <c r="T264" s="52">
        <f t="shared" si="246"/>
        <v>5125.8743101299997</v>
      </c>
      <c r="U264" s="52">
        <f t="shared" si="246"/>
        <v>5104.8367422000001</v>
      </c>
      <c r="V264" s="52">
        <f t="shared" si="246"/>
        <v>1990.3768977299999</v>
      </c>
      <c r="W264" s="52">
        <f t="shared" si="246"/>
        <v>1331.3911415299999</v>
      </c>
      <c r="X264" s="52">
        <f t="shared" si="246"/>
        <v>1628.8044303900001</v>
      </c>
      <c r="Y264" s="52">
        <f t="shared" si="246"/>
        <v>1602.5515379199996</v>
      </c>
      <c r="Z264" s="52">
        <f t="shared" si="246"/>
        <v>3138.1913388999997</v>
      </c>
      <c r="AA264" s="52">
        <f t="shared" si="246"/>
        <v>3139.4254100499998</v>
      </c>
      <c r="AB264" s="52">
        <f t="shared" si="246"/>
        <v>3126.2986875400002</v>
      </c>
      <c r="AC264" s="52">
        <f t="shared" si="246"/>
        <v>3108.6951629699997</v>
      </c>
      <c r="AD264" s="52">
        <f t="shared" si="246"/>
        <v>3089.8134392900001</v>
      </c>
      <c r="AE264" s="52">
        <f t="shared" si="246"/>
        <v>3070.71623077</v>
      </c>
      <c r="AF264" s="52">
        <f t="shared" si="246"/>
        <v>3051.5594858300001</v>
      </c>
      <c r="AG264" s="9"/>
      <c r="AH264" s="65">
        <f>AVERAGE(C264:G264)</f>
        <v>11699.083913586002</v>
      </c>
      <c r="AI264" s="65">
        <f>AVERAGE(H264:L264)</f>
        <v>12074.669993484</v>
      </c>
      <c r="AJ264" s="65">
        <f>AVERAGE(M264:Q264)</f>
        <v>6530.169983842</v>
      </c>
      <c r="AK264" s="65">
        <f>AVERAGE(R264:V264)</f>
        <v>4444.5200227659998</v>
      </c>
      <c r="AL264" s="65">
        <f>AVERAGE(W264:AA264)</f>
        <v>2168.0727717580003</v>
      </c>
      <c r="AM264" s="65">
        <f>AVERAGE(AB264:AF264)</f>
        <v>3089.4166012800001</v>
      </c>
      <c r="AN264" s="66"/>
      <c r="AO264" s="65">
        <f>AVERAGE(AH264:AI264)</f>
        <v>11886.876953535</v>
      </c>
      <c r="AP264" s="65">
        <f>AVERAGE(AJ264:AK264)</f>
        <v>5487.3450033039999</v>
      </c>
      <c r="AQ264" s="65">
        <f>AVERAGE(AL264:AM264)</f>
        <v>2628.7446865190004</v>
      </c>
    </row>
    <row r="265" spans="1:43" x14ac:dyDescent="0.25">
      <c r="A265" s="13" t="s">
        <v>410</v>
      </c>
      <c r="B265" s="13"/>
      <c r="C265" s="52">
        <f>C241</f>
        <v>4792.2725957000002</v>
      </c>
      <c r="D265" s="52">
        <f t="shared" ref="D265:AF265" si="247">D241</f>
        <v>4837.9458106000002</v>
      </c>
      <c r="E265" s="52">
        <f t="shared" si="247"/>
        <v>4857.8446484000006</v>
      </c>
      <c r="F265" s="52">
        <f t="shared" si="247"/>
        <v>4868.4145021000004</v>
      </c>
      <c r="G265" s="52">
        <f t="shared" si="247"/>
        <v>5297.1778852999996</v>
      </c>
      <c r="H265" s="52">
        <f t="shared" si="247"/>
        <v>5408.1273429000003</v>
      </c>
      <c r="I265" s="52">
        <f t="shared" si="247"/>
        <v>5415.5723109999999</v>
      </c>
      <c r="J265" s="52">
        <f t="shared" si="247"/>
        <v>5421.0762199999999</v>
      </c>
      <c r="K265" s="52">
        <f t="shared" si="247"/>
        <v>5425.5506204000003</v>
      </c>
      <c r="L265" s="52">
        <f t="shared" si="247"/>
        <v>4550.5130586000005</v>
      </c>
      <c r="M265" s="52">
        <f t="shared" si="247"/>
        <v>3692.2591548</v>
      </c>
      <c r="N265" s="52">
        <f t="shared" si="247"/>
        <v>3683.4109203000003</v>
      </c>
      <c r="O265" s="52">
        <f t="shared" si="247"/>
        <v>3680.3412414000004</v>
      </c>
      <c r="P265" s="52">
        <f t="shared" si="247"/>
        <v>3678.9688804000002</v>
      </c>
      <c r="Q265" s="52">
        <f t="shared" si="247"/>
        <v>2467.8110924999996</v>
      </c>
      <c r="R265" s="52">
        <f t="shared" si="247"/>
        <v>1870.4690653</v>
      </c>
      <c r="S265" s="52">
        <f t="shared" si="247"/>
        <v>1859.4509687</v>
      </c>
      <c r="T265" s="52">
        <f t="shared" si="247"/>
        <v>1853.6041241</v>
      </c>
      <c r="U265" s="52">
        <f t="shared" si="247"/>
        <v>1849.4240386000001</v>
      </c>
      <c r="V265" s="52">
        <f t="shared" si="247"/>
        <v>411.2995858000001</v>
      </c>
      <c r="W265" s="52">
        <f t="shared" si="247"/>
        <v>-87.511739200000051</v>
      </c>
      <c r="X265" s="52">
        <f t="shared" si="247"/>
        <v>-100.11766070000007</v>
      </c>
      <c r="Y265" s="52">
        <f t="shared" si="247"/>
        <v>-107.54761749999997</v>
      </c>
      <c r="Z265" s="52">
        <f t="shared" si="247"/>
        <v>-113.07620530000005</v>
      </c>
      <c r="AA265" s="52">
        <f t="shared" si="247"/>
        <v>-117.82071779999998</v>
      </c>
      <c r="AB265" s="52">
        <f t="shared" si="247"/>
        <v>-122.1351789</v>
      </c>
      <c r="AC265" s="52">
        <f t="shared" si="247"/>
        <v>-126.12258089999997</v>
      </c>
      <c r="AD265" s="52">
        <f t="shared" si="247"/>
        <v>-129.80835979999992</v>
      </c>
      <c r="AE265" s="52">
        <f t="shared" si="247"/>
        <v>-133.19764480000001</v>
      </c>
      <c r="AF265" s="52">
        <f t="shared" si="247"/>
        <v>-136.29298680000008</v>
      </c>
      <c r="AG265" s="9"/>
      <c r="AH265" s="65">
        <f t="shared" ref="AH265:AH272" si="248">AVERAGE(C265:G265)</f>
        <v>4930.7310884199997</v>
      </c>
      <c r="AI265" s="65">
        <f t="shared" ref="AI265:AI272" si="249">AVERAGE(H265:L265)</f>
        <v>5244.1679105800004</v>
      </c>
      <c r="AJ265" s="65">
        <f t="shared" ref="AJ265:AJ272" si="250">AVERAGE(M265:Q265)</f>
        <v>3440.5582578799999</v>
      </c>
      <c r="AK265" s="65">
        <f t="shared" ref="AK265:AK272" si="251">AVERAGE(R265:V265)</f>
        <v>1568.8495565000001</v>
      </c>
      <c r="AL265" s="65">
        <f t="shared" ref="AL265:AL272" si="252">AVERAGE(W265:AA265)</f>
        <v>-105.21478810000004</v>
      </c>
      <c r="AM265" s="65">
        <f t="shared" ref="AM265:AM272" si="253">AVERAGE(AB265:AF265)</f>
        <v>-129.51135024000001</v>
      </c>
      <c r="AN265" s="66"/>
      <c r="AO265" s="65">
        <f t="shared" ref="AO265:AO272" si="254">AVERAGE(AH265:AI265)</f>
        <v>5087.4494995000005</v>
      </c>
      <c r="AP265" s="65">
        <f t="shared" ref="AP265:AP272" si="255">AVERAGE(AJ265:AK265)</f>
        <v>2504.7039071899999</v>
      </c>
      <c r="AQ265" s="65">
        <f t="shared" ref="AQ265:AQ272" si="256">AVERAGE(AL265:AM265)</f>
        <v>-117.36306917000002</v>
      </c>
    </row>
    <row r="266" spans="1:43" x14ac:dyDescent="0.25">
      <c r="A266" s="13" t="s">
        <v>411</v>
      </c>
      <c r="B266" s="13"/>
      <c r="C266" s="52">
        <f t="shared" ref="C266:AF266" si="257">C242</f>
        <v>2095.59457948</v>
      </c>
      <c r="D266" s="52">
        <f t="shared" si="257"/>
        <v>2131.7901009799998</v>
      </c>
      <c r="E266" s="52">
        <f t="shared" si="257"/>
        <v>2150.06169907</v>
      </c>
      <c r="F266" s="52">
        <f t="shared" si="257"/>
        <v>2159.9006778399998</v>
      </c>
      <c r="G266" s="52">
        <f t="shared" si="257"/>
        <v>2166.2696402199999</v>
      </c>
      <c r="H266" s="52">
        <f t="shared" si="257"/>
        <v>2171.0594020899998</v>
      </c>
      <c r="I266" s="52">
        <f t="shared" si="257"/>
        <v>2020.4832257200001</v>
      </c>
      <c r="J266" s="52">
        <f t="shared" si="257"/>
        <v>2021.2219851500001</v>
      </c>
      <c r="K266" s="52">
        <f t="shared" si="257"/>
        <v>1689.18499406</v>
      </c>
      <c r="L266" s="52">
        <f t="shared" si="257"/>
        <v>1685.49123689</v>
      </c>
      <c r="M266" s="52">
        <f>M242</f>
        <v>557.62681914999996</v>
      </c>
      <c r="N266" s="52">
        <f t="shared" si="257"/>
        <v>144.68143354</v>
      </c>
      <c r="O266" s="52">
        <f t="shared" si="257"/>
        <v>134.55892176999998</v>
      </c>
      <c r="P266" s="52">
        <f t="shared" si="257"/>
        <v>130.18078792</v>
      </c>
      <c r="Q266" s="52">
        <f t="shared" si="257"/>
        <v>127.52081156</v>
      </c>
      <c r="R266" s="52">
        <f t="shared" si="257"/>
        <v>125.46292797</v>
      </c>
      <c r="S266" s="52">
        <f t="shared" si="257"/>
        <v>349.27865152999999</v>
      </c>
      <c r="T266" s="52">
        <f t="shared" si="257"/>
        <v>350.47580446000001</v>
      </c>
      <c r="U266" s="52">
        <f t="shared" si="257"/>
        <v>350.02237848999999</v>
      </c>
      <c r="V266" s="52">
        <f t="shared" si="257"/>
        <v>349.08353165</v>
      </c>
      <c r="W266" s="52">
        <f t="shared" si="257"/>
        <v>348.05394536</v>
      </c>
      <c r="X266" s="52">
        <f t="shared" si="257"/>
        <v>583.61813190999999</v>
      </c>
      <c r="Y266" s="52">
        <f t="shared" si="257"/>
        <v>585.50862500000005</v>
      </c>
      <c r="Z266" s="52">
        <f t="shared" si="257"/>
        <v>585.78829015000008</v>
      </c>
      <c r="AA266" s="52">
        <f t="shared" si="257"/>
        <v>585.56733428000007</v>
      </c>
      <c r="AB266" s="52">
        <f t="shared" si="257"/>
        <v>585.21599515000003</v>
      </c>
      <c r="AC266" s="52">
        <f t="shared" si="257"/>
        <v>584.85114700999998</v>
      </c>
      <c r="AD266" s="52">
        <f t="shared" si="257"/>
        <v>584.50833754000007</v>
      </c>
      <c r="AE266" s="52">
        <f t="shared" si="257"/>
        <v>584.19745394000006</v>
      </c>
      <c r="AF266" s="52">
        <f t="shared" si="257"/>
        <v>583.92030268999997</v>
      </c>
      <c r="AG266" s="9"/>
      <c r="AH266" s="65">
        <f t="shared" si="248"/>
        <v>2140.7233395180001</v>
      </c>
      <c r="AI266" s="65">
        <f t="shared" si="249"/>
        <v>1917.4881687820002</v>
      </c>
      <c r="AJ266" s="65">
        <f t="shared" si="250"/>
        <v>218.91375478800001</v>
      </c>
      <c r="AK266" s="65">
        <f t="shared" si="251"/>
        <v>304.86465881999999</v>
      </c>
      <c r="AL266" s="65">
        <f t="shared" si="252"/>
        <v>537.70726534000005</v>
      </c>
      <c r="AM266" s="65">
        <f t="shared" si="253"/>
        <v>584.538647266</v>
      </c>
      <c r="AN266" s="66"/>
      <c r="AO266" s="65">
        <f t="shared" si="254"/>
        <v>2029.1057541500002</v>
      </c>
      <c r="AP266" s="65">
        <f t="shared" si="255"/>
        <v>261.88920680399997</v>
      </c>
      <c r="AQ266" s="65">
        <f t="shared" si="256"/>
        <v>561.12295630300002</v>
      </c>
    </row>
    <row r="267" spans="1:43" x14ac:dyDescent="0.25">
      <c r="A267" s="13" t="s">
        <v>676</v>
      </c>
      <c r="B267" s="13"/>
      <c r="C267" s="52">
        <f t="shared" ref="C267:AF267" si="258">C243</f>
        <v>1019.70085191</v>
      </c>
      <c r="D267" s="52">
        <f t="shared" si="258"/>
        <v>1034.42788913</v>
      </c>
      <c r="E267" s="52">
        <f t="shared" si="258"/>
        <v>1041.19688249</v>
      </c>
      <c r="F267" s="52">
        <f t="shared" si="258"/>
        <v>1044.8224121799999</v>
      </c>
      <c r="G267" s="52">
        <f t="shared" si="258"/>
        <v>1167.4216061899999</v>
      </c>
      <c r="H267" s="52">
        <f t="shared" si="258"/>
        <v>1170.9880314300001</v>
      </c>
      <c r="I267" s="52">
        <f t="shared" si="258"/>
        <v>1162.3281969500001</v>
      </c>
      <c r="J267" s="52">
        <f t="shared" si="258"/>
        <v>1163.9226437100001</v>
      </c>
      <c r="K267" s="52">
        <f t="shared" si="258"/>
        <v>1144.5397192800001</v>
      </c>
      <c r="L267" s="52">
        <f t="shared" si="258"/>
        <v>978.38920695999991</v>
      </c>
      <c r="M267" s="52">
        <f t="shared" si="258"/>
        <v>810.42681827000001</v>
      </c>
      <c r="N267" s="52">
        <f t="shared" si="258"/>
        <v>779.61198596999998</v>
      </c>
      <c r="O267" s="52">
        <f t="shared" si="258"/>
        <v>778.27086540999994</v>
      </c>
      <c r="P267" s="52">
        <f t="shared" si="258"/>
        <v>777.63204540999993</v>
      </c>
      <c r="Q267" s="52">
        <f t="shared" si="258"/>
        <v>527.96862965000003</v>
      </c>
      <c r="R267" s="52">
        <f t="shared" si="258"/>
        <v>524.23493383999994</v>
      </c>
      <c r="S267" s="52">
        <f t="shared" si="258"/>
        <v>538.61328090000006</v>
      </c>
      <c r="T267" s="52">
        <f t="shared" si="258"/>
        <v>537.66712632000008</v>
      </c>
      <c r="U267" s="52">
        <f t="shared" si="258"/>
        <v>536.79438733999996</v>
      </c>
      <c r="V267" s="52">
        <f t="shared" si="258"/>
        <v>331.46392466000003</v>
      </c>
      <c r="W267" s="52">
        <f t="shared" si="258"/>
        <v>328.06661990000003</v>
      </c>
      <c r="X267" s="52">
        <f t="shared" si="258"/>
        <v>343.21110035999999</v>
      </c>
      <c r="Y267" s="52">
        <f t="shared" si="258"/>
        <v>342.14668785999999</v>
      </c>
      <c r="Z267" s="52">
        <f t="shared" si="258"/>
        <v>341.16529129000003</v>
      </c>
      <c r="AA267" s="52">
        <f t="shared" si="258"/>
        <v>340.24145615999998</v>
      </c>
      <c r="AB267" s="52">
        <f t="shared" si="258"/>
        <v>339.36766482999997</v>
      </c>
      <c r="AC267" s="52">
        <f t="shared" si="258"/>
        <v>338.54247516999999</v>
      </c>
      <c r="AD267" s="52">
        <f t="shared" si="258"/>
        <v>337.76608162999997</v>
      </c>
      <c r="AE267" s="52">
        <f t="shared" si="258"/>
        <v>337.03868404000002</v>
      </c>
      <c r="AF267" s="52">
        <f t="shared" si="258"/>
        <v>336.36002354999999</v>
      </c>
      <c r="AG267" s="9"/>
      <c r="AH267" s="65">
        <f t="shared" si="248"/>
        <v>1061.5139283799999</v>
      </c>
      <c r="AI267" s="65">
        <f t="shared" si="249"/>
        <v>1124.0335596660002</v>
      </c>
      <c r="AJ267" s="65">
        <f t="shared" si="250"/>
        <v>734.78206894199991</v>
      </c>
      <c r="AK267" s="65">
        <f t="shared" si="251"/>
        <v>493.754730612</v>
      </c>
      <c r="AL267" s="65">
        <f t="shared" si="252"/>
        <v>338.96623111399992</v>
      </c>
      <c r="AM267" s="65">
        <f t="shared" si="253"/>
        <v>337.81498584400003</v>
      </c>
      <c r="AN267" s="66"/>
      <c r="AO267" s="65">
        <f t="shared" si="254"/>
        <v>1092.7737440230001</v>
      </c>
      <c r="AP267" s="65">
        <f t="shared" si="255"/>
        <v>614.26839977700001</v>
      </c>
      <c r="AQ267" s="65">
        <f t="shared" si="256"/>
        <v>338.39060847899998</v>
      </c>
    </row>
    <row r="268" spans="1:43" x14ac:dyDescent="0.25">
      <c r="A268" s="13" t="s">
        <v>412</v>
      </c>
      <c r="B268" s="13"/>
      <c r="C268" s="52">
        <f t="shared" ref="C268:AF268" si="259">C244</f>
        <v>-295.51840609999999</v>
      </c>
      <c r="D268" s="52">
        <f t="shared" si="259"/>
        <v>-281.5631889</v>
      </c>
      <c r="E268" s="52">
        <f t="shared" si="259"/>
        <v>-263.98345770000003</v>
      </c>
      <c r="F268" s="52">
        <f t="shared" si="259"/>
        <v>-245.15542439999996</v>
      </c>
      <c r="G268" s="52">
        <f t="shared" si="259"/>
        <v>-25.556206099999976</v>
      </c>
      <c r="H268" s="52">
        <f t="shared" si="259"/>
        <v>-2.0741289000000505</v>
      </c>
      <c r="I268" s="52">
        <f t="shared" si="259"/>
        <v>19.602831100000014</v>
      </c>
      <c r="J268" s="52">
        <f t="shared" si="259"/>
        <v>40.870104199999979</v>
      </c>
      <c r="K268" s="52">
        <f t="shared" si="259"/>
        <v>-23.837560900000039</v>
      </c>
      <c r="L268" s="52">
        <f t="shared" si="259"/>
        <v>258.11929299999997</v>
      </c>
      <c r="M268" s="52">
        <f t="shared" si="259"/>
        <v>-188.45540209999999</v>
      </c>
      <c r="N268" s="52">
        <f t="shared" si="259"/>
        <v>-193.57353219999999</v>
      </c>
      <c r="O268" s="52">
        <f t="shared" si="259"/>
        <v>-194.8176363</v>
      </c>
      <c r="P268" s="52">
        <f t="shared" si="259"/>
        <v>-194.86539529999999</v>
      </c>
      <c r="Q268" s="52">
        <f t="shared" si="259"/>
        <v>-92.309695099999985</v>
      </c>
      <c r="R268" s="52">
        <f t="shared" si="259"/>
        <v>-89.956873100000024</v>
      </c>
      <c r="S268" s="52">
        <f t="shared" si="259"/>
        <v>-88.742970899999989</v>
      </c>
      <c r="T268" s="52">
        <f t="shared" si="259"/>
        <v>-87.872681400000005</v>
      </c>
      <c r="U268" s="52">
        <f t="shared" si="259"/>
        <v>-87.32794789999997</v>
      </c>
      <c r="V268" s="52">
        <f t="shared" si="259"/>
        <v>109.30052739999999</v>
      </c>
      <c r="W268" s="52">
        <f t="shared" si="259"/>
        <v>111.99784400000001</v>
      </c>
      <c r="X268" s="52">
        <f t="shared" si="259"/>
        <v>113.69826080000001</v>
      </c>
      <c r="Y268" s="52">
        <f t="shared" si="259"/>
        <v>114.68320659999998</v>
      </c>
      <c r="Z268" s="52">
        <f t="shared" si="259"/>
        <v>115.22672779999999</v>
      </c>
      <c r="AA268" s="52">
        <f t="shared" si="259"/>
        <v>150.1864147</v>
      </c>
      <c r="AB268" s="52">
        <f t="shared" si="259"/>
        <v>35.357654999999987</v>
      </c>
      <c r="AC268" s="52">
        <f t="shared" si="259"/>
        <v>31.077512899999977</v>
      </c>
      <c r="AD268" s="52">
        <f t="shared" si="259"/>
        <v>27.827183100000024</v>
      </c>
      <c r="AE268" s="52">
        <f t="shared" si="259"/>
        <v>24.895469999999968</v>
      </c>
      <c r="AF268" s="52">
        <f t="shared" si="259"/>
        <v>21.84105629999998</v>
      </c>
      <c r="AG268" s="9"/>
      <c r="AH268" s="65">
        <f t="shared" si="248"/>
        <v>-222.35533663999999</v>
      </c>
      <c r="AI268" s="65">
        <f t="shared" si="249"/>
        <v>58.536107699999981</v>
      </c>
      <c r="AJ268" s="65">
        <f t="shared" si="250"/>
        <v>-172.8043322</v>
      </c>
      <c r="AK268" s="65">
        <f t="shared" si="251"/>
        <v>-48.919989180000002</v>
      </c>
      <c r="AL268" s="65">
        <f t="shared" si="252"/>
        <v>121.15849078000001</v>
      </c>
      <c r="AM268" s="65">
        <f t="shared" si="253"/>
        <v>28.199775459999991</v>
      </c>
      <c r="AN268" s="66"/>
      <c r="AO268" s="65">
        <f t="shared" si="254"/>
        <v>-81.909614470000008</v>
      </c>
      <c r="AP268" s="65">
        <f t="shared" si="255"/>
        <v>-110.86216069</v>
      </c>
      <c r="AQ268" s="65">
        <f t="shared" si="256"/>
        <v>74.679133120000003</v>
      </c>
    </row>
    <row r="269" spans="1:43" x14ac:dyDescent="0.25">
      <c r="A269" s="13" t="s">
        <v>436</v>
      </c>
      <c r="B269" s="13"/>
      <c r="C269" s="52">
        <f t="shared" ref="C269:AF269" si="260">C245</f>
        <v>553.6538031</v>
      </c>
      <c r="D269" s="52">
        <f t="shared" si="260"/>
        <v>542.96132299999999</v>
      </c>
      <c r="E269" s="52">
        <f t="shared" si="260"/>
        <v>519.93791509999994</v>
      </c>
      <c r="F269" s="52">
        <f t="shared" si="260"/>
        <v>505.01649399999997</v>
      </c>
      <c r="G269" s="52">
        <f t="shared" si="260"/>
        <v>640.61395049999999</v>
      </c>
      <c r="H269" s="52">
        <f t="shared" si="260"/>
        <v>626.36416369999995</v>
      </c>
      <c r="I269" s="52">
        <f t="shared" si="260"/>
        <v>578.59891729999993</v>
      </c>
      <c r="J269" s="52">
        <f t="shared" si="260"/>
        <v>548.52877350000006</v>
      </c>
      <c r="K269" s="52">
        <f t="shared" si="260"/>
        <v>511.80266489999997</v>
      </c>
      <c r="L269" s="52">
        <f t="shared" si="260"/>
        <v>645.64451259999998</v>
      </c>
      <c r="M269" s="52">
        <f t="shared" si="260"/>
        <v>687.00087240000005</v>
      </c>
      <c r="N269" s="52">
        <f t="shared" si="260"/>
        <v>591.4638930000001</v>
      </c>
      <c r="O269" s="52">
        <f t="shared" si="260"/>
        <v>580.43482440000002</v>
      </c>
      <c r="P269" s="52">
        <f t="shared" si="260"/>
        <v>569.62098300000002</v>
      </c>
      <c r="Q269" s="52">
        <f t="shared" si="260"/>
        <v>1164.8268711000001</v>
      </c>
      <c r="R269" s="52">
        <f t="shared" si="260"/>
        <v>1159.3456808999999</v>
      </c>
      <c r="S269" s="52">
        <f t="shared" si="260"/>
        <v>1198.5173519999998</v>
      </c>
      <c r="T269" s="52">
        <f t="shared" si="260"/>
        <v>1189.1735302</v>
      </c>
      <c r="U269" s="52">
        <f t="shared" si="260"/>
        <v>1179.1599185999999</v>
      </c>
      <c r="V269" s="52">
        <f t="shared" si="260"/>
        <v>333.72289269999999</v>
      </c>
      <c r="W269" s="52">
        <f t="shared" si="260"/>
        <v>316.46634989999995</v>
      </c>
      <c r="X269" s="52">
        <f t="shared" si="260"/>
        <v>353.34638060000003</v>
      </c>
      <c r="Y269" s="52">
        <f t="shared" si="260"/>
        <v>341.58821999999998</v>
      </c>
      <c r="Z269" s="52">
        <f t="shared" si="260"/>
        <v>636.7169189</v>
      </c>
      <c r="AA269" s="52">
        <f t="shared" si="260"/>
        <v>627.73670219999997</v>
      </c>
      <c r="AB269" s="52">
        <f t="shared" si="260"/>
        <v>617.34964309999998</v>
      </c>
      <c r="AC269" s="52">
        <f t="shared" si="260"/>
        <v>606.35549960000003</v>
      </c>
      <c r="AD269" s="52">
        <f t="shared" si="260"/>
        <v>595.1882372</v>
      </c>
      <c r="AE269" s="52">
        <f t="shared" si="260"/>
        <v>583.9580886</v>
      </c>
      <c r="AF269" s="52">
        <f t="shared" si="260"/>
        <v>572.70298660000003</v>
      </c>
      <c r="AG269" s="9"/>
      <c r="AH269" s="65">
        <f t="shared" si="248"/>
        <v>552.43669713999998</v>
      </c>
      <c r="AI269" s="65">
        <f t="shared" si="249"/>
        <v>582.1878064</v>
      </c>
      <c r="AJ269" s="65">
        <f t="shared" si="250"/>
        <v>718.66948878000005</v>
      </c>
      <c r="AK269" s="65">
        <f t="shared" si="251"/>
        <v>1011.9838748799997</v>
      </c>
      <c r="AL269" s="65">
        <f t="shared" si="252"/>
        <v>455.17091431999995</v>
      </c>
      <c r="AM269" s="65">
        <f t="shared" si="253"/>
        <v>595.11089102000005</v>
      </c>
      <c r="AN269" s="66"/>
      <c r="AO269" s="65">
        <f t="shared" si="254"/>
        <v>567.31225176999999</v>
      </c>
      <c r="AP269" s="65">
        <f t="shared" si="255"/>
        <v>865.32668182999987</v>
      </c>
      <c r="AQ269" s="65">
        <f t="shared" si="256"/>
        <v>525.14090267000006</v>
      </c>
    </row>
    <row r="270" spans="1:43" x14ac:dyDescent="0.25">
      <c r="A270" s="13" t="s">
        <v>437</v>
      </c>
      <c r="B270" s="13"/>
      <c r="C270" s="52">
        <f t="shared" ref="C270:AF270" si="261">C246</f>
        <v>1.9888980000001055E-2</v>
      </c>
      <c r="D270" s="52">
        <f t="shared" si="261"/>
        <v>3.9849470000000053E-2</v>
      </c>
      <c r="E270" s="52">
        <f t="shared" si="261"/>
        <v>5.1784870000002314E-2</v>
      </c>
      <c r="F270" s="52">
        <f t="shared" si="261"/>
        <v>5.6548389999999671E-2</v>
      </c>
      <c r="G270" s="52">
        <f t="shared" si="261"/>
        <v>5.8927300000000571E-2</v>
      </c>
      <c r="H270" s="52">
        <f t="shared" si="261"/>
        <v>6.0489600000000365E-2</v>
      </c>
      <c r="I270" s="52">
        <f t="shared" si="261"/>
        <v>6.18823899999974E-2</v>
      </c>
      <c r="J270" s="52">
        <f t="shared" si="261"/>
        <v>6.4317689999999317E-2</v>
      </c>
      <c r="K270" s="52">
        <f t="shared" si="261"/>
        <v>6.7444629999997119E-2</v>
      </c>
      <c r="L270" s="52">
        <f t="shared" si="261"/>
        <v>6.9916980000002127E-2</v>
      </c>
      <c r="M270" s="52">
        <f t="shared" si="261"/>
        <v>6.7493009999999742E-2</v>
      </c>
      <c r="N270" s="52">
        <f t="shared" si="261"/>
        <v>6.6082169999994278E-2</v>
      </c>
      <c r="O270" s="52">
        <f t="shared" si="261"/>
        <v>6.8285989999999686E-2</v>
      </c>
      <c r="P270" s="52">
        <f t="shared" si="261"/>
        <v>7.3155249999999228E-2</v>
      </c>
      <c r="Q270" s="52">
        <f t="shared" si="261"/>
        <v>7.7115870000000086E-2</v>
      </c>
      <c r="R270" s="52">
        <f t="shared" si="261"/>
        <v>7.9250889999997298E-2</v>
      </c>
      <c r="S270" s="52">
        <f t="shared" si="261"/>
        <v>8.1248920000000169E-2</v>
      </c>
      <c r="T270" s="52">
        <f t="shared" si="261"/>
        <v>8.2531459999998447E-2</v>
      </c>
      <c r="U270" s="52">
        <f t="shared" si="261"/>
        <v>8.2486720000005676E-2</v>
      </c>
      <c r="V270" s="52">
        <f t="shared" si="261"/>
        <v>7.5354320000002417E-2</v>
      </c>
      <c r="W270" s="52">
        <f t="shared" si="261"/>
        <v>6.5914150000004668E-2</v>
      </c>
      <c r="X270" s="52">
        <f t="shared" si="261"/>
        <v>5.8116789999999696E-2</v>
      </c>
      <c r="Y270" s="52">
        <f t="shared" si="261"/>
        <v>5.1615439999999069E-2</v>
      </c>
      <c r="Z270" s="52">
        <f t="shared" si="261"/>
        <v>4.8575439999993364E-2</v>
      </c>
      <c r="AA270" s="52">
        <f t="shared" si="261"/>
        <v>4.5120629999999551E-2</v>
      </c>
      <c r="AB270" s="52">
        <f t="shared" si="261"/>
        <v>3.9843430000004787E-2</v>
      </c>
      <c r="AC270" s="52">
        <f t="shared" si="261"/>
        <v>3.2859760000000904E-2</v>
      </c>
      <c r="AD270" s="52">
        <f t="shared" si="261"/>
        <v>2.4798419999996213E-2</v>
      </c>
      <c r="AE270" s="52">
        <f t="shared" si="261"/>
        <v>1.6301620000000128E-2</v>
      </c>
      <c r="AF270" s="52">
        <f t="shared" si="261"/>
        <v>7.8621099999978128E-3</v>
      </c>
      <c r="AG270" s="9"/>
      <c r="AH270" s="65">
        <f t="shared" si="248"/>
        <v>4.5399802000000732E-2</v>
      </c>
      <c r="AI270" s="65">
        <f t="shared" si="249"/>
        <v>6.481025799999926E-2</v>
      </c>
      <c r="AJ270" s="65">
        <f t="shared" si="250"/>
        <v>7.042645799999861E-2</v>
      </c>
      <c r="AK270" s="65">
        <f t="shared" si="251"/>
        <v>8.0174462000000807E-2</v>
      </c>
      <c r="AL270" s="65">
        <f t="shared" si="252"/>
        <v>5.3868489999999269E-2</v>
      </c>
      <c r="AM270" s="65">
        <f t="shared" si="253"/>
        <v>2.4333067999999968E-2</v>
      </c>
      <c r="AN270" s="66"/>
      <c r="AO270" s="65">
        <f t="shared" si="254"/>
        <v>5.5105029999999999E-2</v>
      </c>
      <c r="AP270" s="65">
        <f t="shared" si="255"/>
        <v>7.5300459999999708E-2</v>
      </c>
      <c r="AQ270" s="65">
        <f t="shared" si="256"/>
        <v>3.9100778999999621E-2</v>
      </c>
    </row>
    <row r="271" spans="1:43" x14ac:dyDescent="0.25">
      <c r="A271" s="13" t="s">
        <v>675</v>
      </c>
      <c r="B271" s="13"/>
      <c r="C271" s="52">
        <f>C247</f>
        <v>1119.5453170999999</v>
      </c>
      <c r="D271" s="52">
        <f>D247</f>
        <v>1143.5560343</v>
      </c>
      <c r="E271" s="52">
        <f>E247</f>
        <v>1151.7467884</v>
      </c>
      <c r="F271" s="52">
        <f>F247</f>
        <v>1155.6378097000002</v>
      </c>
      <c r="G271" s="52">
        <f>G247</f>
        <v>960.57263390000003</v>
      </c>
      <c r="H271" s="52">
        <f t="shared" ref="H271:AF271" si="262">H247</f>
        <v>958.36941969999998</v>
      </c>
      <c r="I271" s="52">
        <f t="shared" si="262"/>
        <v>957.7908572</v>
      </c>
      <c r="J271" s="52">
        <f t="shared" si="262"/>
        <v>957.72598769999991</v>
      </c>
      <c r="K271" s="52">
        <f t="shared" si="262"/>
        <v>957.5600657</v>
      </c>
      <c r="L271" s="52">
        <f t="shared" si="262"/>
        <v>647.38177810000002</v>
      </c>
      <c r="M271" s="52">
        <f t="shared" si="262"/>
        <v>295.90640610000003</v>
      </c>
      <c r="N271" s="52">
        <f t="shared" si="262"/>
        <v>276.59256300000004</v>
      </c>
      <c r="O271" s="52">
        <f t="shared" si="262"/>
        <v>270.38867249999998</v>
      </c>
      <c r="P271" s="52">
        <f t="shared" si="262"/>
        <v>265.77234780000003</v>
      </c>
      <c r="Q271" s="52">
        <f t="shared" si="262"/>
        <v>87.892211200000034</v>
      </c>
      <c r="R271" s="52">
        <f t="shared" si="262"/>
        <v>80.949993600000013</v>
      </c>
      <c r="S271" s="52">
        <f t="shared" si="262"/>
        <v>75.791940900000029</v>
      </c>
      <c r="T271" s="52">
        <f t="shared" si="262"/>
        <v>71.290545900000026</v>
      </c>
      <c r="U271" s="52">
        <f t="shared" si="262"/>
        <v>67.039487900000026</v>
      </c>
      <c r="V271" s="52">
        <f t="shared" si="262"/>
        <v>-48.795658599999989</v>
      </c>
      <c r="W271" s="52">
        <f t="shared" si="262"/>
        <v>-53.088953500000017</v>
      </c>
      <c r="X271" s="52">
        <f t="shared" si="262"/>
        <v>-57.783825300000025</v>
      </c>
      <c r="Y271" s="52">
        <f t="shared" si="262"/>
        <v>-61.909602900000003</v>
      </c>
      <c r="Z271" s="52">
        <f t="shared" si="262"/>
        <v>1031.4623071000001</v>
      </c>
      <c r="AA271" s="52">
        <f t="shared" si="262"/>
        <v>1005.3904461</v>
      </c>
      <c r="AB271" s="52">
        <f t="shared" si="262"/>
        <v>1153.0724164000001</v>
      </c>
      <c r="AC271" s="52">
        <f t="shared" si="262"/>
        <v>1158.7296584999999</v>
      </c>
      <c r="AD271" s="52">
        <f t="shared" si="262"/>
        <v>1161.6800363</v>
      </c>
      <c r="AE271" s="52">
        <f t="shared" si="262"/>
        <v>1163.6166432</v>
      </c>
      <c r="AF271" s="52">
        <f t="shared" si="262"/>
        <v>1165.1061910999999</v>
      </c>
      <c r="AG271" s="9"/>
      <c r="AH271" s="65">
        <f>AVERAGE(C271:G271)</f>
        <v>1106.2117166800001</v>
      </c>
      <c r="AI271" s="65">
        <f>AVERAGE(H271:L271)</f>
        <v>895.76562167999998</v>
      </c>
      <c r="AJ271" s="65">
        <f>AVERAGE(M271:Q271)</f>
        <v>239.31044012000001</v>
      </c>
      <c r="AK271" s="65">
        <f>AVERAGE(R271:V271)</f>
        <v>49.255261940000018</v>
      </c>
      <c r="AL271" s="65">
        <f>AVERAGE(W271:AA271)</f>
        <v>372.81407430000002</v>
      </c>
      <c r="AM271" s="65">
        <f>AVERAGE(AB271:AF271)</f>
        <v>1160.4409891</v>
      </c>
      <c r="AN271" s="66"/>
      <c r="AO271" s="65">
        <f>AVERAGE(AH271:AI271)</f>
        <v>1000.98866918</v>
      </c>
      <c r="AP271" s="65">
        <f>AVERAGE(AJ271:AK271)</f>
        <v>144.28285103000002</v>
      </c>
      <c r="AQ271" s="65">
        <f>AVERAGE(AL271:AM271)</f>
        <v>766.62753169999996</v>
      </c>
    </row>
    <row r="272" spans="1:43" x14ac:dyDescent="0.25">
      <c r="A272" s="71" t="s">
        <v>442</v>
      </c>
      <c r="B272" s="13"/>
      <c r="C272" s="52">
        <f>SUM(C248:C250)</f>
        <v>2060.45323895</v>
      </c>
      <c r="D272" s="52">
        <f t="shared" ref="D272:AF272" si="263">SUM(D248:D250)</f>
        <v>2087.3749836400002</v>
      </c>
      <c r="E272" s="52">
        <f t="shared" si="263"/>
        <v>2095.68985419</v>
      </c>
      <c r="F272" s="52">
        <f t="shared" si="263"/>
        <v>2099.1135906400004</v>
      </c>
      <c r="G272" s="52">
        <f t="shared" si="263"/>
        <v>2306.2537340100002</v>
      </c>
      <c r="H272" s="52">
        <f t="shared" si="263"/>
        <v>2335.2214057800002</v>
      </c>
      <c r="I272" s="52">
        <f t="shared" si="263"/>
        <v>2313.9493858300002</v>
      </c>
      <c r="J272" s="52">
        <f t="shared" si="263"/>
        <v>2309.3507152200004</v>
      </c>
      <c r="K272" s="52">
        <f t="shared" si="263"/>
        <v>2266.0044715700001</v>
      </c>
      <c r="L272" s="52">
        <f t="shared" si="263"/>
        <v>2037.60406369</v>
      </c>
      <c r="M272" s="52">
        <f t="shared" si="263"/>
        <v>1408.8903810699999</v>
      </c>
      <c r="N272" s="52">
        <f t="shared" si="263"/>
        <v>1340.4263115800002</v>
      </c>
      <c r="O272" s="52">
        <f t="shared" si="263"/>
        <v>1335.6045500100001</v>
      </c>
      <c r="P272" s="52">
        <f t="shared" si="263"/>
        <v>1333.4261823900001</v>
      </c>
      <c r="Q272" s="52">
        <f t="shared" si="263"/>
        <v>1335.0019703199998</v>
      </c>
      <c r="R272" s="52">
        <f t="shared" si="263"/>
        <v>1184.5870957499997</v>
      </c>
      <c r="S272" s="52">
        <f t="shared" si="263"/>
        <v>1213.3496165700001</v>
      </c>
      <c r="T272" s="52">
        <f t="shared" si="263"/>
        <v>1211.4533290900001</v>
      </c>
      <c r="U272" s="52">
        <f t="shared" si="263"/>
        <v>1209.6419924499999</v>
      </c>
      <c r="V272" s="52">
        <f t="shared" si="263"/>
        <v>504.22673979999996</v>
      </c>
      <c r="W272" s="52">
        <f t="shared" si="263"/>
        <v>367.34116092000011</v>
      </c>
      <c r="X272" s="52">
        <f t="shared" si="263"/>
        <v>392.77392593000002</v>
      </c>
      <c r="Y272" s="52">
        <f t="shared" si="263"/>
        <v>388.03040341999997</v>
      </c>
      <c r="Z272" s="52">
        <f t="shared" si="263"/>
        <v>540.85943352000004</v>
      </c>
      <c r="AA272" s="52">
        <f t="shared" si="263"/>
        <v>548.07865377999997</v>
      </c>
      <c r="AB272" s="52">
        <f t="shared" si="263"/>
        <v>518.03064853000001</v>
      </c>
      <c r="AC272" s="52">
        <f t="shared" si="263"/>
        <v>515.22859092999988</v>
      </c>
      <c r="AD272" s="52">
        <f t="shared" si="263"/>
        <v>512.62712490000001</v>
      </c>
      <c r="AE272" s="52">
        <f t="shared" si="263"/>
        <v>510.19123416999992</v>
      </c>
      <c r="AF272" s="52">
        <f t="shared" si="263"/>
        <v>507.91405027999997</v>
      </c>
      <c r="AG272" s="9"/>
      <c r="AH272" s="65">
        <f t="shared" si="248"/>
        <v>2129.7770802860005</v>
      </c>
      <c r="AI272" s="65">
        <f t="shared" si="249"/>
        <v>2252.426008418</v>
      </c>
      <c r="AJ272" s="65">
        <f t="shared" si="250"/>
        <v>1350.6698790739999</v>
      </c>
      <c r="AK272" s="65">
        <f t="shared" si="251"/>
        <v>1064.651754732</v>
      </c>
      <c r="AL272" s="65">
        <f t="shared" si="252"/>
        <v>447.41671551400003</v>
      </c>
      <c r="AM272" s="65">
        <f t="shared" si="253"/>
        <v>512.79832976199998</v>
      </c>
      <c r="AN272" s="66"/>
      <c r="AO272" s="65">
        <f t="shared" si="254"/>
        <v>2191.101544352</v>
      </c>
      <c r="AP272" s="65">
        <f t="shared" si="255"/>
        <v>1207.6608169030001</v>
      </c>
      <c r="AQ272" s="65">
        <f t="shared" si="256"/>
        <v>480.10752263799998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0.25685117464464557</v>
      </c>
      <c r="D50" s="52">
        <f>VLOOKUP($B50,Shock_dev!$A$1:$CI$300,MATCH(DATE(D$1,1,1),Shock_dev!$A$1:$CI$1,0),FALSE)</f>
        <v>0.4610515136603377</v>
      </c>
      <c r="E50" s="52">
        <f>VLOOKUP($B50,Shock_dev!$A$1:$CI$300,MATCH(DATE(E$1,1,1),Shock_dev!$A$1:$CI$1,0),FALSE)</f>
        <v>0.59151757879991607</v>
      </c>
      <c r="F50" s="52">
        <f>VLOOKUP($B50,Shock_dev!$A$1:$CI$300,MATCH(DATE(F$1,1,1),Shock_dev!$A$1:$CI$1,0),FALSE)</f>
        <v>0.66032616192168714</v>
      </c>
      <c r="G50" s="52">
        <f>VLOOKUP($B50,Shock_dev!$A$1:$CI$300,MATCH(DATE(G$1,1,1),Shock_dev!$A$1:$CI$1,0),FALSE)</f>
        <v>0.70827448407522198</v>
      </c>
      <c r="H50" s="52">
        <f>VLOOKUP($B50,Shock_dev!$A$1:$CI$300,MATCH(DATE(H$1,1,1),Shock_dev!$A$1:$CI$1,0),FALSE)</f>
        <v>0.72219461578415522</v>
      </c>
      <c r="I50" s="52">
        <f>VLOOKUP($B50,Shock_dev!$A$1:$CI$300,MATCH(DATE(I$1,1,1),Shock_dev!$A$1:$CI$1,0),FALSE)</f>
        <v>0.70547328204804138</v>
      </c>
      <c r="J50" s="52">
        <f>VLOOKUP($B50,Shock_dev!$A$1:$CI$300,MATCH(DATE(J$1,1,1),Shock_dev!$A$1:$CI$1,0),FALSE)</f>
        <v>0.67422968333852307</v>
      </c>
      <c r="K50" s="52">
        <f>VLOOKUP($B50,Shock_dev!$A$1:$CI$300,MATCH(DATE(K$1,1,1),Shock_dev!$A$1:$CI$1,0),FALSE)</f>
        <v>0.62587580257713604</v>
      </c>
      <c r="L50" s="52">
        <f>VLOOKUP($B50,Shock_dev!$A$1:$CI$300,MATCH(DATE(L$1,1,1),Shock_dev!$A$1:$CI$1,0),FALSE)</f>
        <v>0.55448574017675778</v>
      </c>
      <c r="M50" s="52">
        <f>VLOOKUP($B50,Shock_dev!$A$1:$CI$300,MATCH(DATE(M$1,1,1),Shock_dev!$A$1:$CI$1,0),FALSE)</f>
        <v>0.41915301345274436</v>
      </c>
      <c r="N50" s="52">
        <f>VLOOKUP($B50,Shock_dev!$A$1:$CI$300,MATCH(DATE(N$1,1,1),Shock_dev!$A$1:$CI$1,0),FALSE)</f>
        <v>0.30825904448177344</v>
      </c>
      <c r="O50" s="52">
        <f>VLOOKUP($B50,Shock_dev!$A$1:$CI$300,MATCH(DATE(O$1,1,1),Shock_dev!$A$1:$CI$1,0),FALSE)</f>
        <v>0.23230965289235961</v>
      </c>
      <c r="P50" s="52">
        <f>VLOOKUP($B50,Shock_dev!$A$1:$CI$300,MATCH(DATE(P$1,1,1),Shock_dev!$A$1:$CI$1,0),FALSE)</f>
        <v>0.18309021216900145</v>
      </c>
      <c r="Q50" s="52">
        <f>VLOOKUP($B50,Shock_dev!$A$1:$CI$300,MATCH(DATE(Q$1,1,1),Shock_dev!$A$1:$CI$1,0),FALSE)</f>
        <v>0.13539174825469846</v>
      </c>
      <c r="R50" s="52">
        <f>VLOOKUP($B50,Shock_dev!$A$1:$CI$300,MATCH(DATE(R$1,1,1),Shock_dev!$A$1:$CI$1,0),FALSE)</f>
        <v>9.191673040096493E-2</v>
      </c>
      <c r="S50" s="52">
        <f>VLOOKUP($B50,Shock_dev!$A$1:$CI$300,MATCH(DATE(S$1,1,1),Shock_dev!$A$1:$CI$1,0),FALSE)</f>
        <v>7.398203147610527E-2</v>
      </c>
      <c r="T50" s="52">
        <f>VLOOKUP($B50,Shock_dev!$A$1:$CI$300,MATCH(DATE(T$1,1,1),Shock_dev!$A$1:$CI$1,0),FALSE)</f>
        <v>6.9142589591453252E-2</v>
      </c>
      <c r="U50" s="52">
        <f>VLOOKUP($B50,Shock_dev!$A$1:$CI$300,MATCH(DATE(U$1,1,1),Shock_dev!$A$1:$CI$1,0),FALSE)</f>
        <v>7.2451354203306728E-2</v>
      </c>
      <c r="V50" s="52">
        <f>VLOOKUP($B50,Shock_dev!$A$1:$CI$300,MATCH(DATE(V$1,1,1),Shock_dev!$A$1:$CI$1,0),FALSE)</f>
        <v>1.7432141250828259E-2</v>
      </c>
      <c r="W50" s="52">
        <f>VLOOKUP($B50,Shock_dev!$A$1:$CI$300,MATCH(DATE(W$1,1,1),Shock_dev!$A$1:$CI$1,0),FALSE)</f>
        <v>-2.7916834093744125E-2</v>
      </c>
      <c r="X50" s="52">
        <f>VLOOKUP($B50,Shock_dev!$A$1:$CI$300,MATCH(DATE(X$1,1,1),Shock_dev!$A$1:$CI$1,0),FALSE)</f>
        <v>-4.5848536746306845E-2</v>
      </c>
      <c r="Y50" s="52">
        <f>VLOOKUP($B50,Shock_dev!$A$1:$CI$300,MATCH(DATE(Y$1,1,1),Shock_dev!$A$1:$CI$1,0),FALSE)</f>
        <v>-4.9639545914503813E-2</v>
      </c>
      <c r="Z50" s="52">
        <f>VLOOKUP($B50,Shock_dev!$A$1:$CI$300,MATCH(DATE(Z$1,1,1),Shock_dev!$A$1:$CI$1,0),FALSE)</f>
        <v>-2.1830524755761527E-2</v>
      </c>
      <c r="AA50" s="52">
        <f>VLOOKUP($B50,Shock_dev!$A$1:$CI$300,MATCH(DATE(AA$1,1,1),Shock_dev!$A$1:$CI$1,0),FALSE)</f>
        <v>6.3184142664152176E-3</v>
      </c>
      <c r="AB50" s="52">
        <f>VLOOKUP($B50,Shock_dev!$A$1:$CI$300,MATCH(DATE(AB$1,1,1),Shock_dev!$A$1:$CI$1,0),FALSE)</f>
        <v>2.957936499934366E-2</v>
      </c>
      <c r="AC50" s="52">
        <f>VLOOKUP($B50,Shock_dev!$A$1:$CI$300,MATCH(DATE(AC$1,1,1),Shock_dev!$A$1:$CI$1,0),FALSE)</f>
        <v>4.8599258250581201E-2</v>
      </c>
      <c r="AD50" s="52">
        <f>VLOOKUP($B50,Shock_dev!$A$1:$CI$300,MATCH(DATE(AD$1,1,1),Shock_dev!$A$1:$CI$1,0),FALSE)</f>
        <v>6.337135139764527E-2</v>
      </c>
      <c r="AE50" s="52">
        <f>VLOOKUP($B50,Shock_dev!$A$1:$CI$300,MATCH(DATE(AE$1,1,1),Shock_dev!$A$1:$CI$1,0),FALSE)</f>
        <v>7.4295378791155997E-2</v>
      </c>
      <c r="AF50" s="52">
        <f>VLOOKUP($B50,Shock_dev!$A$1:$CI$300,MATCH(DATE(AF$1,1,1),Shock_dev!$A$1:$CI$1,0),FALSE)</f>
        <v>8.191151968457433E-2</v>
      </c>
      <c r="AG50" s="52"/>
      <c r="AH50" s="65">
        <f>AVERAGE(C50:G50)</f>
        <v>0.53560418262036169</v>
      </c>
      <c r="AI50" s="65">
        <f>AVERAGE(H50:L50)</f>
        <v>0.6564518247849227</v>
      </c>
      <c r="AJ50" s="65">
        <f>AVERAGE(M50:Q50)</f>
        <v>0.25564073425011546</v>
      </c>
      <c r="AK50" s="65">
        <f>AVERAGE(R50:V50)</f>
        <v>6.4984969384531688E-2</v>
      </c>
      <c r="AL50" s="65">
        <f>AVERAGE(W50:AA50)</f>
        <v>-2.7783405448780218E-2</v>
      </c>
      <c r="AM50" s="65">
        <f>AVERAGE(AB50:AF50)</f>
        <v>5.9551374624660092E-2</v>
      </c>
      <c r="AN50" s="66"/>
      <c r="AO50" s="65">
        <f>AVERAGE(AH50:AI50)</f>
        <v>0.5960280037026422</v>
      </c>
      <c r="AP50" s="65">
        <f>AVERAGE(AJ50:AK50)</f>
        <v>0.16031285181732358</v>
      </c>
      <c r="AQ50" s="65">
        <f>AVERAGE(AL50:AM50)</f>
        <v>1.5883984587939937E-2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1.5767376180009802E-3</v>
      </c>
      <c r="D51" s="52">
        <f>VLOOKUP($B51,Shock_dev!$A$1:$CI$300,MATCH(DATE(D$1,1,1),Shock_dev!$A$1:$CI$1,0),FALSE)</f>
        <v>3.716697857445665E-3</v>
      </c>
      <c r="E51" s="52">
        <f>VLOOKUP($B51,Shock_dev!$A$1:$CI$300,MATCH(DATE(E$1,1,1),Shock_dev!$A$1:$CI$1,0),FALSE)</f>
        <v>5.6504033996507908E-3</v>
      </c>
      <c r="F51" s="52">
        <f>VLOOKUP($B51,Shock_dev!$A$1:$CI$300,MATCH(DATE(F$1,1,1),Shock_dev!$A$1:$CI$1,0),FALSE)</f>
        <v>6.9517418374313109E-3</v>
      </c>
      <c r="G51" s="52">
        <f>VLOOKUP($B51,Shock_dev!$A$1:$CI$300,MATCH(DATE(G$1,1,1),Shock_dev!$A$1:$CI$1,0),FALSE)</f>
        <v>7.6049717461095399E-3</v>
      </c>
      <c r="H51" s="52">
        <f>VLOOKUP($B51,Shock_dev!$A$1:$CI$300,MATCH(DATE(H$1,1,1),Shock_dev!$A$1:$CI$1,0),FALSE)</f>
        <v>7.6002738384765437E-3</v>
      </c>
      <c r="I51" s="52">
        <f>VLOOKUP($B51,Shock_dev!$A$1:$CI$300,MATCH(DATE(I$1,1,1),Shock_dev!$A$1:$CI$1,0),FALSE)</f>
        <v>6.9960087552609872E-3</v>
      </c>
      <c r="J51" s="52">
        <f>VLOOKUP($B51,Shock_dev!$A$1:$CI$300,MATCH(DATE(J$1,1,1),Shock_dev!$A$1:$CI$1,0),FALSE)</f>
        <v>5.9623818264456464E-3</v>
      </c>
      <c r="K51" s="52">
        <f>VLOOKUP($B51,Shock_dev!$A$1:$CI$300,MATCH(DATE(K$1,1,1),Shock_dev!$A$1:$CI$1,0),FALSE)</f>
        <v>4.6157488964280388E-3</v>
      </c>
      <c r="L51" s="52">
        <f>VLOOKUP($B51,Shock_dev!$A$1:$CI$300,MATCH(DATE(L$1,1,1),Shock_dev!$A$1:$CI$1,0),FALSE)</f>
        <v>3.0093112199819781E-3</v>
      </c>
      <c r="M51" s="52">
        <f>VLOOKUP($B51,Shock_dev!$A$1:$CI$300,MATCH(DATE(M$1,1,1),Shock_dev!$A$1:$CI$1,0),FALSE)</f>
        <v>9.4958319401281183E-4</v>
      </c>
      <c r="N51" s="52">
        <f>VLOOKUP($B51,Shock_dev!$A$1:$CI$300,MATCH(DATE(N$1,1,1),Shock_dev!$A$1:$CI$1,0),FALSE)</f>
        <v>-1.1488706834523103E-3</v>
      </c>
      <c r="O51" s="52">
        <f>VLOOKUP($B51,Shock_dev!$A$1:$CI$300,MATCH(DATE(O$1,1,1),Shock_dev!$A$1:$CI$1,0),FALSE)</f>
        <v>-2.9421428296745431E-3</v>
      </c>
      <c r="P51" s="52">
        <f>VLOOKUP($B51,Shock_dev!$A$1:$CI$300,MATCH(DATE(P$1,1,1),Shock_dev!$A$1:$CI$1,0),FALSE)</f>
        <v>-4.2684874788109714E-3</v>
      </c>
      <c r="Q51" s="52">
        <f>VLOOKUP($B51,Shock_dev!$A$1:$CI$300,MATCH(DATE(Q$1,1,1),Shock_dev!$A$1:$CI$1,0),FALSE)</f>
        <v>-5.2087896782091305E-3</v>
      </c>
      <c r="R51" s="52">
        <f>VLOOKUP($B51,Shock_dev!$A$1:$CI$300,MATCH(DATE(R$1,1,1),Shock_dev!$A$1:$CI$1,0),FALSE)</f>
        <v>-5.8174991595976791E-3</v>
      </c>
      <c r="S51" s="52">
        <f>VLOOKUP($B51,Shock_dev!$A$1:$CI$300,MATCH(DATE(S$1,1,1),Shock_dev!$A$1:$CI$1,0),FALSE)</f>
        <v>-6.0339136912820838E-3</v>
      </c>
      <c r="T51" s="52">
        <f>VLOOKUP($B51,Shock_dev!$A$1:$CI$300,MATCH(DATE(T$1,1,1),Shock_dev!$A$1:$CI$1,0),FALSE)</f>
        <v>-5.9131466316379271E-3</v>
      </c>
      <c r="U51" s="52">
        <f>VLOOKUP($B51,Shock_dev!$A$1:$CI$300,MATCH(DATE(U$1,1,1),Shock_dev!$A$1:$CI$1,0),FALSE)</f>
        <v>-5.5346483495176168E-3</v>
      </c>
      <c r="V51" s="52">
        <f>VLOOKUP($B51,Shock_dev!$A$1:$CI$300,MATCH(DATE(V$1,1,1),Shock_dev!$A$1:$CI$1,0),FALSE)</f>
        <v>-5.3353182766667315E-3</v>
      </c>
      <c r="W51" s="52">
        <f>VLOOKUP($B51,Shock_dev!$A$1:$CI$300,MATCH(DATE(W$1,1,1),Shock_dev!$A$1:$CI$1,0),FALSE)</f>
        <v>-5.2159002030009579E-3</v>
      </c>
      <c r="X51" s="52">
        <f>VLOOKUP($B51,Shock_dev!$A$1:$CI$300,MATCH(DATE(X$1,1,1),Shock_dev!$A$1:$CI$1,0),FALSE)</f>
        <v>-4.9900108636846026E-3</v>
      </c>
      <c r="Y51" s="52">
        <f>VLOOKUP($B51,Shock_dev!$A$1:$CI$300,MATCH(DATE(Y$1,1,1),Shock_dev!$A$1:$CI$1,0),FALSE)</f>
        <v>-4.6111913903359265E-3</v>
      </c>
      <c r="Z51" s="52">
        <f>VLOOKUP($B51,Shock_dev!$A$1:$CI$300,MATCH(DATE(Z$1,1,1),Shock_dev!$A$1:$CI$1,0),FALSE)</f>
        <v>-3.9218493021232611E-3</v>
      </c>
      <c r="AA51" s="52">
        <f>VLOOKUP($B51,Shock_dev!$A$1:$CI$300,MATCH(DATE(AA$1,1,1),Shock_dev!$A$1:$CI$1,0),FALSE)</f>
        <v>-3.0778254548503325E-3</v>
      </c>
      <c r="AB51" s="52">
        <f>VLOOKUP($B51,Shock_dev!$A$1:$CI$300,MATCH(DATE(AB$1,1,1),Shock_dev!$A$1:$CI$1,0),FALSE)</f>
        <v>-2.2040136095735218E-3</v>
      </c>
      <c r="AC51" s="52">
        <f>VLOOKUP($B51,Shock_dev!$A$1:$CI$300,MATCH(DATE(AC$1,1,1),Shock_dev!$A$1:$CI$1,0),FALSE)</f>
        <v>-1.3867083376974125E-3</v>
      </c>
      <c r="AD51" s="52">
        <f>VLOOKUP($B51,Shock_dev!$A$1:$CI$300,MATCH(DATE(AD$1,1,1),Shock_dev!$A$1:$CI$1,0),FALSE)</f>
        <v>-6.7536557472833289E-4</v>
      </c>
      <c r="AE51" s="52">
        <f>VLOOKUP($B51,Shock_dev!$A$1:$CI$300,MATCH(DATE(AE$1,1,1),Shock_dev!$A$1:$CI$1,0),FALSE)</f>
        <v>-9.117186019362374E-5</v>
      </c>
      <c r="AF51" s="52">
        <f>VLOOKUP($B51,Shock_dev!$A$1:$CI$300,MATCH(DATE(AF$1,1,1),Shock_dev!$A$1:$CI$1,0),FALSE)</f>
        <v>3.6387946994924088E-4</v>
      </c>
      <c r="AG51" s="52"/>
      <c r="AH51" s="65">
        <f t="shared" ref="AH51:AH80" si="1">AVERAGE(C51:G51)</f>
        <v>5.1001104917276574E-3</v>
      </c>
      <c r="AI51" s="65">
        <f t="shared" ref="AI51:AI80" si="2">AVERAGE(H51:L51)</f>
        <v>5.6367449073186386E-3</v>
      </c>
      <c r="AJ51" s="65">
        <f t="shared" ref="AJ51:AJ80" si="3">AVERAGE(M51:Q51)</f>
        <v>-2.5237414952268286E-3</v>
      </c>
      <c r="AK51" s="65">
        <f t="shared" ref="AK51:AK80" si="4">AVERAGE(R51:V51)</f>
        <v>-5.7269052217404082E-3</v>
      </c>
      <c r="AL51" s="65">
        <f t="shared" ref="AL51:AL80" si="5">AVERAGE(W51:AA51)</f>
        <v>-4.3633554427990173E-3</v>
      </c>
      <c r="AM51" s="65">
        <f t="shared" ref="AM51:AM80" si="6">AVERAGE(AB51:AF51)</f>
        <v>-7.9867598244872989E-4</v>
      </c>
      <c r="AN51" s="66"/>
      <c r="AO51" s="65">
        <f t="shared" ref="AO51:AO80" si="7">AVERAGE(AH51:AI51)</f>
        <v>5.368427699523148E-3</v>
      </c>
      <c r="AP51" s="65">
        <f t="shared" ref="AP51:AP80" si="8">AVERAGE(AJ51:AK51)</f>
        <v>-4.125323358483618E-3</v>
      </c>
      <c r="AQ51" s="65">
        <f t="shared" ref="AQ51:AQ80" si="9">AVERAGE(AL51:AM51)</f>
        <v>-2.5810157126238734E-3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2.0431153364614202E-3</v>
      </c>
      <c r="D52" s="52">
        <f>VLOOKUP($B52,Shock_dev!$A$1:$CI$300,MATCH(DATE(D$1,1,1),Shock_dev!$A$1:$CI$1,0),FALSE)</f>
        <v>3.5463607675130537E-3</v>
      </c>
      <c r="E52" s="52">
        <f>VLOOKUP($B52,Shock_dev!$A$1:$CI$300,MATCH(DATE(E$1,1,1),Shock_dev!$A$1:$CI$1,0),FALSE)</f>
        <v>4.3372288522686101E-3</v>
      </c>
      <c r="F52" s="52">
        <f>VLOOKUP($B52,Shock_dev!$A$1:$CI$300,MATCH(DATE(F$1,1,1),Shock_dev!$A$1:$CI$1,0),FALSE)</f>
        <v>4.6461421760571869E-3</v>
      </c>
      <c r="G52" s="52">
        <f>VLOOKUP($B52,Shock_dev!$A$1:$CI$300,MATCH(DATE(G$1,1,1),Shock_dev!$A$1:$CI$1,0),FALSE)</f>
        <v>4.8210596711197422E-3</v>
      </c>
      <c r="H52" s="52">
        <f>VLOOKUP($B52,Shock_dev!$A$1:$CI$300,MATCH(DATE(H$1,1,1),Shock_dev!$A$1:$CI$1,0),FALSE)</f>
        <v>4.8233732283206937E-3</v>
      </c>
      <c r="I52" s="52">
        <f>VLOOKUP($B52,Shock_dev!$A$1:$CI$300,MATCH(DATE(I$1,1,1),Shock_dev!$A$1:$CI$1,0),FALSE)</f>
        <v>4.6611866645425298E-3</v>
      </c>
      <c r="J52" s="52">
        <f>VLOOKUP($B52,Shock_dev!$A$1:$CI$300,MATCH(DATE(J$1,1,1),Shock_dev!$A$1:$CI$1,0),FALSE)</f>
        <v>4.4421225645405781E-3</v>
      </c>
      <c r="K52" s="52">
        <f>VLOOKUP($B52,Shock_dev!$A$1:$CI$300,MATCH(DATE(K$1,1,1),Shock_dev!$A$1:$CI$1,0),FALSE)</f>
        <v>4.1323474708765198E-3</v>
      </c>
      <c r="L52" s="52">
        <f>VLOOKUP($B52,Shock_dev!$A$1:$CI$300,MATCH(DATE(L$1,1,1),Shock_dev!$A$1:$CI$1,0),FALSE)</f>
        <v>3.6577223725963843E-3</v>
      </c>
      <c r="M52" s="52">
        <f>VLOOKUP($B52,Shock_dev!$A$1:$CI$300,MATCH(DATE(M$1,1,1),Shock_dev!$A$1:$CI$1,0),FALSE)</f>
        <v>2.7165909825593005E-3</v>
      </c>
      <c r="N52" s="52">
        <f>VLOOKUP($B52,Shock_dev!$A$1:$CI$300,MATCH(DATE(N$1,1,1),Shock_dev!$A$1:$CI$1,0),FALSE)</f>
        <v>1.9734634333967325E-3</v>
      </c>
      <c r="O52" s="52">
        <f>VLOOKUP($B52,Shock_dev!$A$1:$CI$300,MATCH(DATE(O$1,1,1),Shock_dev!$A$1:$CI$1,0),FALSE)</f>
        <v>1.5317674221997435E-3</v>
      </c>
      <c r="P52" s="52">
        <f>VLOOKUP($B52,Shock_dev!$A$1:$CI$300,MATCH(DATE(P$1,1,1),Shock_dev!$A$1:$CI$1,0),FALSE)</f>
        <v>1.3019557566986831E-3</v>
      </c>
      <c r="Q52" s="52">
        <f>VLOOKUP($B52,Shock_dev!$A$1:$CI$300,MATCH(DATE(Q$1,1,1),Shock_dev!$A$1:$CI$1,0),FALSE)</f>
        <v>1.0504301386810679E-3</v>
      </c>
      <c r="R52" s="52">
        <f>VLOOKUP($B52,Shock_dev!$A$1:$CI$300,MATCH(DATE(R$1,1,1),Shock_dev!$A$1:$CI$1,0),FALSE)</f>
        <v>8.1106686534913343E-4</v>
      </c>
      <c r="S52" s="52">
        <f>VLOOKUP($B52,Shock_dev!$A$1:$CI$300,MATCH(DATE(S$1,1,1),Shock_dev!$A$1:$CI$1,0),FALSE)</f>
        <v>7.4315534486067399E-4</v>
      </c>
      <c r="T52" s="52">
        <f>VLOOKUP($B52,Shock_dev!$A$1:$CI$300,MATCH(DATE(T$1,1,1),Shock_dev!$A$1:$CI$1,0),FALSE)</f>
        <v>7.5268293999227116E-4</v>
      </c>
      <c r="U52" s="52">
        <f>VLOOKUP($B52,Shock_dev!$A$1:$CI$300,MATCH(DATE(U$1,1,1),Shock_dev!$A$1:$CI$1,0),FALSE)</f>
        <v>7.9775415431283922E-4</v>
      </c>
      <c r="V52" s="52">
        <f>VLOOKUP($B52,Shock_dev!$A$1:$CI$300,MATCH(DATE(V$1,1,1),Shock_dev!$A$1:$CI$1,0),FALSE)</f>
        <v>4.1395125698367096E-4</v>
      </c>
      <c r="W52" s="52">
        <f>VLOOKUP($B52,Shock_dev!$A$1:$CI$300,MATCH(DATE(W$1,1,1),Shock_dev!$A$1:$CI$1,0),FALSE)</f>
        <v>7.9299691133948385E-5</v>
      </c>
      <c r="X52" s="52">
        <f>VLOOKUP($B52,Shock_dev!$A$1:$CI$300,MATCH(DATE(X$1,1,1),Shock_dev!$A$1:$CI$1,0),FALSE)</f>
        <v>-3.9431703217401704E-5</v>
      </c>
      <c r="Y52" s="52">
        <f>VLOOKUP($B52,Shock_dev!$A$1:$CI$300,MATCH(DATE(Y$1,1,1),Shock_dev!$A$1:$CI$1,0),FALSE)</f>
        <v>-5.1693304732144576E-5</v>
      </c>
      <c r="Z52" s="52">
        <f>VLOOKUP($B52,Shock_dev!$A$1:$CI$300,MATCH(DATE(Z$1,1,1),Shock_dev!$A$1:$CI$1,0),FALSE)</f>
        <v>2.2635597140251886E-4</v>
      </c>
      <c r="AA52" s="52">
        <f>VLOOKUP($B52,Shock_dev!$A$1:$CI$300,MATCH(DATE(AA$1,1,1),Shock_dev!$A$1:$CI$1,0),FALSE)</f>
        <v>4.572723550011416E-4</v>
      </c>
      <c r="AB52" s="52">
        <f>VLOOKUP($B52,Shock_dev!$A$1:$CI$300,MATCH(DATE(AB$1,1,1),Shock_dev!$A$1:$CI$1,0),FALSE)</f>
        <v>6.1594404015318882E-4</v>
      </c>
      <c r="AC52" s="52">
        <f>VLOOKUP($B52,Shock_dev!$A$1:$CI$300,MATCH(DATE(AC$1,1,1),Shock_dev!$A$1:$CI$1,0),FALSE)</f>
        <v>7.1581371361005932E-4</v>
      </c>
      <c r="AD52" s="52">
        <f>VLOOKUP($B52,Shock_dev!$A$1:$CI$300,MATCH(DATE(AD$1,1,1),Shock_dev!$A$1:$CI$1,0),FALSE)</f>
        <v>7.7516044772190209E-4</v>
      </c>
      <c r="AE52" s="52">
        <f>VLOOKUP($B52,Shock_dev!$A$1:$CI$300,MATCH(DATE(AE$1,1,1),Shock_dev!$A$1:$CI$1,0),FALSE)</f>
        <v>8.0747078578399713E-4</v>
      </c>
      <c r="AF52" s="52">
        <f>VLOOKUP($B52,Shock_dev!$A$1:$CI$300,MATCH(DATE(AF$1,1,1),Shock_dev!$A$1:$CI$1,0),FALSE)</f>
        <v>8.216180900490267E-4</v>
      </c>
      <c r="AG52" s="52"/>
      <c r="AH52" s="65">
        <f t="shared" si="1"/>
        <v>3.8787813606840026E-3</v>
      </c>
      <c r="AI52" s="65">
        <f t="shared" si="2"/>
        <v>4.3433504601753407E-3</v>
      </c>
      <c r="AJ52" s="65">
        <f t="shared" si="3"/>
        <v>1.7148415467071055E-3</v>
      </c>
      <c r="AK52" s="65">
        <f t="shared" si="4"/>
        <v>7.0372211229971786E-4</v>
      </c>
      <c r="AL52" s="65">
        <f t="shared" si="5"/>
        <v>1.3436060191761252E-4</v>
      </c>
      <c r="AM52" s="65">
        <f t="shared" si="6"/>
        <v>7.4720141546363481E-4</v>
      </c>
      <c r="AN52" s="66"/>
      <c r="AO52" s="65">
        <f t="shared" si="7"/>
        <v>4.1110659104296714E-3</v>
      </c>
      <c r="AP52" s="65">
        <f t="shared" si="8"/>
        <v>1.2092818295034117E-3</v>
      </c>
      <c r="AQ52" s="65">
        <f t="shared" si="9"/>
        <v>4.4078100869062364E-4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1.6152602033268356E-4</v>
      </c>
      <c r="D53" s="52">
        <f>VLOOKUP($B53,Shock_dev!$A$1:$CI$300,MATCH(DATE(D$1,1,1),Shock_dev!$A$1:$CI$1,0),FALSE)</f>
        <v>3.6245118734466595E-4</v>
      </c>
      <c r="E53" s="52">
        <f>VLOOKUP($B53,Shock_dev!$A$1:$CI$300,MATCH(DATE(E$1,1,1),Shock_dev!$A$1:$CI$1,0),FALSE)</f>
        <v>5.0527964476877968E-4</v>
      </c>
      <c r="F53" s="52">
        <f>VLOOKUP($B53,Shock_dev!$A$1:$CI$300,MATCH(DATE(F$1,1,1),Shock_dev!$A$1:$CI$1,0),FALSE)</f>
        <v>5.4120520794908125E-4</v>
      </c>
      <c r="G53" s="52">
        <f>VLOOKUP($B53,Shock_dev!$A$1:$CI$300,MATCH(DATE(G$1,1,1),Shock_dev!$A$1:$CI$1,0),FALSE)</f>
        <v>4.7385251591064317E-4</v>
      </c>
      <c r="H53" s="52">
        <f>VLOOKUP($B53,Shock_dev!$A$1:$CI$300,MATCH(DATE(H$1,1,1),Shock_dev!$A$1:$CI$1,0),FALSE)</f>
        <v>3.1199219397432388E-4</v>
      </c>
      <c r="I53" s="52">
        <f>VLOOKUP($B53,Shock_dev!$A$1:$CI$300,MATCH(DATE(I$1,1,1),Shock_dev!$A$1:$CI$1,0),FALSE)</f>
        <v>7.360456611926866E-5</v>
      </c>
      <c r="J53" s="52">
        <f>VLOOKUP($B53,Shock_dev!$A$1:$CI$300,MATCH(DATE(J$1,1,1),Shock_dev!$A$1:$CI$1,0),FALSE)</f>
        <v>-2.1026265303899627E-4</v>
      </c>
      <c r="K53" s="52">
        <f>VLOOKUP($B53,Shock_dev!$A$1:$CI$300,MATCH(DATE(K$1,1,1),Shock_dev!$A$1:$CI$1,0),FALSE)</f>
        <v>-5.1691378284763766E-4</v>
      </c>
      <c r="L53" s="52">
        <f>VLOOKUP($B53,Shock_dev!$A$1:$CI$300,MATCH(DATE(L$1,1,1),Shock_dev!$A$1:$CI$1,0),FALSE)</f>
        <v>-8.3009632404416878E-4</v>
      </c>
      <c r="M53" s="52">
        <f>VLOOKUP($B53,Shock_dev!$A$1:$CI$300,MATCH(DATE(M$1,1,1),Shock_dev!$A$1:$CI$1,0),FALSE)</f>
        <v>-1.1653942346360449E-3</v>
      </c>
      <c r="N53" s="52">
        <f>VLOOKUP($B53,Shock_dev!$A$1:$CI$300,MATCH(DATE(N$1,1,1),Shock_dev!$A$1:$CI$1,0),FALSE)</f>
        <v>-1.4667828993606611E-3</v>
      </c>
      <c r="O53" s="52">
        <f>VLOOKUP($B53,Shock_dev!$A$1:$CI$300,MATCH(DATE(O$1,1,1),Shock_dev!$A$1:$CI$1,0),FALSE)</f>
        <v>-1.6917412213344231E-3</v>
      </c>
      <c r="P53" s="52">
        <f>VLOOKUP($B53,Shock_dev!$A$1:$CI$300,MATCH(DATE(P$1,1,1),Shock_dev!$A$1:$CI$1,0),FALSE)</f>
        <v>-1.8250158867047569E-3</v>
      </c>
      <c r="Q53" s="52">
        <f>VLOOKUP($B53,Shock_dev!$A$1:$CI$300,MATCH(DATE(Q$1,1,1),Shock_dev!$A$1:$CI$1,0),FALSE)</f>
        <v>-1.8813338485222375E-3</v>
      </c>
      <c r="R53" s="52">
        <f>VLOOKUP($B53,Shock_dev!$A$1:$CI$300,MATCH(DATE(R$1,1,1),Shock_dev!$A$1:$CI$1,0),FALSE)</f>
        <v>-1.8731190362439719E-3</v>
      </c>
      <c r="S53" s="52">
        <f>VLOOKUP($B53,Shock_dev!$A$1:$CI$300,MATCH(DATE(S$1,1,1),Shock_dev!$A$1:$CI$1,0),FALSE)</f>
        <v>-1.8010887890397224E-3</v>
      </c>
      <c r="T53" s="52">
        <f>VLOOKUP($B53,Shock_dev!$A$1:$CI$300,MATCH(DATE(T$1,1,1),Shock_dev!$A$1:$CI$1,0),FALSE)</f>
        <v>-1.6794052968694378E-3</v>
      </c>
      <c r="U53" s="52">
        <f>VLOOKUP($B53,Shock_dev!$A$1:$CI$300,MATCH(DATE(U$1,1,1),Shock_dev!$A$1:$CI$1,0),FALSE)</f>
        <v>-1.5242383412299337E-3</v>
      </c>
      <c r="V53" s="52">
        <f>VLOOKUP($B53,Shock_dev!$A$1:$CI$300,MATCH(DATE(V$1,1,1),Shock_dev!$A$1:$CI$1,0),FALSE)</f>
        <v>-1.3862196498739955E-3</v>
      </c>
      <c r="W53" s="52">
        <f>VLOOKUP($B53,Shock_dev!$A$1:$CI$300,MATCH(DATE(W$1,1,1),Shock_dev!$A$1:$CI$1,0),FALSE)</f>
        <v>-1.2565951467418133E-3</v>
      </c>
      <c r="X53" s="52">
        <f>VLOOKUP($B53,Shock_dev!$A$1:$CI$300,MATCH(DATE(X$1,1,1),Shock_dev!$A$1:$CI$1,0),FALSE)</f>
        <v>-1.1157447872927558E-3</v>
      </c>
      <c r="Y53" s="52">
        <f>VLOOKUP($B53,Shock_dev!$A$1:$CI$300,MATCH(DATE(Y$1,1,1),Shock_dev!$A$1:$CI$1,0),FALSE)</f>
        <v>-9.6060520030391886E-4</v>
      </c>
      <c r="Z53" s="52">
        <f>VLOOKUP($B53,Shock_dev!$A$1:$CI$300,MATCH(DATE(Z$1,1,1),Shock_dev!$A$1:$CI$1,0),FALSE)</f>
        <v>-7.7720871291719884E-4</v>
      </c>
      <c r="AA53" s="52">
        <f>VLOOKUP($B53,Shock_dev!$A$1:$CI$300,MATCH(DATE(AA$1,1,1),Shock_dev!$A$1:$CI$1,0),FALSE)</f>
        <v>-5.8681381784230922E-4</v>
      </c>
      <c r="AB53" s="52">
        <f>VLOOKUP($B53,Shock_dev!$A$1:$CI$300,MATCH(DATE(AB$1,1,1),Shock_dev!$A$1:$CI$1,0),FALSE)</f>
        <v>-4.0699357559725695E-4</v>
      </c>
      <c r="AC53" s="52">
        <f>VLOOKUP($B53,Shock_dev!$A$1:$CI$300,MATCH(DATE(AC$1,1,1),Shock_dev!$A$1:$CI$1,0),FALSE)</f>
        <v>-2.4913748039950411E-4</v>
      </c>
      <c r="AD53" s="52">
        <f>VLOOKUP($B53,Shock_dev!$A$1:$CI$300,MATCH(DATE(AD$1,1,1),Shock_dev!$A$1:$CI$1,0),FALSE)</f>
        <v>-1.1908613923857621E-4</v>
      </c>
      <c r="AE53" s="52">
        <f>VLOOKUP($B53,Shock_dev!$A$1:$CI$300,MATCH(DATE(AE$1,1,1),Shock_dev!$A$1:$CI$1,0),FALSE)</f>
        <v>-1.8352817532294672E-5</v>
      </c>
      <c r="AF53" s="52">
        <f>VLOOKUP($B53,Shock_dev!$A$1:$CI$300,MATCH(DATE(AF$1,1,1),Shock_dev!$A$1:$CI$1,0),FALSE)</f>
        <v>5.4492458927482855E-5</v>
      </c>
      <c r="AG53" s="52"/>
      <c r="AH53" s="65">
        <f t="shared" si="1"/>
        <v>4.0886291526117069E-4</v>
      </c>
      <c r="AI53" s="65">
        <f t="shared" si="2"/>
        <v>-2.34335199967442E-4</v>
      </c>
      <c r="AJ53" s="65">
        <f t="shared" si="3"/>
        <v>-1.6060536181116247E-3</v>
      </c>
      <c r="AK53" s="65">
        <f t="shared" si="4"/>
        <v>-1.6528142226514123E-3</v>
      </c>
      <c r="AL53" s="65">
        <f t="shared" si="5"/>
        <v>-9.3939353301959912E-4</v>
      </c>
      <c r="AM53" s="65">
        <f t="shared" si="6"/>
        <v>-1.4781551076802982E-4</v>
      </c>
      <c r="AN53" s="66"/>
      <c r="AO53" s="65">
        <f t="shared" si="7"/>
        <v>8.7263857646864343E-5</v>
      </c>
      <c r="AP53" s="65">
        <f t="shared" si="8"/>
        <v>-1.6294339203815184E-3</v>
      </c>
      <c r="AQ53" s="65">
        <f t="shared" si="9"/>
        <v>-5.4360452189381445E-4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4.1762976145336044E-3</v>
      </c>
      <c r="D54" s="52">
        <f>VLOOKUP($B54,Shock_dev!$A$1:$CI$300,MATCH(DATE(D$1,1,1),Shock_dev!$A$1:$CI$1,0),FALSE)</f>
        <v>7.0619340338282273E-3</v>
      </c>
      <c r="E54" s="52">
        <f>VLOOKUP($B54,Shock_dev!$A$1:$CI$300,MATCH(DATE(E$1,1,1),Shock_dev!$A$1:$CI$1,0),FALSE)</f>
        <v>8.4793996036972644E-3</v>
      </c>
      <c r="F54" s="52">
        <f>VLOOKUP($B54,Shock_dev!$A$1:$CI$300,MATCH(DATE(F$1,1,1),Shock_dev!$A$1:$CI$1,0),FALSE)</f>
        <v>8.9705345733601879E-3</v>
      </c>
      <c r="G54" s="52">
        <f>VLOOKUP($B54,Shock_dev!$A$1:$CI$300,MATCH(DATE(G$1,1,1),Shock_dev!$A$1:$CI$1,0),FALSE)</f>
        <v>9.2617753613124243E-3</v>
      </c>
      <c r="H54" s="52">
        <f>VLOOKUP($B54,Shock_dev!$A$1:$CI$300,MATCH(DATE(H$1,1,1),Shock_dev!$A$1:$CI$1,0),FALSE)</f>
        <v>9.2512006474688227E-3</v>
      </c>
      <c r="I54" s="52">
        <f>VLOOKUP($B54,Shock_dev!$A$1:$CI$300,MATCH(DATE(I$1,1,1),Shock_dev!$A$1:$CI$1,0),FALSE)</f>
        <v>8.9532277151924185E-3</v>
      </c>
      <c r="J54" s="52">
        <f>VLOOKUP($B54,Shock_dev!$A$1:$CI$300,MATCH(DATE(J$1,1,1),Shock_dev!$A$1:$CI$1,0),FALSE)</f>
        <v>8.5823710698725436E-3</v>
      </c>
      <c r="K54" s="52">
        <f>VLOOKUP($B54,Shock_dev!$A$1:$CI$300,MATCH(DATE(K$1,1,1),Shock_dev!$A$1:$CI$1,0),FALSE)</f>
        <v>8.051003154554948E-3</v>
      </c>
      <c r="L54" s="52">
        <f>VLOOKUP($B54,Shock_dev!$A$1:$CI$300,MATCH(DATE(L$1,1,1),Shock_dev!$A$1:$CI$1,0),FALSE)</f>
        <v>7.1992423520934115E-3</v>
      </c>
      <c r="M54" s="52">
        <f>VLOOKUP($B54,Shock_dev!$A$1:$CI$300,MATCH(DATE(M$1,1,1),Shock_dev!$A$1:$CI$1,0),FALSE)</f>
        <v>5.4101153427222022E-3</v>
      </c>
      <c r="N54" s="52">
        <f>VLOOKUP($B54,Shock_dev!$A$1:$CI$300,MATCH(DATE(N$1,1,1),Shock_dev!$A$1:$CI$1,0),FALSE)</f>
        <v>4.075068637400146E-3</v>
      </c>
      <c r="O54" s="52">
        <f>VLOOKUP($B54,Shock_dev!$A$1:$CI$300,MATCH(DATE(O$1,1,1),Shock_dev!$A$1:$CI$1,0),FALSE)</f>
        <v>3.341414378207991E-3</v>
      </c>
      <c r="P54" s="52">
        <f>VLOOKUP($B54,Shock_dev!$A$1:$CI$300,MATCH(DATE(P$1,1,1),Shock_dev!$A$1:$CI$1,0),FALSE)</f>
        <v>2.9948973319814326E-3</v>
      </c>
      <c r="Q54" s="52">
        <f>VLOOKUP($B54,Shock_dev!$A$1:$CI$300,MATCH(DATE(Q$1,1,1),Shock_dev!$A$1:$CI$1,0),FALSE)</f>
        <v>2.5538568611027193E-3</v>
      </c>
      <c r="R54" s="52">
        <f>VLOOKUP($B54,Shock_dev!$A$1:$CI$300,MATCH(DATE(R$1,1,1),Shock_dev!$A$1:$CI$1,0),FALSE)</f>
        <v>2.1108090160365713E-3</v>
      </c>
      <c r="S54" s="52">
        <f>VLOOKUP($B54,Shock_dev!$A$1:$CI$300,MATCH(DATE(S$1,1,1),Shock_dev!$A$1:$CI$1,0),FALSE)</f>
        <v>1.9968893671107493E-3</v>
      </c>
      <c r="T54" s="52">
        <f>VLOOKUP($B54,Shock_dev!$A$1:$CI$300,MATCH(DATE(T$1,1,1),Shock_dev!$A$1:$CI$1,0),FALSE)</f>
        <v>2.0075157272030266E-3</v>
      </c>
      <c r="U54" s="52">
        <f>VLOOKUP($B54,Shock_dev!$A$1:$CI$300,MATCH(DATE(U$1,1,1),Shock_dev!$A$1:$CI$1,0),FALSE)</f>
        <v>2.0659274000362723E-3</v>
      </c>
      <c r="V54" s="52">
        <f>VLOOKUP($B54,Shock_dev!$A$1:$CI$300,MATCH(DATE(V$1,1,1),Shock_dev!$A$1:$CI$1,0),FALSE)</f>
        <v>1.2307855838005236E-3</v>
      </c>
      <c r="W54" s="52">
        <f>VLOOKUP($B54,Shock_dev!$A$1:$CI$300,MATCH(DATE(W$1,1,1),Shock_dev!$A$1:$CI$1,0),FALSE)</f>
        <v>5.348660194681421E-4</v>
      </c>
      <c r="X54" s="52">
        <f>VLOOKUP($B54,Shock_dev!$A$1:$CI$300,MATCH(DATE(X$1,1,1),Shock_dev!$A$1:$CI$1,0),FALSE)</f>
        <v>2.8631730825071924E-4</v>
      </c>
      <c r="Y54" s="52">
        <f>VLOOKUP($B54,Shock_dev!$A$1:$CI$300,MATCH(DATE(Y$1,1,1),Shock_dev!$A$1:$CI$1,0),FALSE)</f>
        <v>2.3574783804029451E-4</v>
      </c>
      <c r="Z54" s="52">
        <f>VLOOKUP($B54,Shock_dev!$A$1:$CI$300,MATCH(DATE(Z$1,1,1),Shock_dev!$A$1:$CI$1,0),FALSE)</f>
        <v>7.6511020962733529E-4</v>
      </c>
      <c r="AA54" s="52">
        <f>VLOOKUP($B54,Shock_dev!$A$1:$CI$300,MATCH(DATE(AA$1,1,1),Shock_dev!$A$1:$CI$1,0),FALSE)</f>
        <v>1.1635001849610916E-3</v>
      </c>
      <c r="AB54" s="52">
        <f>VLOOKUP($B54,Shock_dev!$A$1:$CI$300,MATCH(DATE(AB$1,1,1),Shock_dev!$A$1:$CI$1,0),FALSE)</f>
        <v>1.4089735741040917E-3</v>
      </c>
      <c r="AC54" s="52">
        <f>VLOOKUP($B54,Shock_dev!$A$1:$CI$300,MATCH(DATE(AC$1,1,1),Shock_dev!$A$1:$CI$1,0),FALSE)</f>
        <v>1.5406436367811321E-3</v>
      </c>
      <c r="AD54" s="52">
        <f>VLOOKUP($B54,Shock_dev!$A$1:$CI$300,MATCH(DATE(AD$1,1,1),Shock_dev!$A$1:$CI$1,0),FALSE)</f>
        <v>1.6003266407756092E-3</v>
      </c>
      <c r="AE54" s="52">
        <f>VLOOKUP($B54,Shock_dev!$A$1:$CI$300,MATCH(DATE(AE$1,1,1),Shock_dev!$A$1:$CI$1,0),FALSE)</f>
        <v>1.6167563796403999E-3</v>
      </c>
      <c r="AF54" s="52">
        <f>VLOOKUP($B54,Shock_dev!$A$1:$CI$300,MATCH(DATE(AF$1,1,1),Shock_dev!$A$1:$CI$1,0),FALSE)</f>
        <v>1.6077446828526598E-3</v>
      </c>
      <c r="AG54" s="52"/>
      <c r="AH54" s="65">
        <f t="shared" si="1"/>
        <v>7.5899882373463411E-3</v>
      </c>
      <c r="AI54" s="65">
        <f t="shared" si="2"/>
        <v>8.4074089878364289E-3</v>
      </c>
      <c r="AJ54" s="65">
        <f t="shared" si="3"/>
        <v>3.6750705102828983E-3</v>
      </c>
      <c r="AK54" s="65">
        <f t="shared" si="4"/>
        <v>1.8823854188374286E-3</v>
      </c>
      <c r="AL54" s="65">
        <f t="shared" si="5"/>
        <v>5.9710831206951655E-4</v>
      </c>
      <c r="AM54" s="65">
        <f t="shared" si="6"/>
        <v>1.5548889828307783E-3</v>
      </c>
      <c r="AN54" s="66"/>
      <c r="AO54" s="65">
        <f t="shared" si="7"/>
        <v>7.9986986125913859E-3</v>
      </c>
      <c r="AP54" s="65">
        <f t="shared" si="8"/>
        <v>2.7787279645601634E-3</v>
      </c>
      <c r="AQ54" s="65">
        <f t="shared" si="9"/>
        <v>1.0759986474501474E-3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1.9774116273561337E-4</v>
      </c>
      <c r="D55" s="52">
        <f>VLOOKUP($B55,Shock_dev!$A$1:$CI$300,MATCH(DATE(D$1,1,1),Shock_dev!$A$1:$CI$1,0),FALSE)</f>
        <v>3.9028196749594976E-4</v>
      </c>
      <c r="E55" s="52">
        <f>VLOOKUP($B55,Shock_dev!$A$1:$CI$300,MATCH(DATE(E$1,1,1),Shock_dev!$A$1:$CI$1,0),FALSE)</f>
        <v>5.1969012198959318E-4</v>
      </c>
      <c r="F55" s="52">
        <f>VLOOKUP($B55,Shock_dev!$A$1:$CI$300,MATCH(DATE(F$1,1,1),Shock_dev!$A$1:$CI$1,0),FALSE)</f>
        <v>5.7782602615912948E-4</v>
      </c>
      <c r="G55" s="52">
        <f>VLOOKUP($B55,Shock_dev!$A$1:$CI$300,MATCH(DATE(G$1,1,1),Shock_dev!$A$1:$CI$1,0),FALSE)</f>
        <v>5.881301593562776E-4</v>
      </c>
      <c r="H55" s="52">
        <f>VLOOKUP($B55,Shock_dev!$A$1:$CI$300,MATCH(DATE(H$1,1,1),Shock_dev!$A$1:$CI$1,0),FALSE)</f>
        <v>5.5233674306455515E-4</v>
      </c>
      <c r="I55" s="52">
        <f>VLOOKUP($B55,Shock_dev!$A$1:$CI$300,MATCH(DATE(I$1,1,1),Shock_dev!$A$1:$CI$1,0),FALSE)</f>
        <v>4.7697351222299227E-4</v>
      </c>
      <c r="J55" s="52">
        <f>VLOOKUP($B55,Shock_dev!$A$1:$CI$300,MATCH(DATE(J$1,1,1),Shock_dev!$A$1:$CI$1,0),FALSE)</f>
        <v>3.793320618632686E-4</v>
      </c>
      <c r="K55" s="52">
        <f>VLOOKUP($B55,Shock_dev!$A$1:$CI$300,MATCH(DATE(K$1,1,1),Shock_dev!$A$1:$CI$1,0),FALSE)</f>
        <v>2.6511960477242037E-4</v>
      </c>
      <c r="L55" s="52">
        <f>VLOOKUP($B55,Shock_dev!$A$1:$CI$300,MATCH(DATE(L$1,1,1),Shock_dev!$A$1:$CI$1,0),FALSE)</f>
        <v>1.3365745536586827E-4</v>
      </c>
      <c r="M55" s="52">
        <f>VLOOKUP($B55,Shock_dev!$A$1:$CI$300,MATCH(DATE(M$1,1,1),Shock_dev!$A$1:$CI$1,0),FALSE)</f>
        <v>-4.1535845445026251E-5</v>
      </c>
      <c r="N55" s="52">
        <f>VLOOKUP($B55,Shock_dev!$A$1:$CI$300,MATCH(DATE(N$1,1,1),Shock_dev!$A$1:$CI$1,0),FALSE)</f>
        <v>-2.0001035173088948E-4</v>
      </c>
      <c r="O55" s="52">
        <f>VLOOKUP($B55,Shock_dev!$A$1:$CI$300,MATCH(DATE(O$1,1,1),Shock_dev!$A$1:$CI$1,0),FALSE)</f>
        <v>-3.1673861222816183E-4</v>
      </c>
      <c r="P55" s="52">
        <f>VLOOKUP($B55,Shock_dev!$A$1:$CI$300,MATCH(DATE(P$1,1,1),Shock_dev!$A$1:$CI$1,0),FALSE)</f>
        <v>-3.8979206653086331E-4</v>
      </c>
      <c r="Q55" s="52">
        <f>VLOOKUP($B55,Shock_dev!$A$1:$CI$300,MATCH(DATE(Q$1,1,1),Shock_dev!$A$1:$CI$1,0),FALSE)</f>
        <v>-4.3914094692884764E-4</v>
      </c>
      <c r="R55" s="52">
        <f>VLOOKUP($B55,Shock_dev!$A$1:$CI$300,MATCH(DATE(R$1,1,1),Shock_dev!$A$1:$CI$1,0),FALSE)</f>
        <v>-4.6781241909659826E-4</v>
      </c>
      <c r="S55" s="52">
        <f>VLOOKUP($B55,Shock_dev!$A$1:$CI$300,MATCH(DATE(S$1,1,1),Shock_dev!$A$1:$CI$1,0),FALSE)</f>
        <v>-4.6468613900524326E-4</v>
      </c>
      <c r="T55" s="52">
        <f>VLOOKUP($B55,Shock_dev!$A$1:$CI$300,MATCH(DATE(T$1,1,1),Shock_dev!$A$1:$CI$1,0),FALSE)</f>
        <v>-4.3896170821470517E-4</v>
      </c>
      <c r="U55" s="52">
        <f>VLOOKUP($B55,Shock_dev!$A$1:$CI$300,MATCH(DATE(U$1,1,1),Shock_dev!$A$1:$CI$1,0),FALSE)</f>
        <v>-3.9844188944206056E-4</v>
      </c>
      <c r="V55" s="52">
        <f>VLOOKUP($B55,Shock_dev!$A$1:$CI$300,MATCH(DATE(V$1,1,1),Shock_dev!$A$1:$CI$1,0),FALSE)</f>
        <v>-3.9291276240433469E-4</v>
      </c>
      <c r="W55" s="52">
        <f>VLOOKUP($B55,Shock_dev!$A$1:$CI$300,MATCH(DATE(W$1,1,1),Shock_dev!$A$1:$CI$1,0),FALSE)</f>
        <v>-3.8964537204253631E-4</v>
      </c>
      <c r="X55" s="52">
        <f>VLOOKUP($B55,Shock_dev!$A$1:$CI$300,MATCH(DATE(X$1,1,1),Shock_dev!$A$1:$CI$1,0),FALSE)</f>
        <v>-3.6787803603124567E-4</v>
      </c>
      <c r="Y55" s="52">
        <f>VLOOKUP($B55,Shock_dev!$A$1:$CI$300,MATCH(DATE(Y$1,1,1),Shock_dev!$A$1:$CI$1,0),FALSE)</f>
        <v>-3.3151223099880234E-4</v>
      </c>
      <c r="Z55" s="52">
        <f>VLOOKUP($B55,Shock_dev!$A$1:$CI$300,MATCH(DATE(Z$1,1,1),Shock_dev!$A$1:$CI$1,0),FALSE)</f>
        <v>-2.629725505638593E-4</v>
      </c>
      <c r="AA55" s="52">
        <f>VLOOKUP($B55,Shock_dev!$A$1:$CI$300,MATCH(DATE(AA$1,1,1),Shock_dev!$A$1:$CI$1,0),FALSE)</f>
        <v>-1.90832544641492E-4</v>
      </c>
      <c r="AB55" s="52">
        <f>VLOOKUP($B55,Shock_dev!$A$1:$CI$300,MATCH(DATE(AB$1,1,1),Shock_dev!$A$1:$CI$1,0),FALSE)</f>
        <v>-1.2444759554417392E-4</v>
      </c>
      <c r="AC55" s="52">
        <f>VLOOKUP($B55,Shock_dev!$A$1:$CI$300,MATCH(DATE(AC$1,1,1),Shock_dev!$A$1:$CI$1,0),FALSE)</f>
        <v>-6.766541522015303E-5</v>
      </c>
      <c r="AD55" s="52">
        <f>VLOOKUP($B55,Shock_dev!$A$1:$CI$300,MATCH(DATE(AD$1,1,1),Shock_dev!$A$1:$CI$1,0),FALSE)</f>
        <v>-2.1569597645996175E-5</v>
      </c>
      <c r="AE55" s="52">
        <f>VLOOKUP($B55,Shock_dev!$A$1:$CI$300,MATCH(DATE(AE$1,1,1),Shock_dev!$A$1:$CI$1,0),FALSE)</f>
        <v>1.4121327666179419E-5</v>
      </c>
      <c r="AF55" s="52">
        <f>VLOOKUP($B55,Shock_dev!$A$1:$CI$300,MATCH(DATE(AF$1,1,1),Shock_dev!$A$1:$CI$1,0),FALSE)</f>
        <v>4.0395458278956547E-5</v>
      </c>
      <c r="AG55" s="52"/>
      <c r="AH55" s="65">
        <f t="shared" si="1"/>
        <v>4.547338875473128E-4</v>
      </c>
      <c r="AI55" s="65">
        <f t="shared" si="2"/>
        <v>3.6148387545782094E-4</v>
      </c>
      <c r="AJ55" s="65">
        <f t="shared" si="3"/>
        <v>-2.7744356457275768E-4</v>
      </c>
      <c r="AK55" s="65">
        <f t="shared" si="4"/>
        <v>-4.3256298363258835E-4</v>
      </c>
      <c r="AL55" s="65">
        <f t="shared" si="5"/>
        <v>-3.085681468555871E-4</v>
      </c>
      <c r="AM55" s="65">
        <f t="shared" si="6"/>
        <v>-3.1833164493037435E-5</v>
      </c>
      <c r="AN55" s="66"/>
      <c r="AO55" s="65">
        <f t="shared" si="7"/>
        <v>4.0810888150256687E-4</v>
      </c>
      <c r="AP55" s="65">
        <f t="shared" si="8"/>
        <v>-3.5500327410267302E-4</v>
      </c>
      <c r="AQ55" s="65">
        <f t="shared" si="9"/>
        <v>-1.7020065567431228E-4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1.54935404169451E-3</v>
      </c>
      <c r="D56" s="52">
        <f>VLOOKUP($B56,Shock_dev!$A$1:$CI$300,MATCH(DATE(D$1,1,1),Shock_dev!$A$1:$CI$1,0),FALSE)</f>
        <v>2.6801095604943289E-3</v>
      </c>
      <c r="E56" s="52">
        <f>VLOOKUP($B56,Shock_dev!$A$1:$CI$300,MATCH(DATE(E$1,1,1),Shock_dev!$A$1:$CI$1,0),FALSE)</f>
        <v>3.2596776769116495E-3</v>
      </c>
      <c r="F56" s="52">
        <f>VLOOKUP($B56,Shock_dev!$A$1:$CI$300,MATCH(DATE(F$1,1,1),Shock_dev!$A$1:$CI$1,0),FALSE)</f>
        <v>3.4432310753334514E-3</v>
      </c>
      <c r="G56" s="52">
        <f>VLOOKUP($B56,Shock_dev!$A$1:$CI$300,MATCH(DATE(G$1,1,1),Shock_dev!$A$1:$CI$1,0),FALSE)</f>
        <v>3.4867788394495232E-3</v>
      </c>
      <c r="H56" s="52">
        <f>VLOOKUP($B56,Shock_dev!$A$1:$CI$300,MATCH(DATE(H$1,1,1),Shock_dev!$A$1:$CI$1,0),FALSE)</f>
        <v>3.3650516367764735E-3</v>
      </c>
      <c r="I56" s="52">
        <f>VLOOKUP($B56,Shock_dev!$A$1:$CI$300,MATCH(DATE(I$1,1,1),Shock_dev!$A$1:$CI$1,0),FALSE)</f>
        <v>3.0961727578117885E-3</v>
      </c>
      <c r="J56" s="52">
        <f>VLOOKUP($B56,Shock_dev!$A$1:$CI$300,MATCH(DATE(J$1,1,1),Shock_dev!$A$1:$CI$1,0),FALSE)</f>
        <v>2.7742989233168606E-3</v>
      </c>
      <c r="K56" s="52">
        <f>VLOOKUP($B56,Shock_dev!$A$1:$CI$300,MATCH(DATE(K$1,1,1),Shock_dev!$A$1:$CI$1,0),FALSE)</f>
        <v>2.3848531725734474E-3</v>
      </c>
      <c r="L56" s="52">
        <f>VLOOKUP($B56,Shock_dev!$A$1:$CI$300,MATCH(DATE(L$1,1,1),Shock_dev!$A$1:$CI$1,0),FALSE)</f>
        <v>1.8820272582865355E-3</v>
      </c>
      <c r="M56" s="52">
        <f>VLOOKUP($B56,Shock_dev!$A$1:$CI$300,MATCH(DATE(M$1,1,1),Shock_dev!$A$1:$CI$1,0),FALSE)</f>
        <v>1.0447665334553848E-3</v>
      </c>
      <c r="N56" s="52">
        <f>VLOOKUP($B56,Shock_dev!$A$1:$CI$300,MATCH(DATE(N$1,1,1),Shock_dev!$A$1:$CI$1,0),FALSE)</f>
        <v>3.8444777287689768E-4</v>
      </c>
      <c r="O56" s="52">
        <f>VLOOKUP($B56,Shock_dev!$A$1:$CI$300,MATCH(DATE(O$1,1,1),Shock_dev!$A$1:$CI$1,0),FALSE)</f>
        <v>-1.7378528573376744E-5</v>
      </c>
      <c r="P56" s="52">
        <f>VLOOKUP($B56,Shock_dev!$A$1:$CI$300,MATCH(DATE(P$1,1,1),Shock_dev!$A$1:$CI$1,0),FALSE)</f>
        <v>-2.2380685560735824E-4</v>
      </c>
      <c r="Q56" s="52">
        <f>VLOOKUP($B56,Shock_dev!$A$1:$CI$300,MATCH(DATE(Q$1,1,1),Shock_dev!$A$1:$CI$1,0),FALSE)</f>
        <v>-4.1157492540811678E-4</v>
      </c>
      <c r="R56" s="52">
        <f>VLOOKUP($B56,Shock_dev!$A$1:$CI$300,MATCH(DATE(R$1,1,1),Shock_dev!$A$1:$CI$1,0),FALSE)</f>
        <v>-5.5917394406482051E-4</v>
      </c>
      <c r="S56" s="52">
        <f>VLOOKUP($B56,Shock_dev!$A$1:$CI$300,MATCH(DATE(S$1,1,1),Shock_dev!$A$1:$CI$1,0),FALSE)</f>
        <v>-5.5297401597809626E-4</v>
      </c>
      <c r="T56" s="52">
        <f>VLOOKUP($B56,Shock_dev!$A$1:$CI$300,MATCH(DATE(T$1,1,1),Shock_dev!$A$1:$CI$1,0),FALSE)</f>
        <v>-4.7132887206403391E-4</v>
      </c>
      <c r="U56" s="52">
        <f>VLOOKUP($B56,Shock_dev!$A$1:$CI$300,MATCH(DATE(U$1,1,1),Shock_dev!$A$1:$CI$1,0),FALSE)</f>
        <v>-3.5140795443544428E-4</v>
      </c>
      <c r="V56" s="52">
        <f>VLOOKUP($B56,Shock_dev!$A$1:$CI$300,MATCH(DATE(V$1,1,1),Shock_dev!$A$1:$CI$1,0),FALSE)</f>
        <v>-5.512336781897776E-4</v>
      </c>
      <c r="W56" s="52">
        <f>VLOOKUP($B56,Shock_dev!$A$1:$CI$300,MATCH(DATE(W$1,1,1),Shock_dev!$A$1:$CI$1,0),FALSE)</f>
        <v>-7.1053868232266964E-4</v>
      </c>
      <c r="X56" s="52">
        <f>VLOOKUP($B56,Shock_dev!$A$1:$CI$300,MATCH(DATE(X$1,1,1),Shock_dev!$A$1:$CI$1,0),FALSE)</f>
        <v>-7.0693770143564051E-4</v>
      </c>
      <c r="Y56" s="52">
        <f>VLOOKUP($B56,Shock_dev!$A$1:$CI$300,MATCH(DATE(Y$1,1,1),Shock_dev!$A$1:$CI$1,0),FALSE)</f>
        <v>-6.227645982696216E-4</v>
      </c>
      <c r="Z56" s="52">
        <f>VLOOKUP($B56,Shock_dev!$A$1:$CI$300,MATCH(DATE(Z$1,1,1),Shock_dev!$A$1:$CI$1,0),FALSE)</f>
        <v>-3.1855017845954723E-4</v>
      </c>
      <c r="AA56" s="52">
        <f>VLOOKUP($B56,Shock_dev!$A$1:$CI$300,MATCH(DATE(AA$1,1,1),Shock_dev!$A$1:$CI$1,0),FALSE)</f>
        <v>-5.334535801345498E-5</v>
      </c>
      <c r="AB56" s="52">
        <f>VLOOKUP($B56,Shock_dev!$A$1:$CI$300,MATCH(DATE(AB$1,1,1),Shock_dev!$A$1:$CI$1,0),FALSE)</f>
        <v>1.5182375076496372E-4</v>
      </c>
      <c r="AC56" s="52">
        <f>VLOOKUP($B56,Shock_dev!$A$1:$CI$300,MATCH(DATE(AC$1,1,1),Shock_dev!$A$1:$CI$1,0),FALSE)</f>
        <v>3.0269220652542824E-4</v>
      </c>
      <c r="AD56" s="52">
        <f>VLOOKUP($B56,Shock_dev!$A$1:$CI$300,MATCH(DATE(AD$1,1,1),Shock_dev!$A$1:$CI$1,0),FALSE)</f>
        <v>4.1027485282233762E-4</v>
      </c>
      <c r="AE56" s="52">
        <f>VLOOKUP($B56,Shock_dev!$A$1:$CI$300,MATCH(DATE(AE$1,1,1),Shock_dev!$A$1:$CI$1,0),FALSE)</f>
        <v>4.8397616127934112E-4</v>
      </c>
      <c r="AF56" s="52">
        <f>VLOOKUP($B56,Shock_dev!$A$1:$CI$300,MATCH(DATE(AF$1,1,1),Shock_dev!$A$1:$CI$1,0),FALSE)</f>
        <v>5.3117112234580014E-4</v>
      </c>
      <c r="AG56" s="52"/>
      <c r="AH56" s="65">
        <f t="shared" si="1"/>
        <v>2.8838302387766924E-3</v>
      </c>
      <c r="AI56" s="65">
        <f t="shared" si="2"/>
        <v>2.7004807497530213E-3</v>
      </c>
      <c r="AJ56" s="65">
        <f t="shared" si="3"/>
        <v>1.5529079934868619E-4</v>
      </c>
      <c r="AK56" s="65">
        <f t="shared" si="4"/>
        <v>-4.9722369294643448E-4</v>
      </c>
      <c r="AL56" s="65">
        <f t="shared" si="5"/>
        <v>-4.8242730370018681E-4</v>
      </c>
      <c r="AM56" s="65">
        <f t="shared" si="6"/>
        <v>3.7598761874757416E-4</v>
      </c>
      <c r="AN56" s="66"/>
      <c r="AO56" s="65">
        <f t="shared" si="7"/>
        <v>2.7921554942648566E-3</v>
      </c>
      <c r="AP56" s="65">
        <f t="shared" si="8"/>
        <v>-1.7096644679887415E-4</v>
      </c>
      <c r="AQ56" s="65">
        <f t="shared" si="9"/>
        <v>-5.3219842476306321E-5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6.0840610223919485E-3</v>
      </c>
      <c r="D57" s="52">
        <f>VLOOKUP($B57,Shock_dev!$A$1:$CI$300,MATCH(DATE(D$1,1,1),Shock_dev!$A$1:$CI$1,0),FALSE)</f>
        <v>1.0391291298397994E-2</v>
      </c>
      <c r="E57" s="52">
        <f>VLOOKUP($B57,Shock_dev!$A$1:$CI$300,MATCH(DATE(E$1,1,1),Shock_dev!$A$1:$CI$1,0),FALSE)</f>
        <v>1.2501716992274356E-2</v>
      </c>
      <c r="F57" s="52">
        <f>VLOOKUP($B57,Shock_dev!$A$1:$CI$300,MATCH(DATE(F$1,1,1),Shock_dev!$A$1:$CI$1,0),FALSE)</f>
        <v>1.3130746931300671E-2</v>
      </c>
      <c r="G57" s="52">
        <f>VLOOKUP($B57,Shock_dev!$A$1:$CI$300,MATCH(DATE(G$1,1,1),Shock_dev!$A$1:$CI$1,0),FALSE)</f>
        <v>1.3326965462543265E-2</v>
      </c>
      <c r="H57" s="52">
        <f>VLOOKUP($B57,Shock_dev!$A$1:$CI$300,MATCH(DATE(H$1,1,1),Shock_dev!$A$1:$CI$1,0),FALSE)</f>
        <v>1.297754418189994E-2</v>
      </c>
      <c r="I57" s="52">
        <f>VLOOKUP($B57,Shock_dev!$A$1:$CI$300,MATCH(DATE(I$1,1,1),Shock_dev!$A$1:$CI$1,0),FALSE)</f>
        <v>1.2131650421510791E-2</v>
      </c>
      <c r="J57" s="52">
        <f>VLOOKUP($B57,Shock_dev!$A$1:$CI$300,MATCH(DATE(J$1,1,1),Shock_dev!$A$1:$CI$1,0),FALSE)</f>
        <v>1.1134028777201488E-2</v>
      </c>
      <c r="K57" s="52">
        <f>VLOOKUP($B57,Shock_dev!$A$1:$CI$300,MATCH(DATE(K$1,1,1),Shock_dev!$A$1:$CI$1,0),FALSE)</f>
        <v>9.8963104968269461E-3</v>
      </c>
      <c r="L57" s="52">
        <f>VLOOKUP($B57,Shock_dev!$A$1:$CI$300,MATCH(DATE(L$1,1,1),Shock_dev!$A$1:$CI$1,0),FALSE)</f>
        <v>8.2149888312652575E-3</v>
      </c>
      <c r="M57" s="52">
        <f>VLOOKUP($B57,Shock_dev!$A$1:$CI$300,MATCH(DATE(M$1,1,1),Shock_dev!$A$1:$CI$1,0),FALSE)</f>
        <v>5.2103373247168487E-3</v>
      </c>
      <c r="N57" s="52">
        <f>VLOOKUP($B57,Shock_dev!$A$1:$CI$300,MATCH(DATE(N$1,1,1),Shock_dev!$A$1:$CI$1,0),FALSE)</f>
        <v>2.9027903732656343E-3</v>
      </c>
      <c r="O57" s="52">
        <f>VLOOKUP($B57,Shock_dev!$A$1:$CI$300,MATCH(DATE(O$1,1,1),Shock_dev!$A$1:$CI$1,0),FALSE)</f>
        <v>1.569734936897659E-3</v>
      </c>
      <c r="P57" s="52">
        <f>VLOOKUP($B57,Shock_dev!$A$1:$CI$300,MATCH(DATE(P$1,1,1),Shock_dev!$A$1:$CI$1,0),FALSE)</f>
        <v>9.2667773861975172E-4</v>
      </c>
      <c r="Q57" s="52">
        <f>VLOOKUP($B57,Shock_dev!$A$1:$CI$300,MATCH(DATE(Q$1,1,1),Shock_dev!$A$1:$CI$1,0),FALSE)</f>
        <v>2.6793337429731622E-4</v>
      </c>
      <c r="R57" s="52">
        <f>VLOOKUP($B57,Shock_dev!$A$1:$CI$300,MATCH(DATE(R$1,1,1),Shock_dev!$A$1:$CI$1,0),FALSE)</f>
        <v>-3.022145318642758E-4</v>
      </c>
      <c r="S57" s="52">
        <f>VLOOKUP($B57,Shock_dev!$A$1:$CI$300,MATCH(DATE(S$1,1,1),Shock_dev!$A$1:$CI$1,0),FALSE)</f>
        <v>-3.2080731403894708E-4</v>
      </c>
      <c r="T57" s="52">
        <f>VLOOKUP($B57,Shock_dev!$A$1:$CI$300,MATCH(DATE(T$1,1,1),Shock_dev!$A$1:$CI$1,0),FALSE)</f>
        <v>-9.2745403215098186E-5</v>
      </c>
      <c r="U57" s="52">
        <f>VLOOKUP($B57,Shock_dev!$A$1:$CI$300,MATCH(DATE(U$1,1,1),Shock_dev!$A$1:$CI$1,0),FALSE)</f>
        <v>2.4773111820983629E-4</v>
      </c>
      <c r="V57" s="52">
        <f>VLOOKUP($B57,Shock_dev!$A$1:$CI$300,MATCH(DATE(V$1,1,1),Shock_dev!$A$1:$CI$1,0),FALSE)</f>
        <v>-6.8894537856650686E-4</v>
      </c>
      <c r="W57" s="52">
        <f>VLOOKUP($B57,Shock_dev!$A$1:$CI$300,MATCH(DATE(W$1,1,1),Shock_dev!$A$1:$CI$1,0),FALSE)</f>
        <v>-1.446243265812051E-3</v>
      </c>
      <c r="X57" s="52">
        <f>VLOOKUP($B57,Shock_dev!$A$1:$CI$300,MATCH(DATE(X$1,1,1),Shock_dev!$A$1:$CI$1,0),FALSE)</f>
        <v>-1.5528431511363044E-3</v>
      </c>
      <c r="Y57" s="52">
        <f>VLOOKUP($B57,Shock_dev!$A$1:$CI$300,MATCH(DATE(Y$1,1,1),Shock_dev!$A$1:$CI$1,0),FALSE)</f>
        <v>-1.35429677632952E-3</v>
      </c>
      <c r="Z57" s="52">
        <f>VLOOKUP($B57,Shock_dev!$A$1:$CI$300,MATCH(DATE(Z$1,1,1),Shock_dev!$A$1:$CI$1,0),FALSE)</f>
        <v>-3.0373009183580366E-4</v>
      </c>
      <c r="AA57" s="52">
        <f>VLOOKUP($B57,Shock_dev!$A$1:$CI$300,MATCH(DATE(AA$1,1,1),Shock_dev!$A$1:$CI$1,0),FALSE)</f>
        <v>5.687736762536444E-4</v>
      </c>
      <c r="AB57" s="52">
        <f>VLOOKUP($B57,Shock_dev!$A$1:$CI$300,MATCH(DATE(AB$1,1,1),Shock_dev!$A$1:$CI$1,0),FALSE)</f>
        <v>1.200001594858841E-3</v>
      </c>
      <c r="AC57" s="52">
        <f>VLOOKUP($B57,Shock_dev!$A$1:$CI$300,MATCH(DATE(AC$1,1,1),Shock_dev!$A$1:$CI$1,0),FALSE)</f>
        <v>1.6306937728892861E-3</v>
      </c>
      <c r="AD57" s="52">
        <f>VLOOKUP($B57,Shock_dev!$A$1:$CI$300,MATCH(DATE(AD$1,1,1),Shock_dev!$A$1:$CI$1,0),FALSE)</f>
        <v>1.9148134229540117E-3</v>
      </c>
      <c r="AE57" s="52">
        <f>VLOOKUP($B57,Shock_dev!$A$1:$CI$300,MATCH(DATE(AE$1,1,1),Shock_dev!$A$1:$CI$1,0),FALSE)</f>
        <v>2.0932373363339446E-3</v>
      </c>
      <c r="AF57" s="52">
        <f>VLOOKUP($B57,Shock_dev!$A$1:$CI$300,MATCH(DATE(AF$1,1,1),Shock_dev!$A$1:$CI$1,0),FALSE)</f>
        <v>2.1944884187692932E-3</v>
      </c>
      <c r="AG57" s="52"/>
      <c r="AH57" s="65">
        <f t="shared" si="1"/>
        <v>1.1086956341381645E-2</v>
      </c>
      <c r="AI57" s="65">
        <f t="shared" si="2"/>
        <v>1.0870904541740885E-2</v>
      </c>
      <c r="AJ57" s="65">
        <f t="shared" si="3"/>
        <v>2.1754947495594419E-3</v>
      </c>
      <c r="AK57" s="65">
        <f t="shared" si="4"/>
        <v>-2.3139630189499834E-4</v>
      </c>
      <c r="AL57" s="65">
        <f t="shared" si="5"/>
        <v>-8.1766792177200703E-4</v>
      </c>
      <c r="AM57" s="65">
        <f t="shared" si="6"/>
        <v>1.8066469091610755E-3</v>
      </c>
      <c r="AN57" s="66"/>
      <c r="AO57" s="65">
        <f t="shared" si="7"/>
        <v>1.0978930441561265E-2</v>
      </c>
      <c r="AP57" s="65">
        <f t="shared" si="8"/>
        <v>9.7204922383222175E-4</v>
      </c>
      <c r="AQ57" s="65">
        <f t="shared" si="9"/>
        <v>4.9448949369453423E-4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3.2944339281186469E-3</v>
      </c>
      <c r="D58" s="52">
        <f>VLOOKUP($B58,Shock_dev!$A$1:$CI$300,MATCH(DATE(D$1,1,1),Shock_dev!$A$1:$CI$1,0),FALSE)</f>
        <v>7.0356834359555174E-3</v>
      </c>
      <c r="E58" s="52">
        <f>VLOOKUP($B58,Shock_dev!$A$1:$CI$300,MATCH(DATE(E$1,1,1),Shock_dev!$A$1:$CI$1,0),FALSE)</f>
        <v>9.9559706541523674E-3</v>
      </c>
      <c r="F58" s="52">
        <f>VLOOKUP($B58,Shock_dev!$A$1:$CI$300,MATCH(DATE(F$1,1,1),Shock_dev!$A$1:$CI$1,0),FALSE)</f>
        <v>1.1578396921979584E-2</v>
      </c>
      <c r="G58" s="52">
        <f>VLOOKUP($B58,Shock_dev!$A$1:$CI$300,MATCH(DATE(G$1,1,1),Shock_dev!$A$1:$CI$1,0),FALSE)</f>
        <v>1.2137465376851066E-2</v>
      </c>
      <c r="H58" s="52">
        <f>VLOOKUP($B58,Shock_dev!$A$1:$CI$300,MATCH(DATE(H$1,1,1),Shock_dev!$A$1:$CI$1,0),FALSE)</f>
        <v>1.1676271126872176E-2</v>
      </c>
      <c r="I58" s="52">
        <f>VLOOKUP($B58,Shock_dev!$A$1:$CI$300,MATCH(DATE(I$1,1,1),Shock_dev!$A$1:$CI$1,0),FALSE)</f>
        <v>1.0336441300879792E-2</v>
      </c>
      <c r="J58" s="52">
        <f>VLOOKUP($B58,Shock_dev!$A$1:$CI$300,MATCH(DATE(J$1,1,1),Shock_dev!$A$1:$CI$1,0),FALSE)</f>
        <v>8.4497820080569348E-3</v>
      </c>
      <c r="K58" s="52">
        <f>VLOOKUP($B58,Shock_dev!$A$1:$CI$300,MATCH(DATE(K$1,1,1),Shock_dev!$A$1:$CI$1,0),FALSE)</f>
        <v>6.1755931436131449E-3</v>
      </c>
      <c r="L58" s="52">
        <f>VLOOKUP($B58,Shock_dev!$A$1:$CI$300,MATCH(DATE(L$1,1,1),Shock_dev!$A$1:$CI$1,0),FALSE)</f>
        <v>3.5532758447754001E-3</v>
      </c>
      <c r="M58" s="52">
        <f>VLOOKUP($B58,Shock_dev!$A$1:$CI$300,MATCH(DATE(M$1,1,1),Shock_dev!$A$1:$CI$1,0),FALSE)</f>
        <v>1.4108218835873383E-4</v>
      </c>
      <c r="N58" s="52">
        <f>VLOOKUP($B58,Shock_dev!$A$1:$CI$300,MATCH(DATE(N$1,1,1),Shock_dev!$A$1:$CI$1,0),FALSE)</f>
        <v>-3.1165059534672391E-3</v>
      </c>
      <c r="O58" s="52">
        <f>VLOOKUP($B58,Shock_dev!$A$1:$CI$300,MATCH(DATE(O$1,1,1),Shock_dev!$A$1:$CI$1,0),FALSE)</f>
        <v>-5.677864343586028E-3</v>
      </c>
      <c r="P58" s="52">
        <f>VLOOKUP($B58,Shock_dev!$A$1:$CI$300,MATCH(DATE(P$1,1,1),Shock_dev!$A$1:$CI$1,0),FALSE)</f>
        <v>-7.3921849487623911E-3</v>
      </c>
      <c r="Q58" s="52">
        <f>VLOOKUP($B58,Shock_dev!$A$1:$CI$300,MATCH(DATE(Q$1,1,1),Shock_dev!$A$1:$CI$1,0),FALSE)</f>
        <v>-8.5403240537166841E-3</v>
      </c>
      <c r="R58" s="52">
        <f>VLOOKUP($B58,Shock_dev!$A$1:$CI$300,MATCH(DATE(R$1,1,1),Shock_dev!$A$1:$CI$1,0),FALSE)</f>
        <v>-9.2185407692953868E-3</v>
      </c>
      <c r="S58" s="52">
        <f>VLOOKUP($B58,Shock_dev!$A$1:$CI$300,MATCH(DATE(S$1,1,1),Shock_dev!$A$1:$CI$1,0),FALSE)</f>
        <v>-9.2758905287358331E-3</v>
      </c>
      <c r="T58" s="52">
        <f>VLOOKUP($B58,Shock_dev!$A$1:$CI$300,MATCH(DATE(T$1,1,1),Shock_dev!$A$1:$CI$1,0),FALSE)</f>
        <v>-8.8526918438981538E-3</v>
      </c>
      <c r="U58" s="52">
        <f>VLOOKUP($B58,Shock_dev!$A$1:$CI$300,MATCH(DATE(U$1,1,1),Shock_dev!$A$1:$CI$1,0),FALSE)</f>
        <v>-8.0944478576549586E-3</v>
      </c>
      <c r="V58" s="52">
        <f>VLOOKUP($B58,Shock_dev!$A$1:$CI$300,MATCH(DATE(V$1,1,1),Shock_dev!$A$1:$CI$1,0),FALSE)</f>
        <v>-7.8652096576646915E-3</v>
      </c>
      <c r="W58" s="52">
        <f>VLOOKUP($B58,Shock_dev!$A$1:$CI$300,MATCH(DATE(W$1,1,1),Shock_dev!$A$1:$CI$1,0),FALSE)</f>
        <v>-7.7547610641219818E-3</v>
      </c>
      <c r="X58" s="52">
        <f>VLOOKUP($B58,Shock_dev!$A$1:$CI$300,MATCH(DATE(X$1,1,1),Shock_dev!$A$1:$CI$1,0),FALSE)</f>
        <v>-7.3857457943722433E-3</v>
      </c>
      <c r="Y58" s="52">
        <f>VLOOKUP($B58,Shock_dev!$A$1:$CI$300,MATCH(DATE(Y$1,1,1),Shock_dev!$A$1:$CI$1,0),FALSE)</f>
        <v>-6.7457189000384521E-3</v>
      </c>
      <c r="Z58" s="52">
        <f>VLOOKUP($B58,Shock_dev!$A$1:$CI$300,MATCH(DATE(Z$1,1,1),Shock_dev!$A$1:$CI$1,0),FALSE)</f>
        <v>-5.5303415037001947E-3</v>
      </c>
      <c r="AA58" s="52">
        <f>VLOOKUP($B58,Shock_dev!$A$1:$CI$300,MATCH(DATE(AA$1,1,1),Shock_dev!$A$1:$CI$1,0),FALSE)</f>
        <v>-4.1516563022913986E-3</v>
      </c>
      <c r="AB58" s="52">
        <f>VLOOKUP($B58,Shock_dev!$A$1:$CI$300,MATCH(DATE(AB$1,1,1),Shock_dev!$A$1:$CI$1,0),FALSE)</f>
        <v>-2.8139332727369782E-3</v>
      </c>
      <c r="AC58" s="52">
        <f>VLOOKUP($B58,Shock_dev!$A$1:$CI$300,MATCH(DATE(AC$1,1,1),Shock_dev!$A$1:$CI$1,0),FALSE)</f>
        <v>-1.6309167295891233E-3</v>
      </c>
      <c r="AD58" s="52">
        <f>VLOOKUP($B58,Shock_dev!$A$1:$CI$300,MATCH(DATE(AD$1,1,1),Shock_dev!$A$1:$CI$1,0),FALSE)</f>
        <v>-6.5211451118210172E-4</v>
      </c>
      <c r="AE58" s="52">
        <f>VLOOKUP($B58,Shock_dev!$A$1:$CI$300,MATCH(DATE(AE$1,1,1),Shock_dev!$A$1:$CI$1,0),FALSE)</f>
        <v>1.1324504739812985E-4</v>
      </c>
      <c r="AF58" s="52">
        <f>VLOOKUP($B58,Shock_dev!$A$1:$CI$300,MATCH(DATE(AF$1,1,1),Shock_dev!$A$1:$CI$1,0),FALSE)</f>
        <v>6.7915132591624019E-4</v>
      </c>
      <c r="AG58" s="52"/>
      <c r="AH58" s="65">
        <f t="shared" si="1"/>
        <v>8.8003900634114375E-3</v>
      </c>
      <c r="AI58" s="65">
        <f t="shared" si="2"/>
        <v>8.038272684839488E-3</v>
      </c>
      <c r="AJ58" s="65">
        <f t="shared" si="3"/>
        <v>-4.917159422234722E-3</v>
      </c>
      <c r="AK58" s="65">
        <f t="shared" si="4"/>
        <v>-8.6613561314498044E-3</v>
      </c>
      <c r="AL58" s="65">
        <f t="shared" si="5"/>
        <v>-6.3136447129048534E-3</v>
      </c>
      <c r="AM58" s="65">
        <f t="shared" si="6"/>
        <v>-8.6091362803876643E-4</v>
      </c>
      <c r="AN58" s="66"/>
      <c r="AO58" s="65">
        <f t="shared" si="7"/>
        <v>8.4193313741254619E-3</v>
      </c>
      <c r="AP58" s="65">
        <f t="shared" si="8"/>
        <v>-6.7892577768422632E-3</v>
      </c>
      <c r="AQ58" s="65">
        <f t="shared" si="9"/>
        <v>-3.5872791704718099E-3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3.9932480351550269E-3</v>
      </c>
      <c r="D59" s="52">
        <f>VLOOKUP($B59,Shock_dev!$A$1:$CI$300,MATCH(DATE(D$1,1,1),Shock_dev!$A$1:$CI$1,0),FALSE)</f>
        <v>8.8923940444256E-3</v>
      </c>
      <c r="E59" s="52">
        <f>VLOOKUP($B59,Shock_dev!$A$1:$CI$300,MATCH(DATE(E$1,1,1),Shock_dev!$A$1:$CI$1,0),FALSE)</f>
        <v>1.2724691353280759E-2</v>
      </c>
      <c r="F59" s="52">
        <f>VLOOKUP($B59,Shock_dev!$A$1:$CI$300,MATCH(DATE(F$1,1,1),Shock_dev!$A$1:$CI$1,0),FALSE)</f>
        <v>1.4959812244846195E-2</v>
      </c>
      <c r="G59" s="52">
        <f>VLOOKUP($B59,Shock_dev!$A$1:$CI$300,MATCH(DATE(G$1,1,1),Shock_dev!$A$1:$CI$1,0),FALSE)</f>
        <v>1.6104164606022472E-2</v>
      </c>
      <c r="H59" s="52">
        <f>VLOOKUP($B59,Shock_dev!$A$1:$CI$300,MATCH(DATE(H$1,1,1),Shock_dev!$A$1:$CI$1,0),FALSE)</f>
        <v>1.6416493200178989E-2</v>
      </c>
      <c r="I59" s="52">
        <f>VLOOKUP($B59,Shock_dev!$A$1:$CI$300,MATCH(DATE(I$1,1,1),Shock_dev!$A$1:$CI$1,0),FALSE)</f>
        <v>1.6093356741219804E-2</v>
      </c>
      <c r="J59" s="52">
        <f>VLOOKUP($B59,Shock_dev!$A$1:$CI$300,MATCH(DATE(J$1,1,1),Shock_dev!$A$1:$CI$1,0),FALSE)</f>
        <v>1.5466911037935901E-2</v>
      </c>
      <c r="K59" s="52">
        <f>VLOOKUP($B59,Shock_dev!$A$1:$CI$300,MATCH(DATE(K$1,1,1),Shock_dev!$A$1:$CI$1,0),FALSE)</f>
        <v>1.4629932397477277E-2</v>
      </c>
      <c r="L59" s="52">
        <f>VLOOKUP($B59,Shock_dev!$A$1:$CI$300,MATCH(DATE(L$1,1,1),Shock_dev!$A$1:$CI$1,0),FALSE)</f>
        <v>1.3469935343825047E-2</v>
      </c>
      <c r="M59" s="52">
        <f>VLOOKUP($B59,Shock_dev!$A$1:$CI$300,MATCH(DATE(M$1,1,1),Shock_dev!$A$1:$CI$1,0),FALSE)</f>
        <v>1.1302286486408533E-2</v>
      </c>
      <c r="N59" s="52">
        <f>VLOOKUP($B59,Shock_dev!$A$1:$CI$300,MATCH(DATE(N$1,1,1),Shock_dev!$A$1:$CI$1,0),FALSE)</f>
        <v>9.0813795520819154E-3</v>
      </c>
      <c r="O59" s="52">
        <f>VLOOKUP($B59,Shock_dev!$A$1:$CI$300,MATCH(DATE(O$1,1,1),Shock_dev!$A$1:$CI$1,0),FALSE)</f>
        <v>7.4752346317464831E-3</v>
      </c>
      <c r="P59" s="52">
        <f>VLOOKUP($B59,Shock_dev!$A$1:$CI$300,MATCH(DATE(P$1,1,1),Shock_dev!$A$1:$CI$1,0),FALSE)</f>
        <v>6.5980666815495291E-3</v>
      </c>
      <c r="Q59" s="52">
        <f>VLOOKUP($B59,Shock_dev!$A$1:$CI$300,MATCH(DATE(Q$1,1,1),Shock_dev!$A$1:$CI$1,0),FALSE)</f>
        <v>6.0038702568875049E-3</v>
      </c>
      <c r="R59" s="52">
        <f>VLOOKUP($B59,Shock_dev!$A$1:$CI$300,MATCH(DATE(R$1,1,1),Shock_dev!$A$1:$CI$1,0),FALSE)</f>
        <v>5.4954261511869183E-3</v>
      </c>
      <c r="S59" s="52">
        <f>VLOOKUP($B59,Shock_dev!$A$1:$CI$300,MATCH(DATE(S$1,1,1),Shock_dev!$A$1:$CI$1,0),FALSE)</f>
        <v>5.2788886591423395E-3</v>
      </c>
      <c r="T59" s="52">
        <f>VLOOKUP($B59,Shock_dev!$A$1:$CI$300,MATCH(DATE(T$1,1,1),Shock_dev!$A$1:$CI$1,0),FALSE)</f>
        <v>5.2721988232929179E-3</v>
      </c>
      <c r="U59" s="52">
        <f>VLOOKUP($B59,Shock_dev!$A$1:$CI$300,MATCH(DATE(U$1,1,1),Shock_dev!$A$1:$CI$1,0),FALSE)</f>
        <v>5.3539063369980391E-3</v>
      </c>
      <c r="V59" s="52">
        <f>VLOOKUP($B59,Shock_dev!$A$1:$CI$300,MATCH(DATE(V$1,1,1),Shock_dev!$A$1:$CI$1,0),FALSE)</f>
        <v>4.5507306903099362E-3</v>
      </c>
      <c r="W59" s="52">
        <f>VLOOKUP($B59,Shock_dev!$A$1:$CI$300,MATCH(DATE(W$1,1,1),Shock_dev!$A$1:$CI$1,0),FALSE)</f>
        <v>3.3570500417839672E-3</v>
      </c>
      <c r="X59" s="52">
        <f>VLOOKUP($B59,Shock_dev!$A$1:$CI$300,MATCH(DATE(X$1,1,1),Shock_dev!$A$1:$CI$1,0),FALSE)</f>
        <v>2.3872016364306927E-3</v>
      </c>
      <c r="Y59" s="52">
        <f>VLOOKUP($B59,Shock_dev!$A$1:$CI$300,MATCH(DATE(Y$1,1,1),Shock_dev!$A$1:$CI$1,0),FALSE)</f>
        <v>1.7378069084465508E-3</v>
      </c>
      <c r="Z59" s="52">
        <f>VLOOKUP($B59,Shock_dev!$A$1:$CI$300,MATCH(DATE(Z$1,1,1),Shock_dev!$A$1:$CI$1,0),FALSE)</f>
        <v>1.7918741633707275E-3</v>
      </c>
      <c r="AA59" s="52">
        <f>VLOOKUP($B59,Shock_dev!$A$1:$CI$300,MATCH(DATE(AA$1,1,1),Shock_dev!$A$1:$CI$1,0),FALSE)</f>
        <v>2.0745997497014961E-3</v>
      </c>
      <c r="AB59" s="52">
        <f>VLOOKUP($B59,Shock_dev!$A$1:$CI$300,MATCH(DATE(AB$1,1,1),Shock_dev!$A$1:$CI$1,0),FALSE)</f>
        <v>2.2918852763549021E-3</v>
      </c>
      <c r="AC59" s="52">
        <f>VLOOKUP($B59,Shock_dev!$A$1:$CI$300,MATCH(DATE(AC$1,1,1),Shock_dev!$A$1:$CI$1,0),FALSE)</f>
        <v>2.3342150306946844E-3</v>
      </c>
      <c r="AD59" s="52">
        <f>VLOOKUP($B59,Shock_dev!$A$1:$CI$300,MATCH(DATE(AD$1,1,1),Shock_dev!$A$1:$CI$1,0),FALSE)</f>
        <v>2.1996554689060516E-3</v>
      </c>
      <c r="AE59" s="52">
        <f>VLOOKUP($B59,Shock_dev!$A$1:$CI$300,MATCH(DATE(AE$1,1,1),Shock_dev!$A$1:$CI$1,0),FALSE)</f>
        <v>1.9307829438579742E-3</v>
      </c>
      <c r="AF59" s="52">
        <f>VLOOKUP($B59,Shock_dev!$A$1:$CI$300,MATCH(DATE(AF$1,1,1),Shock_dev!$A$1:$CI$1,0),FALSE)</f>
        <v>1.579308580187894E-3</v>
      </c>
      <c r="AG59" s="52"/>
      <c r="AH59" s="65">
        <f t="shared" si="1"/>
        <v>1.133486205674601E-2</v>
      </c>
      <c r="AI59" s="65">
        <f t="shared" si="2"/>
        <v>1.52153257441274E-2</v>
      </c>
      <c r="AJ59" s="65">
        <f t="shared" si="3"/>
        <v>8.0921675217347933E-3</v>
      </c>
      <c r="AK59" s="65">
        <f t="shared" si="4"/>
        <v>5.1902301321860309E-3</v>
      </c>
      <c r="AL59" s="65">
        <f t="shared" si="5"/>
        <v>2.2697064999466867E-3</v>
      </c>
      <c r="AM59" s="65">
        <f t="shared" si="6"/>
        <v>2.0671694600003015E-3</v>
      </c>
      <c r="AN59" s="66"/>
      <c r="AO59" s="65">
        <f t="shared" si="7"/>
        <v>1.3275093900436706E-2</v>
      </c>
      <c r="AP59" s="65">
        <f t="shared" si="8"/>
        <v>6.6411988269604125E-3</v>
      </c>
      <c r="AQ59" s="65">
        <f t="shared" si="9"/>
        <v>2.1684379799734943E-3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7.0000160880078183E-2</v>
      </c>
      <c r="D60" s="52">
        <f>VLOOKUP($B60,Shock_dev!$A$1:$CI$300,MATCH(DATE(D$1,1,1),Shock_dev!$A$1:$CI$1,0),FALSE)</f>
        <v>0.1104331285121926</v>
      </c>
      <c r="E60" s="52">
        <f>VLOOKUP($B60,Shock_dev!$A$1:$CI$300,MATCH(DATE(E$1,1,1),Shock_dev!$A$1:$CI$1,0),FALSE)</f>
        <v>0.12925951416358891</v>
      </c>
      <c r="F60" s="52">
        <f>VLOOKUP($B60,Shock_dev!$A$1:$CI$300,MATCH(DATE(F$1,1,1),Shock_dev!$A$1:$CI$1,0),FALSE)</f>
        <v>0.13536906011158845</v>
      </c>
      <c r="G60" s="52">
        <f>VLOOKUP($B60,Shock_dev!$A$1:$CI$300,MATCH(DATE(G$1,1,1),Shock_dev!$A$1:$CI$1,0),FALSE)</f>
        <v>0.14132604260394335</v>
      </c>
      <c r="H60" s="52">
        <f>VLOOKUP($B60,Shock_dev!$A$1:$CI$300,MATCH(DATE(H$1,1,1),Shock_dev!$A$1:$CI$1,0),FALSE)</f>
        <v>0.14292421023560431</v>
      </c>
      <c r="I60" s="52">
        <f>VLOOKUP($B60,Shock_dev!$A$1:$CI$300,MATCH(DATE(I$1,1,1),Shock_dev!$A$1:$CI$1,0),FALSE)</f>
        <v>0.14108582239178619</v>
      </c>
      <c r="J60" s="52">
        <f>VLOOKUP($B60,Shock_dev!$A$1:$CI$300,MATCH(DATE(J$1,1,1),Shock_dev!$A$1:$CI$1,0),FALSE)</f>
        <v>0.13788562707203003</v>
      </c>
      <c r="K60" s="52">
        <f>VLOOKUP($B60,Shock_dev!$A$1:$CI$300,MATCH(DATE(K$1,1,1),Shock_dev!$A$1:$CI$1,0),FALSE)</f>
        <v>0.13438768881353938</v>
      </c>
      <c r="L60" s="52">
        <f>VLOOKUP($B60,Shock_dev!$A$1:$CI$300,MATCH(DATE(L$1,1,1),Shock_dev!$A$1:$CI$1,0),FALSE)</f>
        <v>0.11881886923466506</v>
      </c>
      <c r="M60" s="52">
        <f>VLOOKUP($B60,Shock_dev!$A$1:$CI$300,MATCH(DATE(M$1,1,1),Shock_dev!$A$1:$CI$1,0),FALSE)</f>
        <v>9.7921168069987644E-2</v>
      </c>
      <c r="N60" s="52">
        <f>VLOOKUP($B60,Shock_dev!$A$1:$CI$300,MATCH(DATE(N$1,1,1),Shock_dev!$A$1:$CI$1,0),FALSE)</f>
        <v>8.6854594682550107E-2</v>
      </c>
      <c r="O60" s="52">
        <f>VLOOKUP($B60,Shock_dev!$A$1:$CI$300,MATCH(DATE(O$1,1,1),Shock_dev!$A$1:$CI$1,0),FALSE)</f>
        <v>8.1285745667783446E-2</v>
      </c>
      <c r="P60" s="52">
        <f>VLOOKUP($B60,Shock_dev!$A$1:$CI$300,MATCH(DATE(P$1,1,1),Shock_dev!$A$1:$CI$1,0),FALSE)</f>
        <v>7.8604176013059565E-2</v>
      </c>
      <c r="Q60" s="52">
        <f>VLOOKUP($B60,Shock_dev!$A$1:$CI$300,MATCH(DATE(Q$1,1,1),Shock_dev!$A$1:$CI$1,0),FALSE)</f>
        <v>6.1673939117266569E-2</v>
      </c>
      <c r="R60" s="52">
        <f>VLOOKUP($B60,Shock_dev!$A$1:$CI$300,MATCH(DATE(R$1,1,1),Shock_dev!$A$1:$CI$1,0),FALSE)</f>
        <v>4.5685772577169895E-2</v>
      </c>
      <c r="S60" s="52">
        <f>VLOOKUP($B60,Shock_dev!$A$1:$CI$300,MATCH(DATE(S$1,1,1),Shock_dev!$A$1:$CI$1,0),FALSE)</f>
        <v>3.8124939477580562E-2</v>
      </c>
      <c r="T60" s="52">
        <f>VLOOKUP($B60,Shock_dev!$A$1:$CI$300,MATCH(DATE(T$1,1,1),Shock_dev!$A$1:$CI$1,0),FALSE)</f>
        <v>3.5017728464597539E-2</v>
      </c>
      <c r="U60" s="52">
        <f>VLOOKUP($B60,Shock_dev!$A$1:$CI$300,MATCH(DATE(U$1,1,1),Shock_dev!$A$1:$CI$1,0),FALSE)</f>
        <v>3.4077081152081586E-2</v>
      </c>
      <c r="V60" s="52">
        <f>VLOOKUP($B60,Shock_dev!$A$1:$CI$300,MATCH(DATE(V$1,1,1),Shock_dev!$A$1:$CI$1,0),FALSE)</f>
        <v>1.6555128624121014E-2</v>
      </c>
      <c r="W60" s="52">
        <f>VLOOKUP($B60,Shock_dev!$A$1:$CI$300,MATCH(DATE(W$1,1,1),Shock_dev!$A$1:$CI$1,0),FALSE)</f>
        <v>2.2374942047257707E-3</v>
      </c>
      <c r="X60" s="52">
        <f>VLOOKUP($B60,Shock_dev!$A$1:$CI$300,MATCH(DATE(X$1,1,1),Shock_dev!$A$1:$CI$1,0),FALSE)</f>
        <v>-4.1903335559786087E-3</v>
      </c>
      <c r="Y60" s="52">
        <f>VLOOKUP($B60,Shock_dev!$A$1:$CI$300,MATCH(DATE(Y$1,1,1),Shock_dev!$A$1:$CI$1,0),FALSE)</f>
        <v>-6.4903415171312408E-3</v>
      </c>
      <c r="Z60" s="52">
        <f>VLOOKUP($B60,Shock_dev!$A$1:$CI$300,MATCH(DATE(Z$1,1,1),Shock_dev!$A$1:$CI$1,0),FALSE)</f>
        <v>-6.7731195778653113E-3</v>
      </c>
      <c r="AA60" s="52">
        <f>VLOOKUP($B60,Shock_dev!$A$1:$CI$300,MATCH(DATE(AA$1,1,1),Shock_dev!$A$1:$CI$1,0),FALSE)</f>
        <v>-6.2163808947549104E-3</v>
      </c>
      <c r="AB60" s="52">
        <f>VLOOKUP($B60,Shock_dev!$A$1:$CI$300,MATCH(DATE(AB$1,1,1),Shock_dev!$A$1:$CI$1,0),FALSE)</f>
        <v>-5.4211117011588109E-3</v>
      </c>
      <c r="AC60" s="52">
        <f>VLOOKUP($B60,Shock_dev!$A$1:$CI$300,MATCH(DATE(AC$1,1,1),Shock_dev!$A$1:$CI$1,0),FALSE)</f>
        <v>-4.6634100776847898E-3</v>
      </c>
      <c r="AD60" s="52">
        <f>VLOOKUP($B60,Shock_dev!$A$1:$CI$300,MATCH(DATE(AD$1,1,1),Shock_dev!$A$1:$CI$1,0),FALSE)</f>
        <v>-4.0463322804320176E-3</v>
      </c>
      <c r="AE60" s="52">
        <f>VLOOKUP($B60,Shock_dev!$A$1:$CI$300,MATCH(DATE(AE$1,1,1),Shock_dev!$A$1:$CI$1,0),FALSE)</f>
        <v>-3.5877861835270654E-3</v>
      </c>
      <c r="AF60" s="52">
        <f>VLOOKUP($B60,Shock_dev!$A$1:$CI$300,MATCH(DATE(AF$1,1,1),Shock_dev!$A$1:$CI$1,0),FALSE)</f>
        <v>-3.2689622608352092E-3</v>
      </c>
      <c r="AG60" s="52"/>
      <c r="AH60" s="65">
        <f t="shared" si="1"/>
        <v>0.1172775812542783</v>
      </c>
      <c r="AI60" s="65">
        <f t="shared" si="2"/>
        <v>0.13502044354952497</v>
      </c>
      <c r="AJ60" s="65">
        <f t="shared" si="3"/>
        <v>8.1267924710129474E-2</v>
      </c>
      <c r="AK60" s="65">
        <f t="shared" si="4"/>
        <v>3.3892130059110119E-2</v>
      </c>
      <c r="AL60" s="65">
        <f t="shared" si="5"/>
        <v>-4.2865362682008596E-3</v>
      </c>
      <c r="AM60" s="65">
        <f t="shared" si="6"/>
        <v>-4.197520500727578E-3</v>
      </c>
      <c r="AN60" s="66"/>
      <c r="AO60" s="65">
        <f t="shared" si="7"/>
        <v>0.12614901240190163</v>
      </c>
      <c r="AP60" s="65">
        <f t="shared" si="8"/>
        <v>5.75800273846198E-2</v>
      </c>
      <c r="AQ60" s="65">
        <f t="shared" si="9"/>
        <v>-4.2420283844642193E-3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1.6857565953804794E-2</v>
      </c>
      <c r="D61" s="52">
        <f>VLOOKUP($B61,Shock_dev!$A$1:$CI$300,MATCH(DATE(D$1,1,1),Shock_dev!$A$1:$CI$1,0),FALSE)</f>
        <v>3.1970229406556222E-2</v>
      </c>
      <c r="E61" s="52">
        <f>VLOOKUP($B61,Shock_dev!$A$1:$CI$300,MATCH(DATE(E$1,1,1),Shock_dev!$A$1:$CI$1,0),FALSE)</f>
        <v>4.0901307466100004E-2</v>
      </c>
      <c r="F61" s="52">
        <f>VLOOKUP($B61,Shock_dev!$A$1:$CI$300,MATCH(DATE(F$1,1,1),Shock_dev!$A$1:$CI$1,0),FALSE)</f>
        <v>4.4320894209645884E-2</v>
      </c>
      <c r="G61" s="52">
        <f>VLOOKUP($B61,Shock_dev!$A$1:$CI$300,MATCH(DATE(G$1,1,1),Shock_dev!$A$1:$CI$1,0),FALSE)</f>
        <v>4.4496023162486992E-2</v>
      </c>
      <c r="H61" s="52">
        <f>VLOOKUP($B61,Shock_dev!$A$1:$CI$300,MATCH(DATE(H$1,1,1),Shock_dev!$A$1:$CI$1,0),FALSE)</f>
        <v>4.3231587295152092E-2</v>
      </c>
      <c r="I61" s="52">
        <f>VLOOKUP($B61,Shock_dev!$A$1:$CI$300,MATCH(DATE(I$1,1,1),Shock_dev!$A$1:$CI$1,0),FALSE)</f>
        <v>3.983466179172232E-2</v>
      </c>
      <c r="J61" s="52">
        <f>VLOOKUP($B61,Shock_dev!$A$1:$CI$300,MATCH(DATE(J$1,1,1),Shock_dev!$A$1:$CI$1,0),FALSE)</f>
        <v>3.7387082295220982E-2</v>
      </c>
      <c r="K61" s="52">
        <f>VLOOKUP($B61,Shock_dev!$A$1:$CI$300,MATCH(DATE(K$1,1,1),Shock_dev!$A$1:$CI$1,0),FALSE)</f>
        <v>3.2140941626847191E-2</v>
      </c>
      <c r="L61" s="52">
        <f>VLOOKUP($B61,Shock_dev!$A$1:$CI$300,MATCH(DATE(L$1,1,1),Shock_dev!$A$1:$CI$1,0),FALSE)</f>
        <v>2.9261755993553181E-2</v>
      </c>
      <c r="M61" s="52">
        <f>VLOOKUP($B61,Shock_dev!$A$1:$CI$300,MATCH(DATE(M$1,1,1),Shock_dev!$A$1:$CI$1,0),FALSE)</f>
        <v>1.5563619719699126E-2</v>
      </c>
      <c r="N61" s="52">
        <f>VLOOKUP($B61,Shock_dev!$A$1:$CI$300,MATCH(DATE(N$1,1,1),Shock_dev!$A$1:$CI$1,0),FALSE)</f>
        <v>5.8666665780130389E-3</v>
      </c>
      <c r="O61" s="52">
        <f>VLOOKUP($B61,Shock_dev!$A$1:$CI$300,MATCH(DATE(O$1,1,1),Shock_dev!$A$1:$CI$1,0),FALSE)</f>
        <v>2.2560198368475966E-3</v>
      </c>
      <c r="P61" s="52">
        <f>VLOOKUP($B61,Shock_dev!$A$1:$CI$300,MATCH(DATE(P$1,1,1),Shock_dev!$A$1:$CI$1,0),FALSE)</f>
        <v>9.1795229638233359E-4</v>
      </c>
      <c r="Q61" s="52">
        <f>VLOOKUP($B61,Shock_dev!$A$1:$CI$300,MATCH(DATE(Q$1,1,1),Shock_dev!$A$1:$CI$1,0),FALSE)</f>
        <v>5.3365059709486031E-4</v>
      </c>
      <c r="R61" s="52">
        <f>VLOOKUP($B61,Shock_dev!$A$1:$CI$300,MATCH(DATE(R$1,1,1),Shock_dev!$A$1:$CI$1,0),FALSE)</f>
        <v>5.5703105297485545E-4</v>
      </c>
      <c r="S61" s="52">
        <f>VLOOKUP($B61,Shock_dev!$A$1:$CI$300,MATCH(DATE(S$1,1,1),Shock_dev!$A$1:$CI$1,0),FALSE)</f>
        <v>2.5304322121216093E-3</v>
      </c>
      <c r="T61" s="52">
        <f>VLOOKUP($B61,Shock_dev!$A$1:$CI$300,MATCH(DATE(T$1,1,1),Shock_dev!$A$1:$CI$1,0),FALSE)</f>
        <v>3.7824917972274627E-3</v>
      </c>
      <c r="U61" s="52">
        <f>VLOOKUP($B61,Shock_dev!$A$1:$CI$300,MATCH(DATE(U$1,1,1),Shock_dev!$A$1:$CI$1,0),FALSE)</f>
        <v>4.4776178526749651E-3</v>
      </c>
      <c r="V61" s="52">
        <f>VLOOKUP($B61,Shock_dev!$A$1:$CI$300,MATCH(DATE(V$1,1,1),Shock_dev!$A$1:$CI$1,0),FALSE)</f>
        <v>4.8097216378223838E-3</v>
      </c>
      <c r="W61" s="52">
        <f>VLOOKUP($B61,Shock_dev!$A$1:$CI$300,MATCH(DATE(W$1,1,1),Shock_dev!$A$1:$CI$1,0),FALSE)</f>
        <v>4.9290751304588458E-3</v>
      </c>
      <c r="X61" s="52">
        <f>VLOOKUP($B61,Shock_dev!$A$1:$CI$300,MATCH(DATE(X$1,1,1),Shock_dev!$A$1:$CI$1,0),FALSE)</f>
        <v>6.8498808734842737E-3</v>
      </c>
      <c r="Y61" s="52">
        <f>VLOOKUP($B61,Shock_dev!$A$1:$CI$300,MATCH(DATE(Y$1,1,1),Shock_dev!$A$1:$CI$1,0),FALSE)</f>
        <v>7.8547487811249806E-3</v>
      </c>
      <c r="Z61" s="52">
        <f>VLOOKUP($B61,Shock_dev!$A$1:$CI$300,MATCH(DATE(Z$1,1,1),Shock_dev!$A$1:$CI$1,0),FALSE)</f>
        <v>8.2591319501175188E-3</v>
      </c>
      <c r="AA61" s="52">
        <f>VLOOKUP($B61,Shock_dev!$A$1:$CI$300,MATCH(DATE(AA$1,1,1),Shock_dev!$A$1:$CI$1,0),FALSE)</f>
        <v>8.3318476988950754E-3</v>
      </c>
      <c r="AB61" s="52">
        <f>VLOOKUP($B61,Shock_dev!$A$1:$CI$300,MATCH(DATE(AB$1,1,1),Shock_dev!$A$1:$CI$1,0),FALSE)</f>
        <v>8.2446448249644203E-3</v>
      </c>
      <c r="AC61" s="52">
        <f>VLOOKUP($B61,Shock_dev!$A$1:$CI$300,MATCH(DATE(AC$1,1,1),Shock_dev!$A$1:$CI$1,0),FALSE)</f>
        <v>8.0937073267937348E-3</v>
      </c>
      <c r="AD61" s="52">
        <f>VLOOKUP($B61,Shock_dev!$A$1:$CI$300,MATCH(DATE(AD$1,1,1),Shock_dev!$A$1:$CI$1,0),FALSE)</f>
        <v>7.9277623480036377E-3</v>
      </c>
      <c r="AE61" s="52">
        <f>VLOOKUP($B61,Shock_dev!$A$1:$CI$300,MATCH(DATE(AE$1,1,1),Shock_dev!$A$1:$CI$1,0),FALSE)</f>
        <v>7.7686924087188936E-3</v>
      </c>
      <c r="AF61" s="52">
        <f>VLOOKUP($B61,Shock_dev!$A$1:$CI$300,MATCH(DATE(AF$1,1,1),Shock_dev!$A$1:$CI$1,0),FALSE)</f>
        <v>7.6243352778108224E-3</v>
      </c>
      <c r="AG61" s="52"/>
      <c r="AH61" s="65">
        <f t="shared" si="1"/>
        <v>3.5709204039718778E-2</v>
      </c>
      <c r="AI61" s="65">
        <f t="shared" si="2"/>
        <v>3.637120580049915E-2</v>
      </c>
      <c r="AJ61" s="65">
        <f t="shared" si="3"/>
        <v>5.0275818056073913E-3</v>
      </c>
      <c r="AK61" s="65">
        <f t="shared" si="4"/>
        <v>3.2314589105642555E-3</v>
      </c>
      <c r="AL61" s="65">
        <f t="shared" si="5"/>
        <v>7.2449368868161392E-3</v>
      </c>
      <c r="AM61" s="65">
        <f t="shared" si="6"/>
        <v>7.9318284372583009E-3</v>
      </c>
      <c r="AN61" s="66"/>
      <c r="AO61" s="65">
        <f t="shared" si="7"/>
        <v>3.6040204920108967E-2</v>
      </c>
      <c r="AP61" s="65">
        <f t="shared" si="8"/>
        <v>4.1295203580858234E-3</v>
      </c>
      <c r="AQ61" s="65">
        <f t="shared" si="9"/>
        <v>7.5883826620372196E-3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1.0335728488728718E-2</v>
      </c>
      <c r="D62" s="52">
        <f>VLOOKUP($B62,Shock_dev!$A$1:$CI$300,MATCH(DATE(D$1,1,1),Shock_dev!$A$1:$CI$1,0),FALSE)</f>
        <v>1.7278430701407031E-2</v>
      </c>
      <c r="E62" s="52">
        <f>VLOOKUP($B62,Shock_dev!$A$1:$CI$300,MATCH(DATE(E$1,1,1),Shock_dev!$A$1:$CI$1,0),FALSE)</f>
        <v>2.0791707576400458E-2</v>
      </c>
      <c r="F62" s="52">
        <f>VLOOKUP($B62,Shock_dev!$A$1:$CI$300,MATCH(DATE(F$1,1,1),Shock_dev!$A$1:$CI$1,0),FALSE)</f>
        <v>2.2011317114574668E-2</v>
      </c>
      <c r="G62" s="52">
        <f>VLOOKUP($B62,Shock_dev!$A$1:$CI$300,MATCH(DATE(G$1,1,1),Shock_dev!$A$1:$CI$1,0),FALSE)</f>
        <v>2.3389808822836946E-2</v>
      </c>
      <c r="H62" s="52">
        <f>VLOOKUP($B62,Shock_dev!$A$1:$CI$300,MATCH(DATE(H$1,1,1),Shock_dev!$A$1:$CI$1,0),FALSE)</f>
        <v>2.3569270474369065E-2</v>
      </c>
      <c r="I62" s="52">
        <f>VLOOKUP($B62,Shock_dev!$A$1:$CI$300,MATCH(DATE(I$1,1,1),Shock_dev!$A$1:$CI$1,0),FALSE)</f>
        <v>2.3048710157961488E-2</v>
      </c>
      <c r="J62" s="52">
        <f>VLOOKUP($B62,Shock_dev!$A$1:$CI$300,MATCH(DATE(J$1,1,1),Shock_dev!$A$1:$CI$1,0),FALSE)</f>
        <v>2.238023964511595E-2</v>
      </c>
      <c r="K62" s="52">
        <f>VLOOKUP($B62,Shock_dev!$A$1:$CI$300,MATCH(DATE(K$1,1,1),Shock_dev!$A$1:$CI$1,0),FALSE)</f>
        <v>2.1498904992766257E-2</v>
      </c>
      <c r="L62" s="52">
        <f>VLOOKUP($B62,Shock_dev!$A$1:$CI$300,MATCH(DATE(L$1,1,1),Shock_dev!$A$1:$CI$1,0),FALSE)</f>
        <v>1.9021109511278635E-2</v>
      </c>
      <c r="M62" s="52">
        <f>VLOOKUP($B62,Shock_dev!$A$1:$CI$300,MATCH(DATE(M$1,1,1),Shock_dev!$A$1:$CI$1,0),FALSE)</f>
        <v>1.5844687337431381E-2</v>
      </c>
      <c r="N62" s="52">
        <f>VLOOKUP($B62,Shock_dev!$A$1:$CI$300,MATCH(DATE(N$1,1,1),Shock_dev!$A$1:$CI$1,0),FALSE)</f>
        <v>1.3905341113364368E-2</v>
      </c>
      <c r="O62" s="52">
        <f>VLOOKUP($B62,Shock_dev!$A$1:$CI$300,MATCH(DATE(O$1,1,1),Shock_dev!$A$1:$CI$1,0),FALSE)</f>
        <v>1.2931808427902694E-2</v>
      </c>
      <c r="P62" s="52">
        <f>VLOOKUP($B62,Shock_dev!$A$1:$CI$300,MATCH(DATE(P$1,1,1),Shock_dev!$A$1:$CI$1,0),FALSE)</f>
        <v>1.2457550797122643E-2</v>
      </c>
      <c r="Q62" s="52">
        <f>VLOOKUP($B62,Shock_dev!$A$1:$CI$300,MATCH(DATE(Q$1,1,1),Shock_dev!$A$1:$CI$1,0),FALSE)</f>
        <v>9.7955275718033946E-3</v>
      </c>
      <c r="R62" s="52">
        <f>VLOOKUP($B62,Shock_dev!$A$1:$CI$300,MATCH(DATE(R$1,1,1),Shock_dev!$A$1:$CI$1,0),FALSE)</f>
        <v>8.4819122687184896E-3</v>
      </c>
      <c r="S62" s="52">
        <f>VLOOKUP($B62,Shock_dev!$A$1:$CI$300,MATCH(DATE(S$1,1,1),Shock_dev!$A$1:$CI$1,0),FALSE)</f>
        <v>8.0343012609867225E-3</v>
      </c>
      <c r="T62" s="52">
        <f>VLOOKUP($B62,Shock_dev!$A$1:$CI$300,MATCH(DATE(T$1,1,1),Shock_dev!$A$1:$CI$1,0),FALSE)</f>
        <v>7.8682721944494678E-3</v>
      </c>
      <c r="U62" s="52">
        <f>VLOOKUP($B62,Shock_dev!$A$1:$CI$300,MATCH(DATE(U$1,1,1),Shock_dev!$A$1:$CI$1,0),FALSE)</f>
        <v>7.8212538952023083E-3</v>
      </c>
      <c r="V62" s="52">
        <f>VLOOKUP($B62,Shock_dev!$A$1:$CI$300,MATCH(DATE(V$1,1,1),Shock_dev!$A$1:$CI$1,0),FALSE)</f>
        <v>5.9388456209412844E-3</v>
      </c>
      <c r="W62" s="52">
        <f>VLOOKUP($B62,Shock_dev!$A$1:$CI$300,MATCH(DATE(W$1,1,1),Shock_dev!$A$1:$CI$1,0),FALSE)</f>
        <v>4.9984841231082164E-3</v>
      </c>
      <c r="X62" s="52">
        <f>VLOOKUP($B62,Shock_dev!$A$1:$CI$300,MATCH(DATE(X$1,1,1),Shock_dev!$A$1:$CI$1,0),FALSE)</f>
        <v>4.7202136382379469E-3</v>
      </c>
      <c r="Y62" s="52">
        <f>VLOOKUP($B62,Shock_dev!$A$1:$CI$300,MATCH(DATE(Y$1,1,1),Shock_dev!$A$1:$CI$1,0),FALSE)</f>
        <v>4.6276188569780311E-3</v>
      </c>
      <c r="Z62" s="52">
        <f>VLOOKUP($B62,Shock_dev!$A$1:$CI$300,MATCH(DATE(Z$1,1,1),Shock_dev!$A$1:$CI$1,0),FALSE)</f>
        <v>4.6133771371392194E-3</v>
      </c>
      <c r="AA62" s="52">
        <f>VLOOKUP($B62,Shock_dev!$A$1:$CI$300,MATCH(DATE(AA$1,1,1),Shock_dev!$A$1:$CI$1,0),FALSE)</f>
        <v>4.6226843561848986E-3</v>
      </c>
      <c r="AB62" s="52">
        <f>VLOOKUP($B62,Shock_dev!$A$1:$CI$300,MATCH(DATE(AB$1,1,1),Shock_dev!$A$1:$CI$1,0),FALSE)</f>
        <v>4.6302380446700143E-3</v>
      </c>
      <c r="AC62" s="52">
        <f>VLOOKUP($B62,Shock_dev!$A$1:$CI$300,MATCH(DATE(AC$1,1,1),Shock_dev!$A$1:$CI$1,0),FALSE)</f>
        <v>4.6264370891829949E-3</v>
      </c>
      <c r="AD62" s="52">
        <f>VLOOKUP($B62,Shock_dev!$A$1:$CI$300,MATCH(DATE(AD$1,1,1),Shock_dev!$A$1:$CI$1,0),FALSE)</f>
        <v>4.6094656403399036E-3</v>
      </c>
      <c r="AE62" s="52">
        <f>VLOOKUP($B62,Shock_dev!$A$1:$CI$300,MATCH(DATE(AE$1,1,1),Shock_dev!$A$1:$CI$1,0),FALSE)</f>
        <v>4.580898983283406E-3</v>
      </c>
      <c r="AF62" s="52">
        <f>VLOOKUP($B62,Shock_dev!$A$1:$CI$300,MATCH(DATE(AF$1,1,1),Shock_dev!$A$1:$CI$1,0),FALSE)</f>
        <v>4.5434156813625717E-3</v>
      </c>
      <c r="AG62" s="52"/>
      <c r="AH62" s="65">
        <f t="shared" si="1"/>
        <v>1.8761398540789564E-2</v>
      </c>
      <c r="AI62" s="65">
        <f t="shared" si="2"/>
        <v>2.1903646956298282E-2</v>
      </c>
      <c r="AJ62" s="65">
        <f t="shared" si="3"/>
        <v>1.2986983049524897E-2</v>
      </c>
      <c r="AK62" s="65">
        <f t="shared" si="4"/>
        <v>7.6289170480596542E-3</v>
      </c>
      <c r="AL62" s="65">
        <f t="shared" si="5"/>
        <v>4.716475622329663E-3</v>
      </c>
      <c r="AM62" s="65">
        <f t="shared" si="6"/>
        <v>4.5980910877677786E-3</v>
      </c>
      <c r="AN62" s="66"/>
      <c r="AO62" s="65">
        <f t="shared" si="7"/>
        <v>2.0332522748543923E-2</v>
      </c>
      <c r="AP62" s="65">
        <f t="shared" si="8"/>
        <v>1.0307950048792276E-2</v>
      </c>
      <c r="AQ62" s="65">
        <f t="shared" si="9"/>
        <v>4.6572833550487212E-3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-4.4892151704094127E-3</v>
      </c>
      <c r="D63" s="52">
        <f>VLOOKUP($B63,Shock_dev!$A$1:$CI$300,MATCH(DATE(D$1,1,1),Shock_dev!$A$1:$CI$1,0),FALSE)</f>
        <v>-6.4046115040888854E-3</v>
      </c>
      <c r="E63" s="52">
        <f>VLOOKUP($B63,Shock_dev!$A$1:$CI$300,MATCH(DATE(E$1,1,1),Shock_dev!$A$1:$CI$1,0),FALSE)</f>
        <v>-6.9014728607658489E-3</v>
      </c>
      <c r="F63" s="52">
        <f>VLOOKUP($B63,Shock_dev!$A$1:$CI$300,MATCH(DATE(F$1,1,1),Shock_dev!$A$1:$CI$1,0),FALSE)</f>
        <v>-6.6836178480670083E-3</v>
      </c>
      <c r="G63" s="52">
        <f>VLOOKUP($B63,Shock_dev!$A$1:$CI$300,MATCH(DATE(G$1,1,1),Shock_dev!$A$1:$CI$1,0),FALSE)</f>
        <v>-3.2897148758687235E-3</v>
      </c>
      <c r="H63" s="52">
        <f>VLOOKUP($B63,Shock_dev!$A$1:$CI$300,MATCH(DATE(H$1,1,1),Shock_dev!$A$1:$CI$1,0),FALSE)</f>
        <v>-1.0920574924312332E-3</v>
      </c>
      <c r="I63" s="52">
        <f>VLOOKUP($B63,Shock_dev!$A$1:$CI$300,MATCH(DATE(I$1,1,1),Shock_dev!$A$1:$CI$1,0),FALSE)</f>
        <v>2.9932429062452104E-4</v>
      </c>
      <c r="J63" s="52">
        <f>VLOOKUP($B63,Shock_dev!$A$1:$CI$300,MATCH(DATE(J$1,1,1),Shock_dev!$A$1:$CI$1,0),FALSE)</f>
        <v>1.2115778123386982E-3</v>
      </c>
      <c r="K63" s="52">
        <f>VLOOKUP($B63,Shock_dev!$A$1:$CI$300,MATCH(DATE(K$1,1,1),Shock_dev!$A$1:$CI$1,0),FALSE)</f>
        <v>6.6833460298760313E-4</v>
      </c>
      <c r="L63" s="52">
        <f>VLOOKUP($B63,Shock_dev!$A$1:$CI$300,MATCH(DATE(L$1,1,1),Shock_dev!$A$1:$CI$1,0),FALSE)</f>
        <v>4.0860672769832745E-3</v>
      </c>
      <c r="M63" s="52">
        <f>VLOOKUP($B63,Shock_dev!$A$1:$CI$300,MATCH(DATE(M$1,1,1),Shock_dev!$A$1:$CI$1,0),FALSE)</f>
        <v>-3.2428883157161609E-4</v>
      </c>
      <c r="N63" s="52">
        <f>VLOOKUP($B63,Shock_dev!$A$1:$CI$300,MATCH(DATE(N$1,1,1),Shock_dev!$A$1:$CI$1,0),FALSE)</f>
        <v>-2.7223654103898419E-3</v>
      </c>
      <c r="O63" s="52">
        <f>VLOOKUP($B63,Shock_dev!$A$1:$CI$300,MATCH(DATE(O$1,1,1),Shock_dev!$A$1:$CI$1,0),FALSE)</f>
        <v>-3.88475958537139E-3</v>
      </c>
      <c r="P63" s="52">
        <f>VLOOKUP($B63,Shock_dev!$A$1:$CI$300,MATCH(DATE(P$1,1,1),Shock_dev!$A$1:$CI$1,0),FALSE)</f>
        <v>-4.3605006089501228E-3</v>
      </c>
      <c r="Q63" s="52">
        <f>VLOOKUP($B63,Shock_dev!$A$1:$CI$300,MATCH(DATE(Q$1,1,1),Shock_dev!$A$1:$CI$1,0),FALSE)</f>
        <v>-3.1913399279922114E-3</v>
      </c>
      <c r="R63" s="52">
        <f>VLOOKUP($B63,Shock_dev!$A$1:$CI$300,MATCH(DATE(R$1,1,1),Shock_dev!$A$1:$CI$1,0),FALSE)</f>
        <v>-2.4695427225353908E-3</v>
      </c>
      <c r="S63" s="52">
        <f>VLOOKUP($B63,Shock_dev!$A$1:$CI$300,MATCH(DATE(S$1,1,1),Shock_dev!$A$1:$CI$1,0),FALSE)</f>
        <v>-2.050516349933243E-3</v>
      </c>
      <c r="T63" s="52">
        <f>VLOOKUP($B63,Shock_dev!$A$1:$CI$300,MATCH(DATE(T$1,1,1),Shock_dev!$A$1:$CI$1,0),FALSE)</f>
        <v>-1.8137966118004219E-3</v>
      </c>
      <c r="U63" s="52">
        <f>VLOOKUP($B63,Shock_dev!$A$1:$CI$300,MATCH(DATE(U$1,1,1),Shock_dev!$A$1:$CI$1,0),FALSE)</f>
        <v>-1.6838953797767033E-3</v>
      </c>
      <c r="V63" s="52">
        <f>VLOOKUP($B63,Shock_dev!$A$1:$CI$300,MATCH(DATE(V$1,1,1),Shock_dev!$A$1:$CI$1,0),FALSE)</f>
        <v>7.0922320531483993E-4</v>
      </c>
      <c r="W63" s="52">
        <f>VLOOKUP($B63,Shock_dev!$A$1:$CI$300,MATCH(DATE(W$1,1,1),Shock_dev!$A$1:$CI$1,0),FALSE)</f>
        <v>1.9478908831825552E-3</v>
      </c>
      <c r="X63" s="52">
        <f>VLOOKUP($B63,Shock_dev!$A$1:$CI$300,MATCH(DATE(X$1,1,1),Shock_dev!$A$1:$CI$1,0),FALSE)</f>
        <v>2.4997534272146998E-3</v>
      </c>
      <c r="Y63" s="52">
        <f>VLOOKUP($B63,Shock_dev!$A$1:$CI$300,MATCH(DATE(Y$1,1,1),Shock_dev!$A$1:$CI$1,0),FALSE)</f>
        <v>2.6831138042591983E-3</v>
      </c>
      <c r="Z63" s="52">
        <f>VLOOKUP($B63,Shock_dev!$A$1:$CI$300,MATCH(DATE(Z$1,1,1),Shock_dev!$A$1:$CI$1,0),FALSE)</f>
        <v>2.6936676695567038E-3</v>
      </c>
      <c r="AA63" s="52">
        <f>VLOOKUP($B63,Shock_dev!$A$1:$CI$300,MATCH(DATE(AA$1,1,1),Shock_dev!$A$1:$CI$1,0),FALSE)</f>
        <v>3.0219039918643778E-3</v>
      </c>
      <c r="AB63" s="52">
        <f>VLOOKUP($B63,Shock_dev!$A$1:$CI$300,MATCH(DATE(AB$1,1,1),Shock_dev!$A$1:$CI$1,0),FALSE)</f>
        <v>1.8303562201066818E-3</v>
      </c>
      <c r="AC63" s="52">
        <f>VLOOKUP($B63,Shock_dev!$A$1:$CI$300,MATCH(DATE(AC$1,1,1),Shock_dev!$A$1:$CI$1,0),FALSE)</f>
        <v>1.1248986176450567E-3</v>
      </c>
      <c r="AD63" s="52">
        <f>VLOOKUP($B63,Shock_dev!$A$1:$CI$300,MATCH(DATE(AD$1,1,1),Shock_dev!$A$1:$CI$1,0),FALSE)</f>
        <v>7.2707826072438255E-4</v>
      </c>
      <c r="AE63" s="52">
        <f>VLOOKUP($B63,Shock_dev!$A$1:$CI$300,MATCH(DATE(AE$1,1,1),Shock_dev!$A$1:$CI$1,0),FALSE)</f>
        <v>5.0501870863794984E-4</v>
      </c>
      <c r="AF63" s="52">
        <f>VLOOKUP($B63,Shock_dev!$A$1:$CI$300,MATCH(DATE(AF$1,1,1),Shock_dev!$A$1:$CI$1,0),FALSE)</f>
        <v>3.7536471038334177E-4</v>
      </c>
      <c r="AG63" s="52"/>
      <c r="AH63" s="65">
        <f t="shared" si="1"/>
        <v>-5.5537264518399753E-3</v>
      </c>
      <c r="AI63" s="65">
        <f t="shared" si="2"/>
        <v>1.0346492981005728E-3</v>
      </c>
      <c r="AJ63" s="65">
        <f t="shared" si="3"/>
        <v>-2.8966508728550367E-3</v>
      </c>
      <c r="AK63" s="65">
        <f t="shared" si="4"/>
        <v>-1.4617055717461836E-3</v>
      </c>
      <c r="AL63" s="65">
        <f t="shared" si="5"/>
        <v>2.5692659552155072E-3</v>
      </c>
      <c r="AM63" s="65">
        <f t="shared" si="6"/>
        <v>9.1254330349948252E-4</v>
      </c>
      <c r="AN63" s="66"/>
      <c r="AO63" s="65">
        <f t="shared" si="7"/>
        <v>-2.2595385768697015E-3</v>
      </c>
      <c r="AP63" s="65">
        <f t="shared" si="8"/>
        <v>-2.1791782223006101E-3</v>
      </c>
      <c r="AQ63" s="65">
        <f t="shared" si="9"/>
        <v>1.7409046293574949E-3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8.414334687673504E-3</v>
      </c>
      <c r="D64" s="52">
        <f>VLOOKUP($B64,Shock_dev!$A$1:$CI$300,MATCH(DATE(D$1,1,1),Shock_dev!$A$1:$CI$1,0),FALSE)</f>
        <v>1.277479515616674E-2</v>
      </c>
      <c r="E64" s="52">
        <f>VLOOKUP($B64,Shock_dev!$A$1:$CI$300,MATCH(DATE(E$1,1,1),Shock_dev!$A$1:$CI$1,0),FALSE)</f>
        <v>1.4355493900177773E-2</v>
      </c>
      <c r="F64" s="52">
        <f>VLOOKUP($B64,Shock_dev!$A$1:$CI$300,MATCH(DATE(F$1,1,1),Shock_dev!$A$1:$CI$1,0),FALSE)</f>
        <v>1.4534508111317197E-2</v>
      </c>
      <c r="G64" s="52">
        <f>VLOOKUP($B64,Shock_dev!$A$1:$CI$300,MATCH(DATE(G$1,1,1),Shock_dev!$A$1:$CI$1,0),FALSE)</f>
        <v>1.6270731745519421E-2</v>
      </c>
      <c r="H64" s="52">
        <f>VLOOKUP($B64,Shock_dev!$A$1:$CI$300,MATCH(DATE(H$1,1,1),Shock_dev!$A$1:$CI$1,0),FALSE)</f>
        <v>1.664249980218142E-2</v>
      </c>
      <c r="I64" s="52">
        <f>VLOOKUP($B64,Shock_dev!$A$1:$CI$300,MATCH(DATE(I$1,1,1),Shock_dev!$A$1:$CI$1,0),FALSE)</f>
        <v>1.5815963927006016E-2</v>
      </c>
      <c r="J64" s="52">
        <f>VLOOKUP($B64,Shock_dev!$A$1:$CI$300,MATCH(DATE(J$1,1,1),Shock_dev!$A$1:$CI$1,0),FALSE)</f>
        <v>1.4696182216702618E-2</v>
      </c>
      <c r="K64" s="52">
        <f>VLOOKUP($B64,Shock_dev!$A$1:$CI$300,MATCH(DATE(K$1,1,1),Shock_dev!$A$1:$CI$1,0),FALSE)</f>
        <v>1.3414238668899835E-2</v>
      </c>
      <c r="L64" s="52">
        <f>VLOOKUP($B64,Shock_dev!$A$1:$CI$300,MATCH(DATE(L$1,1,1),Shock_dev!$A$1:$CI$1,0),FALSE)</f>
        <v>1.4468040966990729E-2</v>
      </c>
      <c r="M64" s="52">
        <f>VLOOKUP($B64,Shock_dev!$A$1:$CI$300,MATCH(DATE(M$1,1,1),Shock_dev!$A$1:$CI$1,0),FALSE)</f>
        <v>1.5447245469494126E-2</v>
      </c>
      <c r="N64" s="52">
        <f>VLOOKUP($B64,Shock_dev!$A$1:$CI$300,MATCH(DATE(N$1,1,1),Shock_dev!$A$1:$CI$1,0),FALSE)</f>
        <v>1.4495927623941859E-2</v>
      </c>
      <c r="O64" s="52">
        <f>VLOOKUP($B64,Shock_dev!$A$1:$CI$300,MATCH(DATE(O$1,1,1),Shock_dev!$A$1:$CI$1,0),FALSE)</f>
        <v>1.37037466003003E-2</v>
      </c>
      <c r="P64" s="52">
        <f>VLOOKUP($B64,Shock_dev!$A$1:$CI$300,MATCH(DATE(P$1,1,1),Shock_dev!$A$1:$CI$1,0),FALSE)</f>
        <v>1.3056405650345394E-2</v>
      </c>
      <c r="Q64" s="52">
        <f>VLOOKUP($B64,Shock_dev!$A$1:$CI$300,MATCH(DATE(Q$1,1,1),Shock_dev!$A$1:$CI$1,0),FALSE)</f>
        <v>2.0204326995973208E-2</v>
      </c>
      <c r="R64" s="52">
        <f>VLOOKUP($B64,Shock_dev!$A$1:$CI$300,MATCH(DATE(R$1,1,1),Shock_dev!$A$1:$CI$1,0),FALSE)</f>
        <v>2.3819868223990695E-2</v>
      </c>
      <c r="S64" s="52">
        <f>VLOOKUP($B64,Shock_dev!$A$1:$CI$300,MATCH(DATE(S$1,1,1),Shock_dev!$A$1:$CI$1,0),FALSE)</f>
        <v>2.5812778310277503E-2</v>
      </c>
      <c r="T64" s="52">
        <f>VLOOKUP($B64,Shock_dev!$A$1:$CI$300,MATCH(DATE(T$1,1,1),Shock_dev!$A$1:$CI$1,0),FALSE)</f>
        <v>2.6298155742275973E-2</v>
      </c>
      <c r="U64" s="52">
        <f>VLOOKUP($B64,Shock_dev!$A$1:$CI$300,MATCH(DATE(U$1,1,1),Shock_dev!$A$1:$CI$1,0),FALSE)</f>
        <v>2.6014672232130557E-2</v>
      </c>
      <c r="V64" s="52">
        <f>VLOOKUP($B64,Shock_dev!$A$1:$CI$300,MATCH(DATE(V$1,1,1),Shock_dev!$A$1:$CI$1,0),FALSE)</f>
        <v>1.4818544280256548E-2</v>
      </c>
      <c r="W64" s="52">
        <f>VLOOKUP($B64,Shock_dev!$A$1:$CI$300,MATCH(DATE(W$1,1,1),Shock_dev!$A$1:$CI$1,0),FALSE)</f>
        <v>9.0326191243483827E-3</v>
      </c>
      <c r="X64" s="52">
        <f>VLOOKUP($B64,Shock_dev!$A$1:$CI$300,MATCH(DATE(X$1,1,1),Shock_dev!$A$1:$CI$1,0),FALSE)</f>
        <v>6.787525444567408E-3</v>
      </c>
      <c r="Y64" s="52">
        <f>VLOOKUP($B64,Shock_dev!$A$1:$CI$300,MATCH(DATE(Y$1,1,1),Shock_dev!$A$1:$CI$1,0),FALSE)</f>
        <v>5.7693683151051091E-3</v>
      </c>
      <c r="Z64" s="52">
        <f>VLOOKUP($B64,Shock_dev!$A$1:$CI$300,MATCH(DATE(Z$1,1,1),Shock_dev!$A$1:$CI$1,0),FALSE)</f>
        <v>8.8484573985802353E-3</v>
      </c>
      <c r="AA64" s="52">
        <f>VLOOKUP($B64,Shock_dev!$A$1:$CI$300,MATCH(DATE(AA$1,1,1),Shock_dev!$A$1:$CI$1,0),FALSE)</f>
        <v>1.0516267357759212E-2</v>
      </c>
      <c r="AB64" s="52">
        <f>VLOOKUP($B64,Shock_dev!$A$1:$CI$300,MATCH(DATE(AB$1,1,1),Shock_dev!$A$1:$CI$1,0),FALSE)</f>
        <v>1.125337122683445E-2</v>
      </c>
      <c r="AC64" s="52">
        <f>VLOOKUP($B64,Shock_dev!$A$1:$CI$300,MATCH(DATE(AC$1,1,1),Shock_dev!$A$1:$CI$1,0),FALSE)</f>
        <v>1.1441674939592484E-2</v>
      </c>
      <c r="AD64" s="52">
        <f>VLOOKUP($B64,Shock_dev!$A$1:$CI$300,MATCH(DATE(AD$1,1,1),Shock_dev!$A$1:$CI$1,0),FALSE)</f>
        <v>1.132934662021812E-2</v>
      </c>
      <c r="AE64" s="52">
        <f>VLOOKUP($B64,Shock_dev!$A$1:$CI$300,MATCH(DATE(AE$1,1,1),Shock_dev!$A$1:$CI$1,0),FALSE)</f>
        <v>1.1064595987236315E-2</v>
      </c>
      <c r="AF64" s="52">
        <f>VLOOKUP($B64,Shock_dev!$A$1:$CI$300,MATCH(DATE(AF$1,1,1),Shock_dev!$A$1:$CI$1,0),FALSE)</f>
        <v>1.073131515746307E-2</v>
      </c>
      <c r="AG64" s="52"/>
      <c r="AH64" s="65">
        <f t="shared" si="1"/>
        <v>1.3269972720170924E-2</v>
      </c>
      <c r="AI64" s="65">
        <f t="shared" si="2"/>
        <v>1.5007385116356122E-2</v>
      </c>
      <c r="AJ64" s="65">
        <f t="shared" si="3"/>
        <v>1.5381530468010978E-2</v>
      </c>
      <c r="AK64" s="65">
        <f t="shared" si="4"/>
        <v>2.3352803757786252E-2</v>
      </c>
      <c r="AL64" s="65">
        <f t="shared" si="5"/>
        <v>8.1908475280720698E-3</v>
      </c>
      <c r="AM64" s="65">
        <f t="shared" si="6"/>
        <v>1.1164060786268888E-2</v>
      </c>
      <c r="AN64" s="66"/>
      <c r="AO64" s="65">
        <f t="shared" si="7"/>
        <v>1.4138678918263523E-2</v>
      </c>
      <c r="AP64" s="65">
        <f t="shared" si="8"/>
        <v>1.9367167112898615E-2</v>
      </c>
      <c r="AQ64" s="65">
        <f t="shared" si="9"/>
        <v>9.67745415717048E-3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1.8297534797942016E-5</v>
      </c>
      <c r="D65" s="52">
        <f>VLOOKUP($B65,Shock_dev!$A$1:$CI$300,MATCH(DATE(D$1,1,1),Shock_dev!$A$1:$CI$1,0),FALSE)</f>
        <v>4.0545398007664951E-5</v>
      </c>
      <c r="E65" s="52">
        <f>VLOOKUP($B65,Shock_dev!$A$1:$CI$300,MATCH(DATE(E$1,1,1),Shock_dev!$A$1:$CI$1,0),FALSE)</f>
        <v>5.7296082315720499E-5</v>
      </c>
      <c r="F65" s="52">
        <f>VLOOKUP($B65,Shock_dev!$A$1:$CI$300,MATCH(DATE(F$1,1,1),Shock_dev!$A$1:$CI$1,0),FALSE)</f>
        <v>6.6217509262576221E-5</v>
      </c>
      <c r="G65" s="52">
        <f>VLOOKUP($B65,Shock_dev!$A$1:$CI$300,MATCH(DATE(G$1,1,1),Shock_dev!$A$1:$CI$1,0),FALSE)</f>
        <v>6.9973403016723647E-5</v>
      </c>
      <c r="H65" s="52">
        <f>VLOOKUP($B65,Shock_dev!$A$1:$CI$300,MATCH(DATE(H$1,1,1),Shock_dev!$A$1:$CI$1,0),FALSE)</f>
        <v>7.0098730049691183E-5</v>
      </c>
      <c r="I65" s="52">
        <f>VLOOKUP($B65,Shock_dev!$A$1:$CI$300,MATCH(DATE(I$1,1,1),Shock_dev!$A$1:$CI$1,0),FALSE)</f>
        <v>6.769955611503105E-5</v>
      </c>
      <c r="J65" s="52">
        <f>VLOOKUP($B65,Shock_dev!$A$1:$CI$300,MATCH(DATE(J$1,1,1),Shock_dev!$A$1:$CI$1,0),FALSE)</f>
        <v>6.4388862524111535E-5</v>
      </c>
      <c r="K65" s="52">
        <f>VLOOKUP($B65,Shock_dev!$A$1:$CI$300,MATCH(DATE(K$1,1,1),Shock_dev!$A$1:$CI$1,0),FALSE)</f>
        <v>6.0591805067481433E-5</v>
      </c>
      <c r="L65" s="52">
        <f>VLOOKUP($B65,Shock_dev!$A$1:$CI$300,MATCH(DATE(L$1,1,1),Shock_dev!$A$1:$CI$1,0),FALSE)</f>
        <v>5.5714373238999632E-5</v>
      </c>
      <c r="M65" s="52">
        <f>VLOOKUP($B65,Shock_dev!$A$1:$CI$300,MATCH(DATE(M$1,1,1),Shock_dev!$A$1:$CI$1,0),FALSE)</f>
        <v>4.6538408405372747E-5</v>
      </c>
      <c r="N65" s="52">
        <f>VLOOKUP($B65,Shock_dev!$A$1:$CI$300,MATCH(DATE(N$1,1,1),Shock_dev!$A$1:$CI$1,0),FALSE)</f>
        <v>3.7396288981608668E-5</v>
      </c>
      <c r="O65" s="52">
        <f>VLOOKUP($B65,Shock_dev!$A$1:$CI$300,MATCH(DATE(O$1,1,1),Shock_dev!$A$1:$CI$1,0),FALSE)</f>
        <v>3.1342600453281869E-5</v>
      </c>
      <c r="P65" s="52">
        <f>VLOOKUP($B65,Shock_dev!$A$1:$CI$300,MATCH(DATE(P$1,1,1),Shock_dev!$A$1:$CI$1,0),FALSE)</f>
        <v>2.8770103098223563E-5</v>
      </c>
      <c r="Q65" s="52">
        <f>VLOOKUP($B65,Shock_dev!$A$1:$CI$300,MATCH(DATE(Q$1,1,1),Shock_dev!$A$1:$CI$1,0),FALSE)</f>
        <v>2.7432089838234702E-5</v>
      </c>
      <c r="R65" s="52">
        <f>VLOOKUP($B65,Shock_dev!$A$1:$CI$300,MATCH(DATE(R$1,1,1),Shock_dev!$A$1:$CI$1,0),FALSE)</f>
        <v>2.6285422314924899E-5</v>
      </c>
      <c r="S65" s="52">
        <f>VLOOKUP($B65,Shock_dev!$A$1:$CI$300,MATCH(DATE(S$1,1,1),Shock_dev!$A$1:$CI$1,0),FALSE)</f>
        <v>2.6224318742091557E-5</v>
      </c>
      <c r="T65" s="52">
        <f>VLOOKUP($B65,Shock_dev!$A$1:$CI$300,MATCH(DATE(T$1,1,1),Shock_dev!$A$1:$CI$1,0),FALSE)</f>
        <v>2.685789846763098E-5</v>
      </c>
      <c r="U65" s="52">
        <f>VLOOKUP($B65,Shock_dev!$A$1:$CI$300,MATCH(DATE(U$1,1,1),Shock_dev!$A$1:$CI$1,0),FALSE)</f>
        <v>2.7614387198707369E-5</v>
      </c>
      <c r="V65" s="52">
        <f>VLOOKUP($B65,Shock_dev!$A$1:$CI$300,MATCH(DATE(V$1,1,1),Shock_dev!$A$1:$CI$1,0),FALSE)</f>
        <v>2.4062488059448122E-5</v>
      </c>
      <c r="W65" s="52">
        <f>VLOOKUP($B65,Shock_dev!$A$1:$CI$300,MATCH(DATE(W$1,1,1),Shock_dev!$A$1:$CI$1,0),FALSE)</f>
        <v>1.8543752515784239E-5</v>
      </c>
      <c r="X65" s="52">
        <f>VLOOKUP($B65,Shock_dev!$A$1:$CI$300,MATCH(DATE(X$1,1,1),Shock_dev!$A$1:$CI$1,0),FALSE)</f>
        <v>1.4014515043972747E-5</v>
      </c>
      <c r="Y65" s="52">
        <f>VLOOKUP($B65,Shock_dev!$A$1:$CI$300,MATCH(DATE(Y$1,1,1),Shock_dev!$A$1:$CI$1,0),FALSE)</f>
        <v>1.0956173573648169E-5</v>
      </c>
      <c r="Z65" s="52">
        <f>VLOOKUP($B65,Shock_dev!$A$1:$CI$300,MATCH(DATE(Z$1,1,1),Shock_dev!$A$1:$CI$1,0),FALSE)</f>
        <v>1.1112221769839586E-5</v>
      </c>
      <c r="AA65" s="52">
        <f>VLOOKUP($B65,Shock_dev!$A$1:$CI$300,MATCH(DATE(AA$1,1,1),Shock_dev!$A$1:$CI$1,0),FALSE)</f>
        <v>1.2218976952405242E-5</v>
      </c>
      <c r="AB65" s="52">
        <f>VLOOKUP($B65,Shock_dev!$A$1:$CI$300,MATCH(DATE(AB$1,1,1),Shock_dev!$A$1:$CI$1,0),FALSE)</f>
        <v>1.284735812776655E-5</v>
      </c>
      <c r="AC65" s="52">
        <f>VLOOKUP($B65,Shock_dev!$A$1:$CI$300,MATCH(DATE(AC$1,1,1),Shock_dev!$A$1:$CI$1,0),FALSE)</f>
        <v>1.2498814249915161E-5</v>
      </c>
      <c r="AD65" s="52">
        <f>VLOOKUP($B65,Shock_dev!$A$1:$CI$300,MATCH(DATE(AD$1,1,1),Shock_dev!$A$1:$CI$1,0),FALSE)</f>
        <v>1.1222018087080704E-5</v>
      </c>
      <c r="AE65" s="52">
        <f>VLOOKUP($B65,Shock_dev!$A$1:$CI$300,MATCH(DATE(AE$1,1,1),Shock_dev!$A$1:$CI$1,0),FALSE)</f>
        <v>9.2835904541939416E-6</v>
      </c>
      <c r="AF65" s="52">
        <f>VLOOKUP($B65,Shock_dev!$A$1:$CI$300,MATCH(DATE(AF$1,1,1),Shock_dev!$A$1:$CI$1,0),FALSE)</f>
        <v>6.9818340181651775E-6</v>
      </c>
      <c r="AG65" s="52"/>
      <c r="AH65" s="65">
        <f t="shared" si="1"/>
        <v>5.0465985480125468E-5</v>
      </c>
      <c r="AI65" s="65">
        <f t="shared" si="2"/>
        <v>6.3698665399062969E-5</v>
      </c>
      <c r="AJ65" s="65">
        <f t="shared" si="3"/>
        <v>3.429589815534431E-5</v>
      </c>
      <c r="AK65" s="65">
        <f t="shared" si="4"/>
        <v>2.6208902956560583E-5</v>
      </c>
      <c r="AL65" s="65">
        <f t="shared" si="5"/>
        <v>1.3369127971129999E-5</v>
      </c>
      <c r="AM65" s="65">
        <f t="shared" si="6"/>
        <v>1.0566722987424306E-5</v>
      </c>
      <c r="AN65" s="66"/>
      <c r="AO65" s="65">
        <f t="shared" si="7"/>
        <v>5.7082325439594218E-5</v>
      </c>
      <c r="AP65" s="65">
        <f t="shared" si="8"/>
        <v>3.0252400555952449E-5</v>
      </c>
      <c r="AQ65" s="65">
        <f t="shared" si="9"/>
        <v>1.1967925479277153E-5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5.487075951169644E-3</v>
      </c>
      <c r="D66" s="52">
        <f>VLOOKUP($B66,Shock_dev!$A$1:$CI$300,MATCH(DATE(D$1,1,1),Shock_dev!$A$1:$CI$1,0),FALSE)</f>
        <v>8.6931221238677608E-3</v>
      </c>
      <c r="E66" s="52">
        <f>VLOOKUP($B66,Shock_dev!$A$1:$CI$300,MATCH(DATE(E$1,1,1),Shock_dev!$A$1:$CI$1,0),FALSE)</f>
        <v>1.0206008520627403E-2</v>
      </c>
      <c r="F66" s="52">
        <f>VLOOKUP($B66,Shock_dev!$A$1:$CI$300,MATCH(DATE(F$1,1,1),Shock_dev!$A$1:$CI$1,0),FALSE)</f>
        <v>1.0717723910884587E-2</v>
      </c>
      <c r="G66" s="52">
        <f>VLOOKUP($B66,Shock_dev!$A$1:$CI$300,MATCH(DATE(G$1,1,1),Shock_dev!$A$1:$CI$1,0),FALSE)</f>
        <v>9.7291971584556446E-3</v>
      </c>
      <c r="H66" s="52">
        <f>VLOOKUP($B66,Shock_dev!$A$1:$CI$300,MATCH(DATE(H$1,1,1),Shock_dev!$A$1:$CI$1,0),FALSE)</f>
        <v>8.9983706275601396E-3</v>
      </c>
      <c r="I66" s="52">
        <f>VLOOKUP($B66,Shock_dev!$A$1:$CI$300,MATCH(DATE(I$1,1,1),Shock_dev!$A$1:$CI$1,0),FALSE)</f>
        <v>8.4808170456182278E-3</v>
      </c>
      <c r="J66" s="52">
        <f>VLOOKUP($B66,Shock_dev!$A$1:$CI$300,MATCH(DATE(J$1,1,1),Shock_dev!$A$1:$CI$1,0),FALSE)</f>
        <v>8.1133655631876189E-3</v>
      </c>
      <c r="K66" s="52">
        <f>VLOOKUP($B66,Shock_dev!$A$1:$CI$300,MATCH(DATE(K$1,1,1),Shock_dev!$A$1:$CI$1,0),FALSE)</f>
        <v>7.8445289508425487E-3</v>
      </c>
      <c r="L66" s="52">
        <f>VLOOKUP($B66,Shock_dev!$A$1:$CI$300,MATCH(DATE(L$1,1,1),Shock_dev!$A$1:$CI$1,0),FALSE)</f>
        <v>6.203235921386635E-3</v>
      </c>
      <c r="M66" s="52">
        <f>VLOOKUP($B66,Shock_dev!$A$1:$CI$300,MATCH(DATE(M$1,1,1),Shock_dev!$A$1:$CI$1,0),FALSE)</f>
        <v>3.7141133726496986E-3</v>
      </c>
      <c r="N66" s="52">
        <f>VLOOKUP($B66,Shock_dev!$A$1:$CI$300,MATCH(DATE(N$1,1,1),Shock_dev!$A$1:$CI$1,0),FALSE)</f>
        <v>2.4172885549973658E-3</v>
      </c>
      <c r="O66" s="52">
        <f>VLOOKUP($B66,Shock_dev!$A$1:$CI$300,MATCH(DATE(O$1,1,1),Shock_dev!$A$1:$CI$1,0),FALSE)</f>
        <v>1.8185446613431604E-3</v>
      </c>
      <c r="P66" s="52">
        <f>VLOOKUP($B66,Shock_dev!$A$1:$CI$300,MATCH(DATE(P$1,1,1),Shock_dev!$A$1:$CI$1,0),FALSE)</f>
        <v>1.5799594192982068E-3</v>
      </c>
      <c r="Q66" s="52">
        <f>VLOOKUP($B66,Shock_dev!$A$1:$CI$300,MATCH(DATE(Q$1,1,1),Shock_dev!$A$1:$CI$1,0),FALSE)</f>
        <v>7.7036175665560634E-4</v>
      </c>
      <c r="R66" s="52">
        <f>VLOOKUP($B66,Shock_dev!$A$1:$CI$300,MATCH(DATE(R$1,1,1),Shock_dev!$A$1:$CI$1,0),FALSE)</f>
        <v>3.8916720202615356E-4</v>
      </c>
      <c r="S66" s="52">
        <f>VLOOKUP($B66,Shock_dev!$A$1:$CI$300,MATCH(DATE(S$1,1,1),Shock_dev!$A$1:$CI$1,0),FALSE)</f>
        <v>2.4191950575619552E-4</v>
      </c>
      <c r="T66" s="52">
        <f>VLOOKUP($B66,Shock_dev!$A$1:$CI$300,MATCH(DATE(T$1,1,1),Shock_dev!$A$1:$CI$1,0),FALSE)</f>
        <v>2.0714626717307496E-4</v>
      </c>
      <c r="U66" s="52">
        <f>VLOOKUP($B66,Shock_dev!$A$1:$CI$300,MATCH(DATE(U$1,1,1),Shock_dev!$A$1:$CI$1,0),FALSE)</f>
        <v>2.1802857504016937E-4</v>
      </c>
      <c r="V66" s="52">
        <f>VLOOKUP($B66,Shock_dev!$A$1:$CI$300,MATCH(DATE(V$1,1,1),Shock_dev!$A$1:$CI$1,0),FALSE)</f>
        <v>-2.1457566363417683E-4</v>
      </c>
      <c r="W66" s="52">
        <f>VLOOKUP($B66,Shock_dev!$A$1:$CI$300,MATCH(DATE(W$1,1,1),Shock_dev!$A$1:$CI$1,0),FALSE)</f>
        <v>-4.3039562081997971E-4</v>
      </c>
      <c r="X66" s="52">
        <f>VLOOKUP($B66,Shock_dev!$A$1:$CI$300,MATCH(DATE(X$1,1,1),Shock_dev!$A$1:$CI$1,0),FALSE)</f>
        <v>-5.2660519961901411E-4</v>
      </c>
      <c r="Y66" s="52">
        <f>VLOOKUP($B66,Shock_dev!$A$1:$CI$300,MATCH(DATE(Y$1,1,1),Shock_dev!$A$1:$CI$1,0),FALSE)</f>
        <v>-5.6142165611984291E-4</v>
      </c>
      <c r="Z66" s="52">
        <f>VLOOKUP($B66,Shock_dev!$A$1:$CI$300,MATCH(DATE(Z$1,1,1),Shock_dev!$A$1:$CI$1,0),FALSE)</f>
        <v>3.499943276874811E-3</v>
      </c>
      <c r="AA66" s="52">
        <f>VLOOKUP($B66,Shock_dev!$A$1:$CI$300,MATCH(DATE(AA$1,1,1),Shock_dev!$A$1:$CI$1,0),FALSE)</f>
        <v>5.6489196075544864E-3</v>
      </c>
      <c r="AB66" s="52">
        <f>VLOOKUP($B66,Shock_dev!$A$1:$CI$300,MATCH(DATE(AB$1,1,1),Shock_dev!$A$1:$CI$1,0),FALSE)</f>
        <v>7.1820666152533994E-3</v>
      </c>
      <c r="AC66" s="52">
        <f>VLOOKUP($B66,Shock_dev!$A$1:$CI$300,MATCH(DATE(AC$1,1,1),Shock_dev!$A$1:$CI$1,0),FALSE)</f>
        <v>7.815346368407956E-3</v>
      </c>
      <c r="AD66" s="52">
        <f>VLOOKUP($B66,Shock_dev!$A$1:$CI$300,MATCH(DATE(AD$1,1,1),Shock_dev!$A$1:$CI$1,0),FALSE)</f>
        <v>7.9575125891977114E-3</v>
      </c>
      <c r="AE66" s="52">
        <f>VLOOKUP($B66,Shock_dev!$A$1:$CI$300,MATCH(DATE(AE$1,1,1),Shock_dev!$A$1:$CI$1,0),FALSE)</f>
        <v>7.8669662738318005E-3</v>
      </c>
      <c r="AF66" s="52">
        <f>VLOOKUP($B66,Shock_dev!$A$1:$CI$300,MATCH(DATE(AF$1,1,1),Shock_dev!$A$1:$CI$1,0),FALSE)</f>
        <v>7.6863921664758958E-3</v>
      </c>
      <c r="AG66" s="52"/>
      <c r="AH66" s="65">
        <f t="shared" si="1"/>
        <v>8.9666255330010085E-3</v>
      </c>
      <c r="AI66" s="65">
        <f t="shared" si="2"/>
        <v>7.928063621719033E-3</v>
      </c>
      <c r="AJ66" s="65">
        <f t="shared" si="3"/>
        <v>2.0600535529888076E-3</v>
      </c>
      <c r="AK66" s="65">
        <f t="shared" si="4"/>
        <v>1.6833717727228334E-4</v>
      </c>
      <c r="AL66" s="65">
        <f t="shared" si="5"/>
        <v>1.526088081574092E-3</v>
      </c>
      <c r="AM66" s="65">
        <f t="shared" si="6"/>
        <v>7.7016568026333524E-3</v>
      </c>
      <c r="AN66" s="66"/>
      <c r="AO66" s="65">
        <f t="shared" si="7"/>
        <v>8.4473445773600199E-3</v>
      </c>
      <c r="AP66" s="65">
        <f t="shared" si="8"/>
        <v>1.1141953651305455E-3</v>
      </c>
      <c r="AQ66" s="65">
        <f t="shared" si="9"/>
        <v>4.6138724421037223E-3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1.2713083694918138E-5</v>
      </c>
      <c r="D67" s="52">
        <f>VLOOKUP($B67,Shock_dev!$A$1:$CI$300,MATCH(DATE(D$1,1,1),Shock_dev!$A$1:$CI$1,0),FALSE)</f>
        <v>2.8324360485941497E-5</v>
      </c>
      <c r="E67" s="52">
        <f>VLOOKUP($B67,Shock_dev!$A$1:$CI$300,MATCH(DATE(E$1,1,1),Shock_dev!$A$1:$CI$1,0),FALSE)</f>
        <v>4.0268554357392003E-5</v>
      </c>
      <c r="F67" s="52">
        <f>VLOOKUP($B67,Shock_dev!$A$1:$CI$300,MATCH(DATE(F$1,1,1),Shock_dev!$A$1:$CI$1,0),FALSE)</f>
        <v>4.6817366682835499E-5</v>
      </c>
      <c r="G67" s="52">
        <f>VLOOKUP($B67,Shock_dev!$A$1:$CI$300,MATCH(DATE(G$1,1,1),Shock_dev!$A$1:$CI$1,0),FALSE)</f>
        <v>4.970833053651374E-5</v>
      </c>
      <c r="H67" s="52">
        <f>VLOOKUP($B67,Shock_dev!$A$1:$CI$300,MATCH(DATE(H$1,1,1),Shock_dev!$A$1:$CI$1,0),FALSE)</f>
        <v>4.9948678193007677E-5</v>
      </c>
      <c r="I67" s="52">
        <f>VLOOKUP($B67,Shock_dev!$A$1:$CI$300,MATCH(DATE(I$1,1,1),Shock_dev!$A$1:$CI$1,0),FALSE)</f>
        <v>4.8288697057480085E-5</v>
      </c>
      <c r="J67" s="52">
        <f>VLOOKUP($B67,Shock_dev!$A$1:$CI$300,MATCH(DATE(J$1,1,1),Shock_dev!$A$1:$CI$1,0),FALSE)</f>
        <v>4.5858564816253894E-5</v>
      </c>
      <c r="K67" s="52">
        <f>VLOOKUP($B67,Shock_dev!$A$1:$CI$300,MATCH(DATE(K$1,1,1),Shock_dev!$A$1:$CI$1,0),FALSE)</f>
        <v>4.2986137152909084E-5</v>
      </c>
      <c r="L67" s="52">
        <f>VLOOKUP($B67,Shock_dev!$A$1:$CI$300,MATCH(DATE(L$1,1,1),Shock_dev!$A$1:$CI$1,0),FALSE)</f>
        <v>3.929628222393587E-5</v>
      </c>
      <c r="M67" s="52">
        <f>VLOOKUP($B67,Shock_dev!$A$1:$CI$300,MATCH(DATE(M$1,1,1),Shock_dev!$A$1:$CI$1,0),FALSE)</f>
        <v>3.2580826836774554E-5</v>
      </c>
      <c r="N67" s="52">
        <f>VLOOKUP($B67,Shock_dev!$A$1:$CI$300,MATCH(DATE(N$1,1,1),Shock_dev!$A$1:$CI$1,0),FALSE)</f>
        <v>2.5848592680892175E-5</v>
      </c>
      <c r="O67" s="52">
        <f>VLOOKUP($B67,Shock_dev!$A$1:$CI$300,MATCH(DATE(O$1,1,1),Shock_dev!$A$1:$CI$1,0),FALSE)</f>
        <v>2.1258375848995243E-5</v>
      </c>
      <c r="P67" s="52">
        <f>VLOOKUP($B67,Shock_dev!$A$1:$CI$300,MATCH(DATE(P$1,1,1),Shock_dev!$A$1:$CI$1,0),FALSE)</f>
        <v>1.9140603233343255E-5</v>
      </c>
      <c r="Q67" s="52">
        <f>VLOOKUP($B67,Shock_dev!$A$1:$CI$300,MATCH(DATE(Q$1,1,1),Shock_dev!$A$1:$CI$1,0),FALSE)</f>
        <v>1.798006244898196E-5</v>
      </c>
      <c r="R67" s="52">
        <f>VLOOKUP($B67,Shock_dev!$A$1:$CI$300,MATCH(DATE(R$1,1,1),Shock_dev!$A$1:$CI$1,0),FALSE)</f>
        <v>1.7060642216687737E-5</v>
      </c>
      <c r="S67" s="52">
        <f>VLOOKUP($B67,Shock_dev!$A$1:$CI$300,MATCH(DATE(S$1,1,1),Shock_dev!$A$1:$CI$1,0),FALSE)</f>
        <v>1.6992507442652865E-5</v>
      </c>
      <c r="T67" s="52">
        <f>VLOOKUP($B67,Shock_dev!$A$1:$CI$300,MATCH(DATE(T$1,1,1),Shock_dev!$A$1:$CI$1,0),FALSE)</f>
        <v>1.749629898774067E-5</v>
      </c>
      <c r="U67" s="52">
        <f>VLOOKUP($B67,Shock_dev!$A$1:$CI$300,MATCH(DATE(U$1,1,1),Shock_dev!$A$1:$CI$1,0),FALSE)</f>
        <v>1.8161175028466646E-5</v>
      </c>
      <c r="V67" s="52">
        <f>VLOOKUP($B67,Shock_dev!$A$1:$CI$300,MATCH(DATE(V$1,1,1),Shock_dev!$A$1:$CI$1,0),FALSE)</f>
        <v>1.5885273735717244E-5</v>
      </c>
      <c r="W67" s="52">
        <f>VLOOKUP($B67,Shock_dev!$A$1:$CI$300,MATCH(DATE(W$1,1,1),Shock_dev!$A$1:$CI$1,0),FALSE)</f>
        <v>1.2238949623441219E-5</v>
      </c>
      <c r="X67" s="52">
        <f>VLOOKUP($B67,Shock_dev!$A$1:$CI$300,MATCH(DATE(X$1,1,1),Shock_dev!$A$1:$CI$1,0),FALSE)</f>
        <v>9.251984006811612E-6</v>
      </c>
      <c r="Y67" s="52">
        <f>VLOOKUP($B67,Shock_dev!$A$1:$CI$300,MATCH(DATE(Y$1,1,1),Shock_dev!$A$1:$CI$1,0),FALSE)</f>
        <v>7.27031152848433E-6</v>
      </c>
      <c r="Z67" s="52">
        <f>VLOOKUP($B67,Shock_dev!$A$1:$CI$300,MATCH(DATE(Z$1,1,1),Shock_dev!$A$1:$CI$1,0),FALSE)</f>
        <v>7.5196290428552077E-6</v>
      </c>
      <c r="AA67" s="52">
        <f>VLOOKUP($B67,Shock_dev!$A$1:$CI$300,MATCH(DATE(AA$1,1,1),Shock_dev!$A$1:$CI$1,0),FALSE)</f>
        <v>8.4519376062554488E-6</v>
      </c>
      <c r="AB67" s="52">
        <f>VLOOKUP($B67,Shock_dev!$A$1:$CI$300,MATCH(DATE(AB$1,1,1),Shock_dev!$A$1:$CI$1,0),FALSE)</f>
        <v>9.0724474986041961E-6</v>
      </c>
      <c r="AC67" s="52">
        <f>VLOOKUP($B67,Shock_dev!$A$1:$CI$300,MATCH(DATE(AC$1,1,1),Shock_dev!$A$1:$CI$1,0),FALSE)</f>
        <v>9.0166027485757889E-6</v>
      </c>
      <c r="AD67" s="52">
        <f>VLOOKUP($B67,Shock_dev!$A$1:$CI$300,MATCH(DATE(AD$1,1,1),Shock_dev!$A$1:$CI$1,0),FALSE)</f>
        <v>8.2975842191342568E-6</v>
      </c>
      <c r="AE67" s="52">
        <f>VLOOKUP($B67,Shock_dev!$A$1:$CI$300,MATCH(DATE(AE$1,1,1),Shock_dev!$A$1:$CI$1,0),FALSE)</f>
        <v>7.0852880278033019E-6</v>
      </c>
      <c r="AF67" s="52">
        <f>VLOOKUP($B67,Shock_dev!$A$1:$CI$300,MATCH(DATE(AF$1,1,1),Shock_dev!$A$1:$CI$1,0),FALSE)</f>
        <v>5.5790642359735098E-6</v>
      </c>
      <c r="AG67" s="52"/>
      <c r="AH67" s="65">
        <f t="shared" si="1"/>
        <v>3.556633915152018E-5</v>
      </c>
      <c r="AI67" s="65">
        <f t="shared" si="2"/>
        <v>4.5275671888717321E-5</v>
      </c>
      <c r="AJ67" s="65">
        <f t="shared" si="3"/>
        <v>2.3361692209797439E-5</v>
      </c>
      <c r="AK67" s="65">
        <f t="shared" si="4"/>
        <v>1.7119179482253034E-5</v>
      </c>
      <c r="AL67" s="65">
        <f t="shared" si="5"/>
        <v>8.9465623615695655E-6</v>
      </c>
      <c r="AM67" s="65">
        <f t="shared" si="6"/>
        <v>7.8101973460182109E-6</v>
      </c>
      <c r="AN67" s="66"/>
      <c r="AO67" s="65">
        <f t="shared" si="7"/>
        <v>4.042100552011875E-5</v>
      </c>
      <c r="AP67" s="65">
        <f t="shared" si="8"/>
        <v>2.0240435846025235E-5</v>
      </c>
      <c r="AQ67" s="65">
        <f t="shared" si="9"/>
        <v>8.3783798537938882E-6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3.2143328062371378E-2</v>
      </c>
      <c r="D68" s="52">
        <f>VLOOKUP($B68,Shock_dev!$A$1:$CI$300,MATCH(DATE(D$1,1,1),Shock_dev!$A$1:$CI$1,0),FALSE)</f>
        <v>5.0149692577350684E-2</v>
      </c>
      <c r="E68" s="52">
        <f>VLOOKUP($B68,Shock_dev!$A$1:$CI$300,MATCH(DATE(E$1,1,1),Shock_dev!$A$1:$CI$1,0),FALSE)</f>
        <v>5.8392515997809001E-2</v>
      </c>
      <c r="F68" s="52">
        <f>VLOOKUP($B68,Shock_dev!$A$1:$CI$300,MATCH(DATE(F$1,1,1),Shock_dev!$A$1:$CI$1,0),FALSE)</f>
        <v>6.10332234695685E-2</v>
      </c>
      <c r="G68" s="52">
        <f>VLOOKUP($B68,Shock_dev!$A$1:$CI$300,MATCH(DATE(G$1,1,1),Shock_dev!$A$1:$CI$1,0),FALSE)</f>
        <v>6.4052599469415966E-2</v>
      </c>
      <c r="H68" s="52">
        <f>VLOOKUP($B68,Shock_dev!$A$1:$CI$300,MATCH(DATE(H$1,1,1),Shock_dev!$A$1:$CI$1,0),FALSE)</f>
        <v>6.468801408798823E-2</v>
      </c>
      <c r="I68" s="52">
        <f>VLOOKUP($B68,Shock_dev!$A$1:$CI$300,MATCH(DATE(I$1,1,1),Shock_dev!$A$1:$CI$1,0),FALSE)</f>
        <v>6.345923193571032E-2</v>
      </c>
      <c r="J68" s="52">
        <f>VLOOKUP($B68,Shock_dev!$A$1:$CI$300,MATCH(DATE(J$1,1,1),Shock_dev!$A$1:$CI$1,0),FALSE)</f>
        <v>6.1725428070226143E-2</v>
      </c>
      <c r="K68" s="52">
        <f>VLOOKUP($B68,Shock_dev!$A$1:$CI$300,MATCH(DATE(K$1,1,1),Shock_dev!$A$1:$CI$1,0),FALSE)</f>
        <v>5.9357132397791869E-2</v>
      </c>
      <c r="L68" s="52">
        <f>VLOOKUP($B68,Shock_dev!$A$1:$CI$300,MATCH(DATE(L$1,1,1),Shock_dev!$A$1:$CI$1,0),FALSE)</f>
        <v>5.4138188561927793E-2</v>
      </c>
      <c r="M68" s="52">
        <f>VLOOKUP($B68,Shock_dev!$A$1:$CI$300,MATCH(DATE(M$1,1,1),Shock_dev!$A$1:$CI$1,0),FALSE)</f>
        <v>4.1641300494336918E-2</v>
      </c>
      <c r="N68" s="52">
        <f>VLOOKUP($B68,Shock_dev!$A$1:$CI$300,MATCH(DATE(N$1,1,1),Shock_dev!$A$1:$CI$1,0),FALSE)</f>
        <v>3.4189248038215735E-2</v>
      </c>
      <c r="O68" s="52">
        <f>VLOOKUP($B68,Shock_dev!$A$1:$CI$300,MATCH(DATE(O$1,1,1),Shock_dev!$A$1:$CI$1,0),FALSE)</f>
        <v>3.0503588617385259E-2</v>
      </c>
      <c r="P68" s="52">
        <f>VLOOKUP($B68,Shock_dev!$A$1:$CI$300,MATCH(DATE(P$1,1,1),Shock_dev!$A$1:$CI$1,0),FALSE)</f>
        <v>2.8837285906024655E-2</v>
      </c>
      <c r="Q68" s="52">
        <f>VLOOKUP($B68,Shock_dev!$A$1:$CI$300,MATCH(DATE(Q$1,1,1),Shock_dev!$A$1:$CI$1,0),FALSE)</f>
        <v>2.8204577563666764E-2</v>
      </c>
      <c r="R68" s="52">
        <f>VLOOKUP($B68,Shock_dev!$A$1:$CI$300,MATCH(DATE(R$1,1,1),Shock_dev!$A$1:$CI$1,0),FALSE)</f>
        <v>2.6006064186034891E-2</v>
      </c>
      <c r="S68" s="52">
        <f>VLOOKUP($B68,Shock_dev!$A$1:$CI$300,MATCH(DATE(S$1,1,1),Shock_dev!$A$1:$CI$1,0),FALSE)</f>
        <v>2.5346005371757227E-2</v>
      </c>
      <c r="T68" s="52">
        <f>VLOOKUP($B68,Shock_dev!$A$1:$CI$300,MATCH(DATE(T$1,1,1),Shock_dev!$A$1:$CI$1,0),FALSE)</f>
        <v>2.5069371025633194E-2</v>
      </c>
      <c r="U68" s="52">
        <f>VLOOKUP($B68,Shock_dev!$A$1:$CI$300,MATCH(DATE(U$1,1,1),Shock_dev!$A$1:$CI$1,0),FALSE)</f>
        <v>2.4937345529400069E-2</v>
      </c>
      <c r="V68" s="52">
        <f>VLOOKUP($B68,Shock_dev!$A$1:$CI$300,MATCH(DATE(V$1,1,1),Shock_dev!$A$1:$CI$1,0),FALSE)</f>
        <v>1.5782612728144567E-2</v>
      </c>
      <c r="W68" s="52">
        <f>VLOOKUP($B68,Shock_dev!$A$1:$CI$300,MATCH(DATE(W$1,1,1),Shock_dev!$A$1:$CI$1,0),FALSE)</f>
        <v>9.4705817382630779E-3</v>
      </c>
      <c r="X68" s="52">
        <f>VLOOKUP($B68,Shock_dev!$A$1:$CI$300,MATCH(DATE(X$1,1,1),Shock_dev!$A$1:$CI$1,0),FALSE)</f>
        <v>6.8932955786073181E-3</v>
      </c>
      <c r="Y68" s="52">
        <f>VLOOKUP($B68,Shock_dev!$A$1:$CI$300,MATCH(DATE(Y$1,1,1),Shock_dev!$A$1:$CI$1,0),FALSE)</f>
        <v>5.8897095279554857E-3</v>
      </c>
      <c r="Z68" s="52">
        <f>VLOOKUP($B68,Shock_dev!$A$1:$CI$300,MATCH(DATE(Z$1,1,1),Shock_dev!$A$1:$CI$1,0),FALSE)</f>
        <v>7.553131027867587E-3</v>
      </c>
      <c r="AA68" s="52">
        <f>VLOOKUP($B68,Shock_dev!$A$1:$CI$300,MATCH(DATE(AA$1,1,1),Shock_dev!$A$1:$CI$1,0),FALSE)</f>
        <v>8.6397580378094752E-3</v>
      </c>
      <c r="AB68" s="52">
        <f>VLOOKUP($B68,Shock_dev!$A$1:$CI$300,MATCH(DATE(AB$1,1,1),Shock_dev!$A$1:$CI$1,0),FALSE)</f>
        <v>9.2725247047278653E-3</v>
      </c>
      <c r="AC68" s="52">
        <f>VLOOKUP($B68,Shock_dev!$A$1:$CI$300,MATCH(DATE(AC$1,1,1),Shock_dev!$A$1:$CI$1,0),FALSE)</f>
        <v>9.5940760127012862E-3</v>
      </c>
      <c r="AD68" s="52">
        <f>VLOOKUP($B68,Shock_dev!$A$1:$CI$300,MATCH(DATE(AD$1,1,1),Shock_dev!$A$1:$CI$1,0),FALSE)</f>
        <v>9.7145798313997209E-3</v>
      </c>
      <c r="AE68" s="52">
        <f>VLOOKUP($B68,Shock_dev!$A$1:$CI$300,MATCH(DATE(AE$1,1,1),Shock_dev!$A$1:$CI$1,0),FALSE)</f>
        <v>9.7110969881720813E-3</v>
      </c>
      <c r="AF68" s="52">
        <f>VLOOKUP($B68,Shock_dev!$A$1:$CI$300,MATCH(DATE(AF$1,1,1),Shock_dev!$A$1:$CI$1,0),FALSE)</f>
        <v>9.634931403590492E-3</v>
      </c>
      <c r="AG68" s="52"/>
      <c r="AH68" s="65">
        <f t="shared" si="1"/>
        <v>5.3154271915303107E-2</v>
      </c>
      <c r="AI68" s="65">
        <f t="shared" si="2"/>
        <v>6.0673599010728864E-2</v>
      </c>
      <c r="AJ68" s="65">
        <f t="shared" si="3"/>
        <v>3.2675200123925871E-2</v>
      </c>
      <c r="AK68" s="65">
        <f t="shared" si="4"/>
        <v>2.3428279768193987E-2</v>
      </c>
      <c r="AL68" s="65">
        <f t="shared" si="5"/>
        <v>7.6892951821005886E-3</v>
      </c>
      <c r="AM68" s="65">
        <f t="shared" si="6"/>
        <v>9.5854417881182895E-3</v>
      </c>
      <c r="AN68" s="66"/>
      <c r="AO68" s="65">
        <f t="shared" si="7"/>
        <v>5.6913935463015985E-2</v>
      </c>
      <c r="AP68" s="65">
        <f t="shared" si="8"/>
        <v>2.8051739946059931E-2</v>
      </c>
      <c r="AQ68" s="65">
        <f t="shared" si="9"/>
        <v>8.6373684851094382E-3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5.350400790551299E-5</v>
      </c>
      <c r="D69" s="52">
        <f>VLOOKUP($B69,Shock_dev!$A$1:$CI$300,MATCH(DATE(D$1,1,1),Shock_dev!$A$1:$CI$1,0),FALSE)</f>
        <v>8.5574436533734756E-5</v>
      </c>
      <c r="E69" s="52">
        <f>VLOOKUP($B69,Shock_dev!$A$1:$CI$300,MATCH(DATE(E$1,1,1),Shock_dev!$A$1:$CI$1,0),FALSE)</f>
        <v>1.0214784389270315E-4</v>
      </c>
      <c r="F69" s="52">
        <f>VLOOKUP($B69,Shock_dev!$A$1:$CI$300,MATCH(DATE(F$1,1,1),Shock_dev!$A$1:$CI$1,0),FALSE)</f>
        <v>1.0873272054026873E-4</v>
      </c>
      <c r="G69" s="52">
        <f>VLOOKUP($B69,Shock_dev!$A$1:$CI$300,MATCH(DATE(G$1,1,1),Shock_dev!$A$1:$CI$1,0),FALSE)</f>
        <v>1.0991398753071819E-4</v>
      </c>
      <c r="H69" s="52">
        <f>VLOOKUP($B69,Shock_dev!$A$1:$CI$300,MATCH(DATE(H$1,1,1),Shock_dev!$A$1:$CI$1,0),FALSE)</f>
        <v>1.082516533450842E-4</v>
      </c>
      <c r="I69" s="52">
        <f>VLOOKUP($B69,Shock_dev!$A$1:$CI$300,MATCH(DATE(I$1,1,1),Shock_dev!$A$1:$CI$1,0),FALSE)</f>
        <v>1.051773570099131E-4</v>
      </c>
      <c r="J69" s="52">
        <f>VLOOKUP($B69,Shock_dev!$A$1:$CI$300,MATCH(DATE(J$1,1,1),Shock_dev!$A$1:$CI$1,0),FALSE)</f>
        <v>1.0173300711008419E-4</v>
      </c>
      <c r="K69" s="52">
        <f>VLOOKUP($B69,Shock_dev!$A$1:$CI$300,MATCH(DATE(K$1,1,1),Shock_dev!$A$1:$CI$1,0),FALSE)</f>
        <v>9.8280101053324685E-5</v>
      </c>
      <c r="L69" s="52">
        <f>VLOOKUP($B69,Shock_dev!$A$1:$CI$300,MATCH(DATE(L$1,1,1),Shock_dev!$A$1:$CI$1,0),FALSE)</f>
        <v>9.4696778219385434E-5</v>
      </c>
      <c r="M69" s="52">
        <f>VLOOKUP($B69,Shock_dev!$A$1:$CI$300,MATCH(DATE(M$1,1,1),Shock_dev!$A$1:$CI$1,0),FALSE)</f>
        <v>2.5352295174704625E-4</v>
      </c>
      <c r="N69" s="52">
        <f>VLOOKUP($B69,Shock_dev!$A$1:$CI$300,MATCH(DATE(N$1,1,1),Shock_dev!$A$1:$CI$1,0),FALSE)</f>
        <v>3.3464816558177068E-4</v>
      </c>
      <c r="O69" s="52">
        <f>VLOOKUP($B69,Shock_dev!$A$1:$CI$300,MATCH(DATE(O$1,1,1),Shock_dev!$A$1:$CI$1,0),FALSE)</f>
        <v>3.6922480393610825E-4</v>
      </c>
      <c r="P69" s="52">
        <f>VLOOKUP($B69,Shock_dev!$A$1:$CI$300,MATCH(DATE(P$1,1,1),Shock_dev!$A$1:$CI$1,0),FALSE)</f>
        <v>3.7921679967052883E-4</v>
      </c>
      <c r="Q69" s="52">
        <f>VLOOKUP($B69,Shock_dev!$A$1:$CI$300,MATCH(DATE(Q$1,1,1),Shock_dev!$A$1:$CI$1,0),FALSE)</f>
        <v>3.7703285729733443E-4</v>
      </c>
      <c r="R69" s="52">
        <f>VLOOKUP($B69,Shock_dev!$A$1:$CI$300,MATCH(DATE(R$1,1,1),Shock_dev!$A$1:$CI$1,0),FALSE)</f>
        <v>3.695947658552669E-4</v>
      </c>
      <c r="S69" s="52">
        <f>VLOOKUP($B69,Shock_dev!$A$1:$CI$300,MATCH(DATE(S$1,1,1),Shock_dev!$A$1:$CI$1,0),FALSE)</f>
        <v>3.6092621957486336E-4</v>
      </c>
      <c r="T69" s="52">
        <f>VLOOKUP($B69,Shock_dev!$A$1:$CI$300,MATCH(DATE(T$1,1,1),Shock_dev!$A$1:$CI$1,0),FALSE)</f>
        <v>3.5264379810849426E-4</v>
      </c>
      <c r="U69" s="52">
        <f>VLOOKUP($B69,Shock_dev!$A$1:$CI$300,MATCH(DATE(U$1,1,1),Shock_dev!$A$1:$CI$1,0),FALSE)</f>
        <v>3.4524056221195654E-4</v>
      </c>
      <c r="V69" s="52">
        <f>VLOOKUP($B69,Shock_dev!$A$1:$CI$300,MATCH(DATE(V$1,1,1),Shock_dev!$A$1:$CI$1,0),FALSE)</f>
        <v>3.3741223332638647E-4</v>
      </c>
      <c r="W69" s="52">
        <f>VLOOKUP($B69,Shock_dev!$A$1:$CI$300,MATCH(DATE(W$1,1,1),Shock_dev!$A$1:$CI$1,0),FALSE)</f>
        <v>3.2695570304171423E-4</v>
      </c>
      <c r="X69" s="52">
        <f>VLOOKUP($B69,Shock_dev!$A$1:$CI$300,MATCH(DATE(X$1,1,1),Shock_dev!$A$1:$CI$1,0),FALSE)</f>
        <v>3.1891024081329622E-4</v>
      </c>
      <c r="Y69" s="52">
        <f>VLOOKUP($B69,Shock_dev!$A$1:$CI$300,MATCH(DATE(Y$1,1,1),Shock_dev!$A$1:$CI$1,0),FALSE)</f>
        <v>3.1272251326872031E-4</v>
      </c>
      <c r="Z69" s="52">
        <f>VLOOKUP($B69,Shock_dev!$A$1:$CI$300,MATCH(DATE(Z$1,1,1),Shock_dev!$A$1:$CI$1,0),FALSE)</f>
        <v>3.0844412071310651E-4</v>
      </c>
      <c r="AA69" s="52">
        <f>VLOOKUP($B69,Shock_dev!$A$1:$CI$300,MATCH(DATE(AA$1,1,1),Shock_dev!$A$1:$CI$1,0),FALSE)</f>
        <v>3.7495907220168768E-4</v>
      </c>
      <c r="AB69" s="52">
        <f>VLOOKUP($B69,Shock_dev!$A$1:$CI$300,MATCH(DATE(AB$1,1,1),Shock_dev!$A$1:$CI$1,0),FALSE)</f>
        <v>1.6301650389275821E-4</v>
      </c>
      <c r="AC69" s="52">
        <f>VLOOKUP($B69,Shock_dev!$A$1:$CI$300,MATCH(DATE(AC$1,1,1),Shock_dev!$A$1:$CI$1,0),FALSE)</f>
        <v>5.0540690760341959E-5</v>
      </c>
      <c r="AD69" s="52">
        <f>VLOOKUP($B69,Shock_dev!$A$1:$CI$300,MATCH(DATE(AD$1,1,1),Shock_dev!$A$1:$CI$1,0),FALSE)</f>
        <v>-2.8422769325839984E-6</v>
      </c>
      <c r="AE69" s="52">
        <f>VLOOKUP($B69,Shock_dev!$A$1:$CI$300,MATCH(DATE(AE$1,1,1),Shock_dev!$A$1:$CI$1,0),FALSE)</f>
        <v>-2.4482424321888478E-5</v>
      </c>
      <c r="AF69" s="52">
        <f>VLOOKUP($B69,Shock_dev!$A$1:$CI$300,MATCH(DATE(AF$1,1,1),Shock_dev!$A$1:$CI$1,0),FALSE)</f>
        <v>-3.033836700331955E-5</v>
      </c>
      <c r="AG69" s="52"/>
      <c r="AH69" s="65">
        <f t="shared" si="1"/>
        <v>9.1974599280587567E-5</v>
      </c>
      <c r="AI69" s="65">
        <f t="shared" si="2"/>
        <v>1.0162777934755833E-4</v>
      </c>
      <c r="AJ69" s="65">
        <f t="shared" si="3"/>
        <v>3.4272911564655771E-4</v>
      </c>
      <c r="AK69" s="65">
        <f t="shared" si="4"/>
        <v>3.5316351581539347E-4</v>
      </c>
      <c r="AL69" s="65">
        <f t="shared" si="5"/>
        <v>3.2839833000770501E-4</v>
      </c>
      <c r="AM69" s="65">
        <f t="shared" si="6"/>
        <v>3.1178825279061627E-5</v>
      </c>
      <c r="AN69" s="66"/>
      <c r="AO69" s="65">
        <f t="shared" si="7"/>
        <v>9.6801189314072946E-5</v>
      </c>
      <c r="AP69" s="65">
        <f t="shared" si="8"/>
        <v>3.4794631573097556E-4</v>
      </c>
      <c r="AQ69" s="65">
        <f t="shared" si="9"/>
        <v>1.7978857764338333E-4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2.539269519078765E-3</v>
      </c>
      <c r="D70" s="52">
        <f>VLOOKUP($B70,Shock_dev!$A$1:$CI$300,MATCH(DATE(D$1,1,1),Shock_dev!$A$1:$CI$1,0),FALSE)</f>
        <v>5.2403017874052627E-3</v>
      </c>
      <c r="E70" s="52">
        <f>VLOOKUP($B70,Shock_dev!$A$1:$CI$300,MATCH(DATE(E$1,1,1),Shock_dev!$A$1:$CI$1,0),FALSE)</f>
        <v>7.2389371212537483E-3</v>
      </c>
      <c r="F70" s="52">
        <f>VLOOKUP($B70,Shock_dev!$A$1:$CI$300,MATCH(DATE(F$1,1,1),Shock_dev!$A$1:$CI$1,0),FALSE)</f>
        <v>8.2974402972089793E-3</v>
      </c>
      <c r="G70" s="52">
        <f>VLOOKUP($B70,Shock_dev!$A$1:$CI$300,MATCH(DATE(G$1,1,1),Shock_dev!$A$1:$CI$1,0),FALSE)</f>
        <v>8.654802095828168E-3</v>
      </c>
      <c r="H70" s="52">
        <f>VLOOKUP($B70,Shock_dev!$A$1:$CI$300,MATCH(DATE(H$1,1,1),Shock_dev!$A$1:$CI$1,0),FALSE)</f>
        <v>8.3365398746831857E-3</v>
      </c>
      <c r="I70" s="52">
        <f>VLOOKUP($B70,Shock_dev!$A$1:$CI$300,MATCH(DATE(I$1,1,1),Shock_dev!$A$1:$CI$1,0),FALSE)</f>
        <v>7.4339148893398342E-3</v>
      </c>
      <c r="J70" s="52">
        <f>VLOOKUP($B70,Shock_dev!$A$1:$CI$300,MATCH(DATE(J$1,1,1),Shock_dev!$A$1:$CI$1,0),FALSE)</f>
        <v>6.1787199354938378E-3</v>
      </c>
      <c r="K70" s="52">
        <f>VLOOKUP($B70,Shock_dev!$A$1:$CI$300,MATCH(DATE(K$1,1,1),Shock_dev!$A$1:$CI$1,0),FALSE)</f>
        <v>4.6638809375033341E-3</v>
      </c>
      <c r="L70" s="52">
        <f>VLOOKUP($B70,Shock_dev!$A$1:$CI$300,MATCH(DATE(L$1,1,1),Shock_dev!$A$1:$CI$1,0),FALSE)</f>
        <v>2.8935534171140604E-3</v>
      </c>
      <c r="M70" s="52">
        <f>VLOOKUP($B70,Shock_dev!$A$1:$CI$300,MATCH(DATE(M$1,1,1),Shock_dev!$A$1:$CI$1,0),FALSE)</f>
        <v>5.2416260718615162E-4</v>
      </c>
      <c r="N70" s="52">
        <f>VLOOKUP($B70,Shock_dev!$A$1:$CI$300,MATCH(DATE(N$1,1,1),Shock_dev!$A$1:$CI$1,0),FALSE)</f>
        <v>-1.7015352854129649E-3</v>
      </c>
      <c r="O70" s="52">
        <f>VLOOKUP($B70,Shock_dev!$A$1:$CI$300,MATCH(DATE(O$1,1,1),Shock_dev!$A$1:$CI$1,0),FALSE)</f>
        <v>-3.4156787308714442E-3</v>
      </c>
      <c r="P70" s="52">
        <f>VLOOKUP($B70,Shock_dev!$A$1:$CI$300,MATCH(DATE(P$1,1,1),Shock_dev!$A$1:$CI$1,0),FALSE)</f>
        <v>-4.5464578584873449E-3</v>
      </c>
      <c r="Q70" s="52">
        <f>VLOOKUP($B70,Shock_dev!$A$1:$CI$300,MATCH(DATE(Q$1,1,1),Shock_dev!$A$1:$CI$1,0),FALSE)</f>
        <v>-5.3275432976891326E-3</v>
      </c>
      <c r="R70" s="52">
        <f>VLOOKUP($B70,Shock_dev!$A$1:$CI$300,MATCH(DATE(R$1,1,1),Shock_dev!$A$1:$CI$1,0),FALSE)</f>
        <v>-5.8137223671046031E-3</v>
      </c>
      <c r="S70" s="52">
        <f>VLOOKUP($B70,Shock_dev!$A$1:$CI$300,MATCH(DATE(S$1,1,1),Shock_dev!$A$1:$CI$1,0),FALSE)</f>
        <v>-5.8718138871286952E-3</v>
      </c>
      <c r="T70" s="52">
        <f>VLOOKUP($B70,Shock_dev!$A$1:$CI$300,MATCH(DATE(T$1,1,1),Shock_dev!$A$1:$CI$1,0),FALSE)</f>
        <v>-5.6090646501961803E-3</v>
      </c>
      <c r="U70" s="52">
        <f>VLOOKUP($B70,Shock_dev!$A$1:$CI$300,MATCH(DATE(U$1,1,1),Shock_dev!$A$1:$CI$1,0),FALSE)</f>
        <v>-5.1273258048519007E-3</v>
      </c>
      <c r="V70" s="52">
        <f>VLOOKUP($B70,Shock_dev!$A$1:$CI$300,MATCH(DATE(V$1,1,1),Shock_dev!$A$1:$CI$1,0),FALSE)</f>
        <v>-5.0765884709150976E-3</v>
      </c>
      <c r="W70" s="52">
        <f>VLOOKUP($B70,Shock_dev!$A$1:$CI$300,MATCH(DATE(W$1,1,1),Shock_dev!$A$1:$CI$1,0),FALSE)</f>
        <v>-5.0902692927689789E-3</v>
      </c>
      <c r="X70" s="52">
        <f>VLOOKUP($B70,Shock_dev!$A$1:$CI$300,MATCH(DATE(X$1,1,1),Shock_dev!$A$1:$CI$1,0),FALSE)</f>
        <v>-4.8873389969654813E-3</v>
      </c>
      <c r="Y70" s="52">
        <f>VLOOKUP($B70,Shock_dev!$A$1:$CI$300,MATCH(DATE(Y$1,1,1),Shock_dev!$A$1:$CI$1,0),FALSE)</f>
        <v>-4.4848644317162928E-3</v>
      </c>
      <c r="Z70" s="52">
        <f>VLOOKUP($B70,Shock_dev!$A$1:$CI$300,MATCH(DATE(Z$1,1,1),Shock_dev!$A$1:$CI$1,0),FALSE)</f>
        <v>-3.6502281277014169E-3</v>
      </c>
      <c r="AA70" s="52">
        <f>VLOOKUP($B70,Shock_dev!$A$1:$CI$300,MATCH(DATE(AA$1,1,1),Shock_dev!$A$1:$CI$1,0),FALSE)</f>
        <v>-2.7221088333109272E-3</v>
      </c>
      <c r="AB70" s="52">
        <f>VLOOKUP($B70,Shock_dev!$A$1:$CI$300,MATCH(DATE(AB$1,1,1),Shock_dev!$A$1:$CI$1,0),FALSE)</f>
        <v>-1.8387050744868808E-3</v>
      </c>
      <c r="AC70" s="52">
        <f>VLOOKUP($B70,Shock_dev!$A$1:$CI$300,MATCH(DATE(AC$1,1,1),Shock_dev!$A$1:$CI$1,0),FALSE)</f>
        <v>-1.0677630159148361E-3</v>
      </c>
      <c r="AD70" s="52">
        <f>VLOOKUP($B70,Shock_dev!$A$1:$CI$300,MATCH(DATE(AD$1,1,1),Shock_dev!$A$1:$CI$1,0),FALSE)</f>
        <v>-4.3485191891808153E-4</v>
      </c>
      <c r="AE70" s="52">
        <f>VLOOKUP($B70,Shock_dev!$A$1:$CI$300,MATCH(DATE(AE$1,1,1),Shock_dev!$A$1:$CI$1,0),FALSE)</f>
        <v>5.8199718955873801E-5</v>
      </c>
      <c r="AF70" s="52">
        <f>VLOOKUP($B70,Shock_dev!$A$1:$CI$300,MATCH(DATE(AF$1,1,1),Shock_dev!$A$1:$CI$1,0),FALSE)</f>
        <v>4.2252977096148459E-4</v>
      </c>
      <c r="AG70" s="52"/>
      <c r="AH70" s="65">
        <f t="shared" si="1"/>
        <v>6.3941501641549851E-3</v>
      </c>
      <c r="AI70" s="65">
        <f t="shared" si="2"/>
        <v>5.9013218108268511E-3</v>
      </c>
      <c r="AJ70" s="65">
        <f t="shared" si="3"/>
        <v>-2.8934105130549474E-3</v>
      </c>
      <c r="AK70" s="65">
        <f t="shared" si="4"/>
        <v>-5.4997030360392956E-3</v>
      </c>
      <c r="AL70" s="65">
        <f t="shared" si="5"/>
        <v>-4.1669619364926198E-3</v>
      </c>
      <c r="AM70" s="65">
        <f t="shared" si="6"/>
        <v>-5.7211810388048802E-4</v>
      </c>
      <c r="AN70" s="66"/>
      <c r="AO70" s="65">
        <f t="shared" si="7"/>
        <v>6.1477359874909186E-3</v>
      </c>
      <c r="AP70" s="65">
        <f t="shared" si="8"/>
        <v>-4.1965567745471215E-3</v>
      </c>
      <c r="AQ70" s="65">
        <f t="shared" si="9"/>
        <v>-2.3695400201865541E-3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9.1711675835531969E-2</v>
      </c>
      <c r="D71" s="52">
        <f>VLOOKUP($B71,Shock_dev!$A$1:$CI$300,MATCH(DATE(D$1,1,1),Shock_dev!$A$1:$CI$1,0),FALSE)</f>
        <v>0.18524906980758921</v>
      </c>
      <c r="E71" s="52">
        <f>VLOOKUP($B71,Shock_dev!$A$1:$CI$300,MATCH(DATE(E$1,1,1),Shock_dev!$A$1:$CI$1,0),FALSE)</f>
        <v>0.25712863182386142</v>
      </c>
      <c r="F71" s="52">
        <f>VLOOKUP($B71,Shock_dev!$A$1:$CI$300,MATCH(DATE(F$1,1,1),Shock_dev!$A$1:$CI$1,0),FALSE)</f>
        <v>0.30333649979492322</v>
      </c>
      <c r="G71" s="52">
        <f>VLOOKUP($B71,Shock_dev!$A$1:$CI$300,MATCH(DATE(G$1,1,1),Shock_dev!$A$1:$CI$1,0),FALSE)</f>
        <v>0.33303082568004311</v>
      </c>
      <c r="H71" s="52">
        <f>VLOOKUP($B71,Shock_dev!$A$1:$CI$300,MATCH(DATE(H$1,1,1),Shock_dev!$A$1:$CI$1,0),FALSE)</f>
        <v>0.34504462745540437</v>
      </c>
      <c r="I71" s="52">
        <f>VLOOKUP($B71,Shock_dev!$A$1:$CI$300,MATCH(DATE(I$1,1,1),Shock_dev!$A$1:$CI$1,0),FALSE)</f>
        <v>0.34038493984524237</v>
      </c>
      <c r="J71" s="52">
        <f>VLOOKUP($B71,Shock_dev!$A$1:$CI$300,MATCH(DATE(J$1,1,1),Shock_dev!$A$1:$CI$1,0),FALSE)</f>
        <v>0.32500653140281011</v>
      </c>
      <c r="K71" s="52">
        <f>VLOOKUP($B71,Shock_dev!$A$1:$CI$300,MATCH(DATE(K$1,1,1),Shock_dev!$A$1:$CI$1,0),FALSE)</f>
        <v>0.29981807208839745</v>
      </c>
      <c r="L71" s="52">
        <f>VLOOKUP($B71,Shock_dev!$A$1:$CI$300,MATCH(DATE(L$1,1,1),Shock_dev!$A$1:$CI$1,0),FALSE)</f>
        <v>0.26315562207316207</v>
      </c>
      <c r="M71" s="52">
        <f>VLOOKUP($B71,Shock_dev!$A$1:$CI$300,MATCH(DATE(M$1,1,1),Shock_dev!$A$1:$CI$1,0),FALSE)</f>
        <v>0.20143481767881496</v>
      </c>
      <c r="N71" s="52">
        <f>VLOOKUP($B71,Shock_dev!$A$1:$CI$300,MATCH(DATE(N$1,1,1),Shock_dev!$A$1:$CI$1,0),FALSE)</f>
        <v>0.1410541993353896</v>
      </c>
      <c r="O71" s="52">
        <f>VLOOKUP($B71,Shock_dev!$A$1:$CI$300,MATCH(DATE(O$1,1,1),Shock_dev!$A$1:$CI$1,0),FALSE)</f>
        <v>9.2772213535660966E-2</v>
      </c>
      <c r="P71" s="52">
        <f>VLOOKUP($B71,Shock_dev!$A$1:$CI$300,MATCH(DATE(P$1,1,1),Shock_dev!$A$1:$CI$1,0),FALSE)</f>
        <v>5.801141872774055E-2</v>
      </c>
      <c r="Q71" s="52">
        <f>VLOOKUP($B71,Shock_dev!$A$1:$CI$300,MATCH(DATE(Q$1,1,1),Shock_dev!$A$1:$CI$1,0),FALSE)</f>
        <v>2.8736976409817337E-2</v>
      </c>
      <c r="R71" s="52">
        <f>VLOOKUP($B71,Shock_dev!$A$1:$CI$300,MATCH(DATE(R$1,1,1),Shock_dev!$A$1:$CI$1,0),FALSE)</f>
        <v>4.6678784134542338E-3</v>
      </c>
      <c r="S71" s="52">
        <f>VLOOKUP($B71,Shock_dev!$A$1:$CI$300,MATCH(DATE(S$1,1,1),Shock_dev!$A$1:$CI$1,0),FALSE)</f>
        <v>-8.0663132585023292E-3</v>
      </c>
      <c r="T71" s="52">
        <f>VLOOKUP($B71,Shock_dev!$A$1:$CI$300,MATCH(DATE(T$1,1,1),Shock_dev!$A$1:$CI$1,0),FALSE)</f>
        <v>-1.2532392047275159E-2</v>
      </c>
      <c r="U71" s="52">
        <f>VLOOKUP($B71,Shock_dev!$A$1:$CI$300,MATCH(DATE(U$1,1,1),Shock_dev!$A$1:$CI$1,0),FALSE)</f>
        <v>-1.1119319625569786E-2</v>
      </c>
      <c r="V71" s="52">
        <f>VLOOKUP($B71,Shock_dev!$A$1:$CI$300,MATCH(DATE(V$1,1,1),Shock_dev!$A$1:$CI$1,0),FALSE)</f>
        <v>-2.6006914873200278E-2</v>
      </c>
      <c r="W71" s="52">
        <f>VLOOKUP($B71,Shock_dev!$A$1:$CI$300,MATCH(DATE(W$1,1,1),Shock_dev!$A$1:$CI$1,0),FALSE)</f>
        <v>-4.2190450731680165E-2</v>
      </c>
      <c r="X71" s="52">
        <f>VLOOKUP($B71,Shock_dev!$A$1:$CI$300,MATCH(DATE(X$1,1,1),Shock_dev!$A$1:$CI$1,0),FALSE)</f>
        <v>-5.0394044912932395E-2</v>
      </c>
      <c r="Y71" s="52">
        <f>VLOOKUP($B71,Shock_dev!$A$1:$CI$300,MATCH(DATE(Y$1,1,1),Shock_dev!$A$1:$CI$1,0),FALSE)</f>
        <v>-5.2071434691034563E-2</v>
      </c>
      <c r="Z71" s="52">
        <f>VLOOKUP($B71,Shock_dev!$A$1:$CI$300,MATCH(DATE(Z$1,1,1),Shock_dev!$A$1:$CI$1,0),FALSE)</f>
        <v>-3.848099463812809E-2</v>
      </c>
      <c r="AA71" s="52">
        <f>VLOOKUP($B71,Shock_dev!$A$1:$CI$300,MATCH(DATE(AA$1,1,1),Shock_dev!$A$1:$CI$1,0),FALSE)</f>
        <v>-2.1859130908132716E-2</v>
      </c>
      <c r="AB71" s="52">
        <f>VLOOKUP($B71,Shock_dev!$A$1:$CI$300,MATCH(DATE(AB$1,1,1),Shock_dev!$A$1:$CI$1,0),FALSE)</f>
        <v>-5.7356775775344411E-3</v>
      </c>
      <c r="AC71" s="52">
        <f>VLOOKUP($B71,Shock_dev!$A$1:$CI$300,MATCH(DATE(AC$1,1,1),Shock_dev!$A$1:$CI$1,0),FALSE)</f>
        <v>8.4093536666395487E-3</v>
      </c>
      <c r="AD71" s="52">
        <f>VLOOKUP($B71,Shock_dev!$A$1:$CI$300,MATCH(DATE(AD$1,1,1),Shock_dev!$A$1:$CI$1,0),FALSE)</f>
        <v>2.0089135850478883E-2</v>
      </c>
      <c r="AE71" s="52">
        <f>VLOOKUP($B71,Shock_dev!$A$1:$CI$300,MATCH(DATE(AE$1,1,1),Shock_dev!$A$1:$CI$1,0),FALSE)</f>
        <v>2.9270735968347457E-2</v>
      </c>
      <c r="AF71" s="52">
        <f>VLOOKUP($B71,Shock_dev!$A$1:$CI$300,MATCH(DATE(AF$1,1,1),Shock_dev!$A$1:$CI$1,0),FALSE)</f>
        <v>3.6143487496510716E-2</v>
      </c>
      <c r="AG71" s="52"/>
      <c r="AH71" s="65">
        <f t="shared" si="1"/>
        <v>0.23409134058838982</v>
      </c>
      <c r="AI71" s="65">
        <f t="shared" si="2"/>
        <v>0.3146819585730033</v>
      </c>
      <c r="AJ71" s="65">
        <f t="shared" si="3"/>
        <v>0.10440192513748467</v>
      </c>
      <c r="AK71" s="65">
        <f t="shared" si="4"/>
        <v>-1.0611412278218664E-2</v>
      </c>
      <c r="AL71" s="65">
        <f t="shared" si="5"/>
        <v>-4.0999211176381584E-2</v>
      </c>
      <c r="AM71" s="65">
        <f t="shared" si="6"/>
        <v>1.7635407080888434E-2</v>
      </c>
      <c r="AN71" s="66"/>
      <c r="AO71" s="65">
        <f t="shared" si="7"/>
        <v>0.27438664958069658</v>
      </c>
      <c r="AP71" s="65">
        <f t="shared" si="8"/>
        <v>4.6895256429633006E-2</v>
      </c>
      <c r="AQ71" s="65">
        <f t="shared" si="9"/>
        <v>-1.1681902047746575E-2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6.9018972249493076E-4</v>
      </c>
      <c r="D72" s="52">
        <f>VLOOKUP($B72,Shock_dev!$A$1:$CI$300,MATCH(DATE(D$1,1,1),Shock_dev!$A$1:$CI$1,0),FALSE)</f>
        <v>1.4357267228713416E-3</v>
      </c>
      <c r="E72" s="52">
        <f>VLOOKUP($B72,Shock_dev!$A$1:$CI$300,MATCH(DATE(E$1,1,1),Shock_dev!$A$1:$CI$1,0),FALSE)</f>
        <v>2.0112152199052427E-3</v>
      </c>
      <c r="F72" s="52">
        <f>VLOOKUP($B72,Shock_dev!$A$1:$CI$300,MATCH(DATE(F$1,1,1),Shock_dev!$A$1:$CI$1,0),FALSE)</f>
        <v>2.3676950569528625E-3</v>
      </c>
      <c r="G72" s="52">
        <f>VLOOKUP($B72,Shock_dev!$A$1:$CI$300,MATCH(DATE(G$1,1,1),Shock_dev!$A$1:$CI$1,0),FALSE)</f>
        <v>2.5794294187680097E-3</v>
      </c>
      <c r="H72" s="52">
        <f>VLOOKUP($B72,Shock_dev!$A$1:$CI$300,MATCH(DATE(H$1,1,1),Shock_dev!$A$1:$CI$1,0),FALSE)</f>
        <v>2.6487188860719116E-3</v>
      </c>
      <c r="I72" s="52">
        <f>VLOOKUP($B72,Shock_dev!$A$1:$CI$300,MATCH(DATE(I$1,1,1),Shock_dev!$A$1:$CI$1,0),FALSE)</f>
        <v>2.5901104368803722E-3</v>
      </c>
      <c r="J72" s="52">
        <f>VLOOKUP($B72,Shock_dev!$A$1:$CI$300,MATCH(DATE(J$1,1,1),Shock_dev!$A$1:$CI$1,0),FALSE)</f>
        <v>2.4519521775382912E-3</v>
      </c>
      <c r="K72" s="52">
        <f>VLOOKUP($B72,Shock_dev!$A$1:$CI$300,MATCH(DATE(K$1,1,1),Shock_dev!$A$1:$CI$1,0),FALSE)</f>
        <v>2.2462453829361403E-3</v>
      </c>
      <c r="L72" s="52">
        <f>VLOOKUP($B72,Shock_dev!$A$1:$CI$300,MATCH(DATE(L$1,1,1),Shock_dev!$A$1:$CI$1,0),FALSE)</f>
        <v>1.9595150108195855E-3</v>
      </c>
      <c r="M72" s="52">
        <f>VLOOKUP($B72,Shock_dev!$A$1:$CI$300,MATCH(DATE(M$1,1,1),Shock_dev!$A$1:$CI$1,0),FALSE)</f>
        <v>1.4857061954716083E-3</v>
      </c>
      <c r="N72" s="52">
        <f>VLOOKUP($B72,Shock_dev!$A$1:$CI$300,MATCH(DATE(N$1,1,1),Shock_dev!$A$1:$CI$1,0),FALSE)</f>
        <v>1.0168082564167287E-3</v>
      </c>
      <c r="O72" s="52">
        <f>VLOOKUP($B72,Shock_dev!$A$1:$CI$300,MATCH(DATE(O$1,1,1),Shock_dev!$A$1:$CI$1,0),FALSE)</f>
        <v>6.4431999173541641E-4</v>
      </c>
      <c r="P72" s="52">
        <f>VLOOKUP($B72,Shock_dev!$A$1:$CI$300,MATCH(DATE(P$1,1,1),Shock_dev!$A$1:$CI$1,0),FALSE)</f>
        <v>3.8298993733755629E-4</v>
      </c>
      <c r="Q72" s="52">
        <f>VLOOKUP($B72,Shock_dev!$A$1:$CI$300,MATCH(DATE(Q$1,1,1),Shock_dev!$A$1:$CI$1,0),FALSE)</f>
        <v>1.7391067551817234E-4</v>
      </c>
      <c r="R72" s="52">
        <f>VLOOKUP($B72,Shock_dev!$A$1:$CI$300,MATCH(DATE(R$1,1,1),Shock_dev!$A$1:$CI$1,0),FALSE)</f>
        <v>4.3763371311624813E-7</v>
      </c>
      <c r="S72" s="52">
        <f>VLOOKUP($B72,Shock_dev!$A$1:$CI$300,MATCH(DATE(S$1,1,1),Shock_dev!$A$1:$CI$1,0),FALSE)</f>
        <v>-9.3434460415565238E-5</v>
      </c>
      <c r="T72" s="52">
        <f>VLOOKUP($B72,Shock_dev!$A$1:$CI$300,MATCH(DATE(T$1,1,1),Shock_dev!$A$1:$CI$1,0),FALSE)</f>
        <v>-1.2642697051155465E-4</v>
      </c>
      <c r="U72" s="52">
        <f>VLOOKUP($B72,Shock_dev!$A$1:$CI$300,MATCH(DATE(U$1,1,1),Shock_dev!$A$1:$CI$1,0),FALSE)</f>
        <v>-1.1725602193619208E-4</v>
      </c>
      <c r="V72" s="52">
        <f>VLOOKUP($B72,Shock_dev!$A$1:$CI$300,MATCH(DATE(V$1,1,1),Shock_dev!$A$1:$CI$1,0),FALSE)</f>
        <v>-2.3685253173417727E-4</v>
      </c>
      <c r="W72" s="52">
        <f>VLOOKUP($B72,Shock_dev!$A$1:$CI$300,MATCH(DATE(W$1,1,1),Shock_dev!$A$1:$CI$1,0),FALSE)</f>
        <v>-3.7713772090076919E-4</v>
      </c>
      <c r="X72" s="52">
        <f>VLOOKUP($B72,Shock_dev!$A$1:$CI$300,MATCH(DATE(X$1,1,1),Shock_dev!$A$1:$CI$1,0),FALSE)</f>
        <v>-4.58028922282335E-4</v>
      </c>
      <c r="Y72" s="52">
        <f>VLOOKUP($B72,Shock_dev!$A$1:$CI$300,MATCH(DATE(Y$1,1,1),Shock_dev!$A$1:$CI$1,0),FALSE)</f>
        <v>-4.82789091093735E-4</v>
      </c>
      <c r="Z72" s="52">
        <f>VLOOKUP($B72,Shock_dev!$A$1:$CI$300,MATCH(DATE(Z$1,1,1),Shock_dev!$A$1:$CI$1,0),FALSE)</f>
        <v>-3.8963808094547898E-4</v>
      </c>
      <c r="AA72" s="52">
        <f>VLOOKUP($B72,Shock_dev!$A$1:$CI$300,MATCH(DATE(AA$1,1,1),Shock_dev!$A$1:$CI$1,0),FALSE)</f>
        <v>-2.6463569700285592E-4</v>
      </c>
      <c r="AB72" s="52">
        <f>VLOOKUP($B72,Shock_dev!$A$1:$CI$300,MATCH(DATE(AB$1,1,1),Shock_dev!$A$1:$CI$1,0),FALSE)</f>
        <v>-1.4252788707713596E-4</v>
      </c>
      <c r="AC72" s="52">
        <f>VLOOKUP($B72,Shock_dev!$A$1:$CI$300,MATCH(DATE(AC$1,1,1),Shock_dev!$A$1:$CI$1,0),FALSE)</f>
        <v>-3.6741090481286715E-5</v>
      </c>
      <c r="AD72" s="52">
        <f>VLOOKUP($B72,Shock_dev!$A$1:$CI$300,MATCH(DATE(AD$1,1,1),Shock_dev!$A$1:$CI$1,0),FALSE)</f>
        <v>4.8874074142348043E-5</v>
      </c>
      <c r="AE72" s="52">
        <f>VLOOKUP($B72,Shock_dev!$A$1:$CI$300,MATCH(DATE(AE$1,1,1),Shock_dev!$A$1:$CI$1,0),FALSE)</f>
        <v>1.1501582393241574E-4</v>
      </c>
      <c r="AF72" s="52">
        <f>VLOOKUP($B72,Shock_dev!$A$1:$CI$300,MATCH(DATE(AF$1,1,1),Shock_dev!$A$1:$CI$1,0),FALSE)</f>
        <v>1.6424507917300388E-4</v>
      </c>
      <c r="AG72" s="52"/>
      <c r="AH72" s="65">
        <f t="shared" si="1"/>
        <v>1.8168512281984774E-3</v>
      </c>
      <c r="AI72" s="65">
        <f t="shared" si="2"/>
        <v>2.3793083788492602E-3</v>
      </c>
      <c r="AJ72" s="65">
        <f t="shared" si="3"/>
        <v>7.4074701129589644E-4</v>
      </c>
      <c r="AK72" s="65">
        <f t="shared" si="4"/>
        <v>-1.1470647017687459E-4</v>
      </c>
      <c r="AL72" s="65">
        <f t="shared" si="5"/>
        <v>-3.9444590244503482E-4</v>
      </c>
      <c r="AM72" s="65">
        <f t="shared" si="6"/>
        <v>2.9773199937869003E-5</v>
      </c>
      <c r="AN72" s="66"/>
      <c r="AO72" s="65">
        <f t="shared" si="7"/>
        <v>2.0980798035238691E-3</v>
      </c>
      <c r="AP72" s="65">
        <f t="shared" si="8"/>
        <v>3.1302027055951095E-4</v>
      </c>
      <c r="AQ72" s="65">
        <f t="shared" si="9"/>
        <v>-1.823363512535829E-4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0.13883349347981516</v>
      </c>
      <c r="D77" s="52">
        <f t="shared" ref="D77:AF77" si="11">SUM(D60:D69)</f>
        <v>0.22504923116847947</v>
      </c>
      <c r="E77" s="52">
        <f t="shared" si="11"/>
        <v>0.26720478724450353</v>
      </c>
      <c r="F77" s="52">
        <f t="shared" si="11"/>
        <v>0.28152487667599796</v>
      </c>
      <c r="G77" s="52">
        <f t="shared" si="11"/>
        <v>0.29620428380787361</v>
      </c>
      <c r="H77" s="52">
        <f t="shared" si="11"/>
        <v>0.29919019409201181</v>
      </c>
      <c r="I77" s="52">
        <f t="shared" si="11"/>
        <v>0.29224569715061149</v>
      </c>
      <c r="J77" s="52">
        <f t="shared" si="11"/>
        <v>0.28361148310927248</v>
      </c>
      <c r="K77" s="52">
        <f t="shared" si="11"/>
        <v>0.26951362809694845</v>
      </c>
      <c r="L77" s="52">
        <f t="shared" si="11"/>
        <v>0.24618697490046762</v>
      </c>
      <c r="M77" s="52">
        <f t="shared" si="11"/>
        <v>0.19014048781901649</v>
      </c>
      <c r="N77" s="52">
        <f t="shared" si="11"/>
        <v>0.1554045942279369</v>
      </c>
      <c r="O77" s="52">
        <f t="shared" si="11"/>
        <v>0.13903652000642946</v>
      </c>
      <c r="P77" s="52">
        <f t="shared" si="11"/>
        <v>0.13151995697928479</v>
      </c>
      <c r="Q77" s="52">
        <f t="shared" si="11"/>
        <v>0.11841348868405271</v>
      </c>
      <c r="R77" s="52">
        <f t="shared" si="11"/>
        <v>0.10288321361876646</v>
      </c>
      <c r="S77" s="52">
        <f t="shared" si="11"/>
        <v>9.8444002834306182E-2</v>
      </c>
      <c r="T77" s="52">
        <f t="shared" si="11"/>
        <v>9.6826366875120168E-2</v>
      </c>
      <c r="U77" s="52">
        <f t="shared" si="11"/>
        <v>9.6253119981192084E-2</v>
      </c>
      <c r="V77" s="52">
        <f t="shared" si="11"/>
        <v>5.877686042808801E-2</v>
      </c>
      <c r="W77" s="52">
        <f t="shared" si="11"/>
        <v>3.2543487988447806E-2</v>
      </c>
      <c r="X77" s="52">
        <f t="shared" si="11"/>
        <v>2.3375906946378103E-2</v>
      </c>
      <c r="Y77" s="52">
        <f t="shared" si="11"/>
        <v>2.0103745110542574E-2</v>
      </c>
      <c r="Z77" s="52">
        <f t="shared" si="11"/>
        <v>2.9021664853796564E-2</v>
      </c>
      <c r="AA77" s="52">
        <f t="shared" si="11"/>
        <v>3.4960630142072964E-2</v>
      </c>
      <c r="AB77" s="52">
        <f t="shared" si="11"/>
        <v>3.7177026244917144E-2</v>
      </c>
      <c r="AC77" s="52">
        <f t="shared" si="11"/>
        <v>3.810478638439755E-2</v>
      </c>
      <c r="AD77" s="52">
        <f t="shared" si="11"/>
        <v>3.8236090334825092E-2</v>
      </c>
      <c r="AE77" s="52">
        <f t="shared" si="11"/>
        <v>3.7901369620513492E-2</v>
      </c>
      <c r="AF77" s="52">
        <f t="shared" si="11"/>
        <v>3.7309014667501805E-2</v>
      </c>
      <c r="AG77" s="67"/>
      <c r="AH77" s="65">
        <f>AVERAGE(C77:G77)</f>
        <v>0.24176333447533391</v>
      </c>
      <c r="AI77" s="65">
        <f>AVERAGE(H77:L77)</f>
        <v>0.2781495954698624</v>
      </c>
      <c r="AJ77" s="65">
        <f>AVERAGE(M77:Q77)</f>
        <v>0.14690300954334407</v>
      </c>
      <c r="AK77" s="65">
        <f>AVERAGE(R77:V77)</f>
        <v>9.0636712747494574E-2</v>
      </c>
      <c r="AL77" s="65">
        <f>AVERAGE(W77:AA77)</f>
        <v>2.8001087008247598E-2</v>
      </c>
      <c r="AM77" s="65">
        <f>AVERAGE(AB77:AF77)</f>
        <v>3.7745657450431014E-2</v>
      </c>
      <c r="AN77" s="66"/>
      <c r="AO77" s="65">
        <f>AVERAGE(AH77:AI77)</f>
        <v>0.25995646497259817</v>
      </c>
      <c r="AP77" s="65">
        <f>AVERAGE(AJ77:AK77)</f>
        <v>0.11876986114541932</v>
      </c>
      <c r="AQ77" s="65">
        <f>AVERAGE(AL77:AM77)</f>
        <v>3.2873372229339309E-2</v>
      </c>
    </row>
    <row r="78" spans="1:43" s="9" customFormat="1" x14ac:dyDescent="0.25">
      <c r="A78" s="13" t="s">
        <v>399</v>
      </c>
      <c r="B78" s="13"/>
      <c r="C78" s="52">
        <f>SUM(C70:C71)</f>
        <v>9.4250945354610732E-2</v>
      </c>
      <c r="D78" s="52">
        <f t="shared" ref="D78:AF78" si="12">SUM(D70:D71)</f>
        <v>0.19048937159499446</v>
      </c>
      <c r="E78" s="52">
        <f t="shared" si="12"/>
        <v>0.26436756894511515</v>
      </c>
      <c r="F78" s="52">
        <f t="shared" si="12"/>
        <v>0.31163394009213219</v>
      </c>
      <c r="G78" s="52">
        <f t="shared" si="12"/>
        <v>0.3416856277758713</v>
      </c>
      <c r="H78" s="52">
        <f t="shared" si="12"/>
        <v>0.35338116733008756</v>
      </c>
      <c r="I78" s="52">
        <f t="shared" si="12"/>
        <v>0.34781885473458218</v>
      </c>
      <c r="J78" s="52">
        <f t="shared" si="12"/>
        <v>0.33118525133830395</v>
      </c>
      <c r="K78" s="52">
        <f t="shared" si="12"/>
        <v>0.30448195302590075</v>
      </c>
      <c r="L78" s="52">
        <f t="shared" si="12"/>
        <v>0.26604917549027612</v>
      </c>
      <c r="M78" s="52">
        <f t="shared" si="12"/>
        <v>0.20195898028600112</v>
      </c>
      <c r="N78" s="52">
        <f t="shared" si="12"/>
        <v>0.13935266404997662</v>
      </c>
      <c r="O78" s="52">
        <f t="shared" si="12"/>
        <v>8.9356534804789528E-2</v>
      </c>
      <c r="P78" s="52">
        <f t="shared" si="12"/>
        <v>5.3464960869253203E-2</v>
      </c>
      <c r="Q78" s="52">
        <f t="shared" si="12"/>
        <v>2.3409433112128203E-2</v>
      </c>
      <c r="R78" s="52">
        <f t="shared" si="12"/>
        <v>-1.1458439536503693E-3</v>
      </c>
      <c r="S78" s="52">
        <f t="shared" si="12"/>
        <v>-1.3938127145631024E-2</v>
      </c>
      <c r="T78" s="52">
        <f t="shared" si="12"/>
        <v>-1.8141456697471338E-2</v>
      </c>
      <c r="U78" s="52">
        <f t="shared" si="12"/>
        <v>-1.6246645430421688E-2</v>
      </c>
      <c r="V78" s="52">
        <f t="shared" si="12"/>
        <v>-3.1083503344115377E-2</v>
      </c>
      <c r="W78" s="52">
        <f t="shared" si="12"/>
        <v>-4.7280720024449142E-2</v>
      </c>
      <c r="X78" s="52">
        <f t="shared" si="12"/>
        <v>-5.5281383909897876E-2</v>
      </c>
      <c r="Y78" s="52">
        <f t="shared" si="12"/>
        <v>-5.6556299122750855E-2</v>
      </c>
      <c r="Z78" s="52">
        <f t="shared" si="12"/>
        <v>-4.2131222765829507E-2</v>
      </c>
      <c r="AA78" s="52">
        <f t="shared" si="12"/>
        <v>-2.4581239741443644E-2</v>
      </c>
      <c r="AB78" s="52">
        <f t="shared" si="12"/>
        <v>-7.5743826520213216E-3</v>
      </c>
      <c r="AC78" s="52">
        <f t="shared" si="12"/>
        <v>7.3415906507247122E-3</v>
      </c>
      <c r="AD78" s="52">
        <f t="shared" si="12"/>
        <v>1.9654283931560802E-2</v>
      </c>
      <c r="AE78" s="52">
        <f t="shared" si="12"/>
        <v>2.9328935687303329E-2</v>
      </c>
      <c r="AF78" s="52">
        <f t="shared" si="12"/>
        <v>3.6566017267472203E-2</v>
      </c>
      <c r="AG78" s="67"/>
      <c r="AH78" s="65">
        <f>AVERAGE(C78:G78)</f>
        <v>0.2404854907525448</v>
      </c>
      <c r="AI78" s="65">
        <f>AVERAGE(H78:L78)</f>
        <v>0.3205832803838301</v>
      </c>
      <c r="AJ78" s="65">
        <f>AVERAGE(M78:Q78)</f>
        <v>0.10150851462442974</v>
      </c>
      <c r="AK78" s="65">
        <f>AVERAGE(R78:V78)</f>
        <v>-1.6111115314257959E-2</v>
      </c>
      <c r="AL78" s="65">
        <f>AVERAGE(W78:AA78)</f>
        <v>-4.51661731128742E-2</v>
      </c>
      <c r="AM78" s="65">
        <f>AVERAGE(AB78:AF78)</f>
        <v>1.7063288977007946E-2</v>
      </c>
      <c r="AN78" s="66"/>
      <c r="AO78" s="65">
        <f>AVERAGE(AH78:AI78)</f>
        <v>0.28053438556818744</v>
      </c>
      <c r="AP78" s="65">
        <f>AVERAGE(AJ78:AK78)</f>
        <v>4.2698699655085888E-2</v>
      </c>
      <c r="AQ78" s="65">
        <f>AVERAGE(AL78:AM78)</f>
        <v>-1.4051442067933127E-2</v>
      </c>
    </row>
    <row r="79" spans="1:43" s="9" customFormat="1" x14ac:dyDescent="0.25">
      <c r="A79" s="13" t="s">
        <v>421</v>
      </c>
      <c r="B79" s="13"/>
      <c r="C79" s="52">
        <f>SUM(C53:C58)</f>
        <v>1.5463413789807007E-2</v>
      </c>
      <c r="D79" s="52">
        <f t="shared" ref="D79:AF79" si="13">SUM(D53:D58)</f>
        <v>2.792175148351668E-2</v>
      </c>
      <c r="E79" s="52">
        <f t="shared" si="13"/>
        <v>3.5221734693794006E-2</v>
      </c>
      <c r="F79" s="52">
        <f t="shared" si="13"/>
        <v>3.82419407360821E-2</v>
      </c>
      <c r="G79" s="52">
        <f t="shared" si="13"/>
        <v>3.9274967715423201E-2</v>
      </c>
      <c r="H79" s="52">
        <f t="shared" si="13"/>
        <v>3.8134396530056291E-2</v>
      </c>
      <c r="I79" s="52">
        <f t="shared" si="13"/>
        <v>3.5068070273737054E-2</v>
      </c>
      <c r="J79" s="52">
        <f t="shared" si="13"/>
        <v>3.11095501872721E-2</v>
      </c>
      <c r="K79" s="52">
        <f t="shared" si="13"/>
        <v>2.6255965789493272E-2</v>
      </c>
      <c r="L79" s="52">
        <f t="shared" si="13"/>
        <v>2.0153095417742305E-2</v>
      </c>
      <c r="M79" s="52">
        <f t="shared" si="13"/>
        <v>1.0599371309172099E-2</v>
      </c>
      <c r="N79" s="52">
        <f t="shared" si="13"/>
        <v>2.5790075789838877E-3</v>
      </c>
      <c r="O79" s="52">
        <f t="shared" si="13"/>
        <v>-2.7925733906163396E-3</v>
      </c>
      <c r="P79" s="52">
        <f t="shared" si="13"/>
        <v>-5.9092246870041856E-3</v>
      </c>
      <c r="Q79" s="52">
        <f t="shared" si="13"/>
        <v>-8.4505835391758509E-3</v>
      </c>
      <c r="R79" s="52">
        <f t="shared" si="13"/>
        <v>-1.0310051684528481E-2</v>
      </c>
      <c r="S79" s="52">
        <f t="shared" si="13"/>
        <v>-1.0418557419687093E-2</v>
      </c>
      <c r="T79" s="52">
        <f t="shared" si="13"/>
        <v>-9.5276173970584022E-3</v>
      </c>
      <c r="U79" s="52">
        <f t="shared" si="13"/>
        <v>-8.0548775245162883E-3</v>
      </c>
      <c r="V79" s="52">
        <f t="shared" si="13"/>
        <v>-9.6537355428987816E-3</v>
      </c>
      <c r="W79" s="52">
        <f t="shared" si="13"/>
        <v>-1.1022917511572909E-2</v>
      </c>
      <c r="X79" s="52">
        <f t="shared" si="13"/>
        <v>-1.0842832162017471E-2</v>
      </c>
      <c r="Y79" s="52">
        <f t="shared" si="13"/>
        <v>-9.7791498679000201E-3</v>
      </c>
      <c r="Z79" s="52">
        <f t="shared" si="13"/>
        <v>-6.4276928278492688E-3</v>
      </c>
      <c r="AA79" s="52">
        <f t="shared" si="13"/>
        <v>-3.2503741615739186E-3</v>
      </c>
      <c r="AB79" s="52">
        <f t="shared" si="13"/>
        <v>-5.8457552415051243E-4</v>
      </c>
      <c r="AC79" s="52">
        <f t="shared" si="13"/>
        <v>1.5263099909870661E-3</v>
      </c>
      <c r="AD79" s="52">
        <f t="shared" si="13"/>
        <v>3.1326446684852849E-3</v>
      </c>
      <c r="AE79" s="52">
        <f t="shared" si="13"/>
        <v>4.3029834347857003E-3</v>
      </c>
      <c r="AF79" s="52">
        <f t="shared" si="13"/>
        <v>5.1074434670904329E-3</v>
      </c>
      <c r="AG79" s="67"/>
      <c r="AH79" s="65">
        <f t="shared" si="1"/>
        <v>3.1224761683724601E-2</v>
      </c>
      <c r="AI79" s="65">
        <f t="shared" si="2"/>
        <v>3.0144215639660205E-2</v>
      </c>
      <c r="AJ79" s="65">
        <f t="shared" si="3"/>
        <v>-7.9480054572807766E-4</v>
      </c>
      <c r="AK79" s="65">
        <f t="shared" si="4"/>
        <v>-9.5929679137378102E-3</v>
      </c>
      <c r="AL79" s="65">
        <f t="shared" si="5"/>
        <v>-8.264593306182717E-3</v>
      </c>
      <c r="AM79" s="65">
        <f t="shared" si="6"/>
        <v>2.6969612074395945E-3</v>
      </c>
      <c r="AN79" s="66"/>
      <c r="AO79" s="65">
        <f t="shared" si="7"/>
        <v>3.0684488661692405E-2</v>
      </c>
      <c r="AP79" s="65">
        <f t="shared" si="8"/>
        <v>-5.1938842297329438E-3</v>
      </c>
      <c r="AQ79" s="65">
        <f t="shared" si="9"/>
        <v>-2.7838160493715612E-3</v>
      </c>
    </row>
    <row r="80" spans="1:43" s="9" customFormat="1" x14ac:dyDescent="0.25">
      <c r="A80" s="13" t="s">
        <v>423</v>
      </c>
      <c r="B80" s="13"/>
      <c r="C80" s="52">
        <f>C59</f>
        <v>3.9932480351550269E-3</v>
      </c>
      <c r="D80" s="52">
        <f t="shared" ref="D80:AF80" si="14">D59</f>
        <v>8.8923940444256E-3</v>
      </c>
      <c r="E80" s="52">
        <f t="shared" si="14"/>
        <v>1.2724691353280759E-2</v>
      </c>
      <c r="F80" s="52">
        <f t="shared" si="14"/>
        <v>1.4959812244846195E-2</v>
      </c>
      <c r="G80" s="52">
        <f t="shared" si="14"/>
        <v>1.6104164606022472E-2</v>
      </c>
      <c r="H80" s="52">
        <f t="shared" si="14"/>
        <v>1.6416493200178989E-2</v>
      </c>
      <c r="I80" s="52">
        <f t="shared" si="14"/>
        <v>1.6093356741219804E-2</v>
      </c>
      <c r="J80" s="52">
        <f t="shared" si="14"/>
        <v>1.5466911037935901E-2</v>
      </c>
      <c r="K80" s="52">
        <f t="shared" si="14"/>
        <v>1.4629932397477277E-2</v>
      </c>
      <c r="L80" s="52">
        <f t="shared" si="14"/>
        <v>1.3469935343825047E-2</v>
      </c>
      <c r="M80" s="52">
        <f t="shared" si="14"/>
        <v>1.1302286486408533E-2</v>
      </c>
      <c r="N80" s="52">
        <f t="shared" si="14"/>
        <v>9.0813795520819154E-3</v>
      </c>
      <c r="O80" s="52">
        <f t="shared" si="14"/>
        <v>7.4752346317464831E-3</v>
      </c>
      <c r="P80" s="52">
        <f t="shared" si="14"/>
        <v>6.5980666815495291E-3</v>
      </c>
      <c r="Q80" s="52">
        <f t="shared" si="14"/>
        <v>6.0038702568875049E-3</v>
      </c>
      <c r="R80" s="52">
        <f t="shared" si="14"/>
        <v>5.4954261511869183E-3</v>
      </c>
      <c r="S80" s="52">
        <f t="shared" si="14"/>
        <v>5.2788886591423395E-3</v>
      </c>
      <c r="T80" s="52">
        <f t="shared" si="14"/>
        <v>5.2721988232929179E-3</v>
      </c>
      <c r="U80" s="52">
        <f t="shared" si="14"/>
        <v>5.3539063369980391E-3</v>
      </c>
      <c r="V80" s="52">
        <f t="shared" si="14"/>
        <v>4.5507306903099362E-3</v>
      </c>
      <c r="W80" s="52">
        <f t="shared" si="14"/>
        <v>3.3570500417839672E-3</v>
      </c>
      <c r="X80" s="52">
        <f t="shared" si="14"/>
        <v>2.3872016364306927E-3</v>
      </c>
      <c r="Y80" s="52">
        <f t="shared" si="14"/>
        <v>1.7378069084465508E-3</v>
      </c>
      <c r="Z80" s="52">
        <f t="shared" si="14"/>
        <v>1.7918741633707275E-3</v>
      </c>
      <c r="AA80" s="52">
        <f t="shared" si="14"/>
        <v>2.0745997497014961E-3</v>
      </c>
      <c r="AB80" s="52">
        <f t="shared" si="14"/>
        <v>2.2918852763549021E-3</v>
      </c>
      <c r="AC80" s="52">
        <f t="shared" si="14"/>
        <v>2.3342150306946844E-3</v>
      </c>
      <c r="AD80" s="52">
        <f t="shared" si="14"/>
        <v>2.1996554689060516E-3</v>
      </c>
      <c r="AE80" s="52">
        <f t="shared" si="14"/>
        <v>1.9307829438579742E-3</v>
      </c>
      <c r="AF80" s="52">
        <f t="shared" si="14"/>
        <v>1.579308580187894E-3</v>
      </c>
      <c r="AG80" s="67"/>
      <c r="AH80" s="65">
        <f t="shared" si="1"/>
        <v>1.133486205674601E-2</v>
      </c>
      <c r="AI80" s="65">
        <f t="shared" si="2"/>
        <v>1.52153257441274E-2</v>
      </c>
      <c r="AJ80" s="65">
        <f t="shared" si="3"/>
        <v>8.0921675217347933E-3</v>
      </c>
      <c r="AK80" s="65">
        <f t="shared" si="4"/>
        <v>5.1902301321860309E-3</v>
      </c>
      <c r="AL80" s="65">
        <f t="shared" si="5"/>
        <v>2.2697064999466867E-3</v>
      </c>
      <c r="AM80" s="65">
        <f t="shared" si="6"/>
        <v>2.0671694600003015E-3</v>
      </c>
      <c r="AN80" s="66"/>
      <c r="AO80" s="65">
        <f t="shared" si="7"/>
        <v>1.3275093900436706E-2</v>
      </c>
      <c r="AP80" s="65">
        <f t="shared" si="8"/>
        <v>6.6411988269604125E-3</v>
      </c>
      <c r="AQ80" s="65">
        <f t="shared" si="9"/>
        <v>2.1684379799734943E-3</v>
      </c>
    </row>
    <row r="81" spans="1:43" s="9" customFormat="1" x14ac:dyDescent="0.25">
      <c r="A81" s="13" t="s">
        <v>426</v>
      </c>
      <c r="B81" s="13"/>
      <c r="C81" s="52">
        <f>C72</f>
        <v>6.9018972249493076E-4</v>
      </c>
      <c r="D81" s="52">
        <f t="shared" ref="D81:AF81" si="15">D72</f>
        <v>1.4357267228713416E-3</v>
      </c>
      <c r="E81" s="52">
        <f t="shared" si="15"/>
        <v>2.0112152199052427E-3</v>
      </c>
      <c r="F81" s="52">
        <f t="shared" si="15"/>
        <v>2.3676950569528625E-3</v>
      </c>
      <c r="G81" s="52">
        <f t="shared" si="15"/>
        <v>2.5794294187680097E-3</v>
      </c>
      <c r="H81" s="52">
        <f t="shared" si="15"/>
        <v>2.6487188860719116E-3</v>
      </c>
      <c r="I81" s="52">
        <f t="shared" si="15"/>
        <v>2.5901104368803722E-3</v>
      </c>
      <c r="J81" s="52">
        <f t="shared" si="15"/>
        <v>2.4519521775382912E-3</v>
      </c>
      <c r="K81" s="52">
        <f t="shared" si="15"/>
        <v>2.2462453829361403E-3</v>
      </c>
      <c r="L81" s="52">
        <f t="shared" si="15"/>
        <v>1.9595150108195855E-3</v>
      </c>
      <c r="M81" s="52">
        <f t="shared" si="15"/>
        <v>1.4857061954716083E-3</v>
      </c>
      <c r="N81" s="52">
        <f t="shared" si="15"/>
        <v>1.0168082564167287E-3</v>
      </c>
      <c r="O81" s="52">
        <f t="shared" si="15"/>
        <v>6.4431999173541641E-4</v>
      </c>
      <c r="P81" s="52">
        <f t="shared" si="15"/>
        <v>3.8298993733755629E-4</v>
      </c>
      <c r="Q81" s="52">
        <f t="shared" si="15"/>
        <v>1.7391067551817234E-4</v>
      </c>
      <c r="R81" s="52">
        <f t="shared" si="15"/>
        <v>4.3763371311624813E-7</v>
      </c>
      <c r="S81" s="52">
        <f t="shared" si="15"/>
        <v>-9.3434460415565238E-5</v>
      </c>
      <c r="T81" s="52">
        <f t="shared" si="15"/>
        <v>-1.2642697051155465E-4</v>
      </c>
      <c r="U81" s="52">
        <f t="shared" si="15"/>
        <v>-1.1725602193619208E-4</v>
      </c>
      <c r="V81" s="52">
        <f t="shared" si="15"/>
        <v>-2.3685253173417727E-4</v>
      </c>
      <c r="W81" s="52">
        <f t="shared" si="15"/>
        <v>-3.7713772090076919E-4</v>
      </c>
      <c r="X81" s="52">
        <f t="shared" si="15"/>
        <v>-4.58028922282335E-4</v>
      </c>
      <c r="Y81" s="52">
        <f t="shared" si="15"/>
        <v>-4.82789091093735E-4</v>
      </c>
      <c r="Z81" s="52">
        <f t="shared" si="15"/>
        <v>-3.8963808094547898E-4</v>
      </c>
      <c r="AA81" s="52">
        <f t="shared" si="15"/>
        <v>-2.6463569700285592E-4</v>
      </c>
      <c r="AB81" s="52">
        <f t="shared" si="15"/>
        <v>-1.4252788707713596E-4</v>
      </c>
      <c r="AC81" s="52">
        <f t="shared" si="15"/>
        <v>-3.6741090481286715E-5</v>
      </c>
      <c r="AD81" s="52">
        <f t="shared" si="15"/>
        <v>4.8874074142348043E-5</v>
      </c>
      <c r="AE81" s="52">
        <f t="shared" si="15"/>
        <v>1.1501582393241574E-4</v>
      </c>
      <c r="AF81" s="52">
        <f t="shared" si="15"/>
        <v>1.6424507917300388E-4</v>
      </c>
      <c r="AG81" s="67"/>
      <c r="AH81" s="65">
        <f>AVERAGE(C81:G81)</f>
        <v>1.8168512281984774E-3</v>
      </c>
      <c r="AI81" s="65">
        <f>AVERAGE(H81:L81)</f>
        <v>2.3793083788492602E-3</v>
      </c>
      <c r="AJ81" s="65">
        <f>AVERAGE(M81:Q81)</f>
        <v>7.4074701129589644E-4</v>
      </c>
      <c r="AK81" s="65">
        <f>AVERAGE(R81:V81)</f>
        <v>-1.1470647017687459E-4</v>
      </c>
      <c r="AL81" s="65">
        <f>AVERAGE(W81:AA81)</f>
        <v>-3.9444590244503482E-4</v>
      </c>
      <c r="AM81" s="65">
        <f>AVERAGE(AB81:AF81)</f>
        <v>2.9773199937869003E-5</v>
      </c>
      <c r="AN81" s="66"/>
      <c r="AO81" s="65">
        <f>AVERAGE(AH81:AI81)</f>
        <v>2.0980798035238691E-3</v>
      </c>
      <c r="AP81" s="65">
        <f>AVERAGE(AJ81:AK81)</f>
        <v>3.1302027055951095E-4</v>
      </c>
      <c r="AQ81" s="65">
        <f>AVERAGE(AL81:AM81)</f>
        <v>-1.823363512535829E-4</v>
      </c>
    </row>
    <row r="82" spans="1:43" s="9" customFormat="1" x14ac:dyDescent="0.25">
      <c r="A82" s="13" t="s">
        <v>425</v>
      </c>
      <c r="B82" s="13"/>
      <c r="C82" s="52">
        <f>SUM(C51:C52)</f>
        <v>3.6198529544624004E-3</v>
      </c>
      <c r="D82" s="52">
        <f t="shared" ref="D82:AF82" si="16">SUM(D51:D52)</f>
        <v>7.2630586249587186E-3</v>
      </c>
      <c r="E82" s="52">
        <f t="shared" si="16"/>
        <v>9.9876322519194018E-3</v>
      </c>
      <c r="F82" s="52">
        <f t="shared" si="16"/>
        <v>1.1597884013488498E-2</v>
      </c>
      <c r="G82" s="52">
        <f t="shared" si="16"/>
        <v>1.2426031417229283E-2</v>
      </c>
      <c r="H82" s="52">
        <f t="shared" si="16"/>
        <v>1.2423647066797237E-2</v>
      </c>
      <c r="I82" s="52">
        <f t="shared" si="16"/>
        <v>1.1657195419803517E-2</v>
      </c>
      <c r="J82" s="52">
        <f t="shared" si="16"/>
        <v>1.0404504390986224E-2</v>
      </c>
      <c r="K82" s="52">
        <f t="shared" si="16"/>
        <v>8.7480963673045586E-3</v>
      </c>
      <c r="L82" s="52">
        <f t="shared" si="16"/>
        <v>6.6670335925783624E-3</v>
      </c>
      <c r="M82" s="52">
        <f t="shared" si="16"/>
        <v>3.6661741765721123E-3</v>
      </c>
      <c r="N82" s="52">
        <f t="shared" si="16"/>
        <v>8.2459274994442218E-4</v>
      </c>
      <c r="O82" s="52">
        <f t="shared" si="16"/>
        <v>-1.4103754074747995E-3</v>
      </c>
      <c r="P82" s="52">
        <f t="shared" si="16"/>
        <v>-2.966531722112288E-3</v>
      </c>
      <c r="Q82" s="52">
        <f t="shared" si="16"/>
        <v>-4.1583595395280623E-3</v>
      </c>
      <c r="R82" s="52">
        <f t="shared" si="16"/>
        <v>-5.0064322942485456E-3</v>
      </c>
      <c r="S82" s="52">
        <f t="shared" si="16"/>
        <v>-5.2907583464214102E-3</v>
      </c>
      <c r="T82" s="52">
        <f t="shared" si="16"/>
        <v>-5.1604636916456562E-3</v>
      </c>
      <c r="U82" s="52">
        <f t="shared" si="16"/>
        <v>-4.7368941952047779E-3</v>
      </c>
      <c r="V82" s="52">
        <f t="shared" si="16"/>
        <v>-4.9213670196830601E-3</v>
      </c>
      <c r="W82" s="52">
        <f t="shared" si="16"/>
        <v>-5.1366005118670096E-3</v>
      </c>
      <c r="X82" s="52">
        <f t="shared" si="16"/>
        <v>-5.0294425669020039E-3</v>
      </c>
      <c r="Y82" s="52">
        <f t="shared" si="16"/>
        <v>-4.6628846950680708E-3</v>
      </c>
      <c r="Z82" s="52">
        <f t="shared" si="16"/>
        <v>-3.6954933307207422E-3</v>
      </c>
      <c r="AA82" s="52">
        <f t="shared" si="16"/>
        <v>-2.6205530998491908E-3</v>
      </c>
      <c r="AB82" s="52">
        <f t="shared" si="16"/>
        <v>-1.588069569420333E-3</v>
      </c>
      <c r="AC82" s="52">
        <f t="shared" si="16"/>
        <v>-6.708946240873532E-4</v>
      </c>
      <c r="AD82" s="52">
        <f t="shared" si="16"/>
        <v>9.9794872993569199E-5</v>
      </c>
      <c r="AE82" s="52">
        <f t="shared" si="16"/>
        <v>7.1629892559037342E-4</v>
      </c>
      <c r="AF82" s="52">
        <f t="shared" si="16"/>
        <v>1.1854975599982676E-3</v>
      </c>
      <c r="AG82" s="67"/>
      <c r="AH82" s="65">
        <f>AVERAGE(C82:G82)</f>
        <v>8.9788918524116614E-3</v>
      </c>
      <c r="AI82" s="65">
        <f>AVERAGE(H82:L82)</f>
        <v>9.9800953674939793E-3</v>
      </c>
      <c r="AJ82" s="65">
        <f>AVERAGE(M82:Q82)</f>
        <v>-8.0889994851972313E-4</v>
      </c>
      <c r="AK82" s="65">
        <f>AVERAGE(R82:V82)</f>
        <v>-5.0231831094406897E-3</v>
      </c>
      <c r="AL82" s="65">
        <f>AVERAGE(W82:AA82)</f>
        <v>-4.2289948408814034E-3</v>
      </c>
      <c r="AM82" s="65">
        <f>AVERAGE(AB82:AF82)</f>
        <v>-5.1474566985095168E-5</v>
      </c>
      <c r="AN82" s="66"/>
      <c r="AO82" s="65">
        <f>AVERAGE(AH82:AI82)</f>
        <v>9.4794936099528194E-3</v>
      </c>
      <c r="AP82" s="65">
        <f>AVERAGE(AJ82:AK82)</f>
        <v>-2.9160415289802063E-3</v>
      </c>
      <c r="AQ82" s="65">
        <f>AVERAGE(AL82:AM82)</f>
        <v>-2.1402347039332493E-3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7.0000160880078183E-2</v>
      </c>
      <c r="D87" s="52">
        <f t="shared" ref="D87:AF92" si="20">D60</f>
        <v>0.1104331285121926</v>
      </c>
      <c r="E87" s="52">
        <f t="shared" si="20"/>
        <v>0.12925951416358891</v>
      </c>
      <c r="F87" s="52">
        <f t="shared" si="20"/>
        <v>0.13536906011158845</v>
      </c>
      <c r="G87" s="52">
        <f t="shared" si="20"/>
        <v>0.14132604260394335</v>
      </c>
      <c r="H87" s="52">
        <f t="shared" si="20"/>
        <v>0.14292421023560431</v>
      </c>
      <c r="I87" s="52">
        <f t="shared" si="20"/>
        <v>0.14108582239178619</v>
      </c>
      <c r="J87" s="52">
        <f t="shared" si="20"/>
        <v>0.13788562707203003</v>
      </c>
      <c r="K87" s="52">
        <f t="shared" si="20"/>
        <v>0.13438768881353938</v>
      </c>
      <c r="L87" s="52">
        <f t="shared" si="20"/>
        <v>0.11881886923466506</v>
      </c>
      <c r="M87" s="52">
        <f t="shared" si="20"/>
        <v>9.7921168069987644E-2</v>
      </c>
      <c r="N87" s="52">
        <f t="shared" si="20"/>
        <v>8.6854594682550107E-2</v>
      </c>
      <c r="O87" s="52">
        <f t="shared" si="20"/>
        <v>8.1285745667783446E-2</v>
      </c>
      <c r="P87" s="52">
        <f t="shared" si="20"/>
        <v>7.8604176013059565E-2</v>
      </c>
      <c r="Q87" s="52">
        <f t="shared" si="20"/>
        <v>6.1673939117266569E-2</v>
      </c>
      <c r="R87" s="52">
        <f t="shared" si="20"/>
        <v>4.5685772577169895E-2</v>
      </c>
      <c r="S87" s="52">
        <f t="shared" si="20"/>
        <v>3.8124939477580562E-2</v>
      </c>
      <c r="T87" s="52">
        <f t="shared" si="20"/>
        <v>3.5017728464597539E-2</v>
      </c>
      <c r="U87" s="52">
        <f t="shared" si="20"/>
        <v>3.4077081152081586E-2</v>
      </c>
      <c r="V87" s="52">
        <f t="shared" si="20"/>
        <v>1.6555128624121014E-2</v>
      </c>
      <c r="W87" s="52">
        <f t="shared" si="20"/>
        <v>2.2374942047257707E-3</v>
      </c>
      <c r="X87" s="52">
        <f t="shared" si="20"/>
        <v>-4.1903335559786087E-3</v>
      </c>
      <c r="Y87" s="52">
        <f t="shared" si="20"/>
        <v>-6.4903415171312408E-3</v>
      </c>
      <c r="Z87" s="52">
        <f t="shared" si="20"/>
        <v>-6.7731195778653113E-3</v>
      </c>
      <c r="AA87" s="52">
        <f t="shared" si="20"/>
        <v>-6.2163808947549104E-3</v>
      </c>
      <c r="AB87" s="52">
        <f t="shared" si="20"/>
        <v>-5.4211117011588109E-3</v>
      </c>
      <c r="AC87" s="52">
        <f t="shared" si="20"/>
        <v>-4.6634100776847898E-3</v>
      </c>
      <c r="AD87" s="52">
        <f t="shared" si="20"/>
        <v>-4.0463322804320176E-3</v>
      </c>
      <c r="AE87" s="52">
        <f t="shared" si="20"/>
        <v>-3.5877861835270654E-3</v>
      </c>
      <c r="AF87" s="52">
        <f t="shared" si="20"/>
        <v>-3.2689622608352092E-3</v>
      </c>
      <c r="AH87" s="65">
        <f t="shared" ref="AH87:AH93" si="21">AVERAGE(C87:G87)</f>
        <v>0.1172775812542783</v>
      </c>
      <c r="AI87" s="65">
        <f t="shared" ref="AI87:AI93" si="22">AVERAGE(H87:L87)</f>
        <v>0.13502044354952497</v>
      </c>
      <c r="AJ87" s="65">
        <f t="shared" ref="AJ87:AJ93" si="23">AVERAGE(M87:Q87)</f>
        <v>8.1267924710129474E-2</v>
      </c>
      <c r="AK87" s="65">
        <f t="shared" ref="AK87:AK93" si="24">AVERAGE(R87:V87)</f>
        <v>3.3892130059110119E-2</v>
      </c>
      <c r="AL87" s="65">
        <f t="shared" ref="AL87:AL93" si="25">AVERAGE(W87:AA87)</f>
        <v>-4.2865362682008596E-3</v>
      </c>
      <c r="AM87" s="65">
        <f t="shared" ref="AM87:AM93" si="26">AVERAGE(AB87:AF87)</f>
        <v>-4.197520500727578E-3</v>
      </c>
      <c r="AN87" s="66"/>
      <c r="AO87" s="65">
        <f t="shared" ref="AO87:AO93" si="27">AVERAGE(AH87:AI87)</f>
        <v>0.12614901240190163</v>
      </c>
      <c r="AP87" s="65">
        <f t="shared" ref="AP87:AP93" si="28">AVERAGE(AJ87:AK87)</f>
        <v>5.75800273846198E-2</v>
      </c>
      <c r="AQ87" s="65">
        <f t="shared" ref="AQ87:AQ93" si="29">AVERAGE(AL87:AM87)</f>
        <v>-4.2420283844642193E-3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1.6857565953804794E-2</v>
      </c>
      <c r="D88" s="52">
        <f t="shared" ref="D88:R88" si="30">D61</f>
        <v>3.1970229406556222E-2</v>
      </c>
      <c r="E88" s="52">
        <f t="shared" si="30"/>
        <v>4.0901307466100004E-2</v>
      </c>
      <c r="F88" s="52">
        <f t="shared" si="30"/>
        <v>4.4320894209645884E-2</v>
      </c>
      <c r="G88" s="52">
        <f t="shared" si="30"/>
        <v>4.4496023162486992E-2</v>
      </c>
      <c r="H88" s="52">
        <f t="shared" si="30"/>
        <v>4.3231587295152092E-2</v>
      </c>
      <c r="I88" s="52">
        <f t="shared" si="30"/>
        <v>3.983466179172232E-2</v>
      </c>
      <c r="J88" s="52">
        <f t="shared" si="30"/>
        <v>3.7387082295220982E-2</v>
      </c>
      <c r="K88" s="52">
        <f t="shared" si="30"/>
        <v>3.2140941626847191E-2</v>
      </c>
      <c r="L88" s="52">
        <f t="shared" si="30"/>
        <v>2.9261755993553181E-2</v>
      </c>
      <c r="M88" s="52">
        <f t="shared" si="30"/>
        <v>1.5563619719699126E-2</v>
      </c>
      <c r="N88" s="52">
        <f t="shared" si="30"/>
        <v>5.8666665780130389E-3</v>
      </c>
      <c r="O88" s="52">
        <f t="shared" si="30"/>
        <v>2.2560198368475966E-3</v>
      </c>
      <c r="P88" s="52">
        <f t="shared" si="30"/>
        <v>9.1795229638233359E-4</v>
      </c>
      <c r="Q88" s="52">
        <f t="shared" si="30"/>
        <v>5.3365059709486031E-4</v>
      </c>
      <c r="R88" s="52">
        <f t="shared" si="30"/>
        <v>5.5703105297485545E-4</v>
      </c>
      <c r="S88" s="52">
        <f t="shared" si="20"/>
        <v>2.5304322121216093E-3</v>
      </c>
      <c r="T88" s="52">
        <f t="shared" si="20"/>
        <v>3.7824917972274627E-3</v>
      </c>
      <c r="U88" s="52">
        <f t="shared" si="20"/>
        <v>4.4776178526749651E-3</v>
      </c>
      <c r="V88" s="52">
        <f t="shared" si="20"/>
        <v>4.8097216378223838E-3</v>
      </c>
      <c r="W88" s="52">
        <f t="shared" si="20"/>
        <v>4.9290751304588458E-3</v>
      </c>
      <c r="X88" s="52">
        <f t="shared" si="20"/>
        <v>6.8498808734842737E-3</v>
      </c>
      <c r="Y88" s="52">
        <f t="shared" si="20"/>
        <v>7.8547487811249806E-3</v>
      </c>
      <c r="Z88" s="52">
        <f t="shared" si="20"/>
        <v>8.2591319501175188E-3</v>
      </c>
      <c r="AA88" s="52">
        <f t="shared" si="20"/>
        <v>8.3318476988950754E-3</v>
      </c>
      <c r="AB88" s="52">
        <f t="shared" si="20"/>
        <v>8.2446448249644203E-3</v>
      </c>
      <c r="AC88" s="52">
        <f t="shared" si="20"/>
        <v>8.0937073267937348E-3</v>
      </c>
      <c r="AD88" s="52">
        <f t="shared" si="20"/>
        <v>7.9277623480036377E-3</v>
      </c>
      <c r="AE88" s="52">
        <f t="shared" si="20"/>
        <v>7.7686924087188936E-3</v>
      </c>
      <c r="AF88" s="52">
        <f t="shared" si="20"/>
        <v>7.6243352778108224E-3</v>
      </c>
      <c r="AH88" s="65">
        <f t="shared" si="21"/>
        <v>3.5709204039718778E-2</v>
      </c>
      <c r="AI88" s="65">
        <f t="shared" si="22"/>
        <v>3.637120580049915E-2</v>
      </c>
      <c r="AJ88" s="65">
        <f t="shared" si="23"/>
        <v>5.0275818056073913E-3</v>
      </c>
      <c r="AK88" s="65">
        <f t="shared" si="24"/>
        <v>3.2314589105642555E-3</v>
      </c>
      <c r="AL88" s="65">
        <f t="shared" si="25"/>
        <v>7.2449368868161392E-3</v>
      </c>
      <c r="AM88" s="65">
        <f t="shared" si="26"/>
        <v>7.9318284372583009E-3</v>
      </c>
      <c r="AN88" s="66"/>
      <c r="AO88" s="65">
        <f t="shared" si="27"/>
        <v>3.6040204920108967E-2</v>
      </c>
      <c r="AP88" s="65">
        <f t="shared" si="28"/>
        <v>4.1295203580858234E-3</v>
      </c>
      <c r="AQ88" s="65">
        <f t="shared" si="29"/>
        <v>7.5883826620372196E-3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1.0335728488728718E-2</v>
      </c>
      <c r="D89" s="52">
        <f t="shared" si="20"/>
        <v>1.7278430701407031E-2</v>
      </c>
      <c r="E89" s="52">
        <f t="shared" si="20"/>
        <v>2.0791707576400458E-2</v>
      </c>
      <c r="F89" s="52">
        <f t="shared" si="20"/>
        <v>2.2011317114574668E-2</v>
      </c>
      <c r="G89" s="52">
        <f t="shared" si="20"/>
        <v>2.3389808822836946E-2</v>
      </c>
      <c r="H89" s="52">
        <f t="shared" si="20"/>
        <v>2.3569270474369065E-2</v>
      </c>
      <c r="I89" s="52">
        <f t="shared" si="20"/>
        <v>2.3048710157961488E-2</v>
      </c>
      <c r="J89" s="52">
        <f t="shared" si="20"/>
        <v>2.238023964511595E-2</v>
      </c>
      <c r="K89" s="52">
        <f t="shared" si="20"/>
        <v>2.1498904992766257E-2</v>
      </c>
      <c r="L89" s="52">
        <f t="shared" si="20"/>
        <v>1.9021109511278635E-2</v>
      </c>
      <c r="M89" s="52">
        <f t="shared" si="20"/>
        <v>1.5844687337431381E-2</v>
      </c>
      <c r="N89" s="52">
        <f t="shared" si="20"/>
        <v>1.3905341113364368E-2</v>
      </c>
      <c r="O89" s="52">
        <f t="shared" si="20"/>
        <v>1.2931808427902694E-2</v>
      </c>
      <c r="P89" s="52">
        <f t="shared" si="20"/>
        <v>1.2457550797122643E-2</v>
      </c>
      <c r="Q89" s="52">
        <f t="shared" si="20"/>
        <v>9.7955275718033946E-3</v>
      </c>
      <c r="R89" s="52">
        <f t="shared" si="20"/>
        <v>8.4819122687184896E-3</v>
      </c>
      <c r="S89" s="52">
        <f t="shared" si="20"/>
        <v>8.0343012609867225E-3</v>
      </c>
      <c r="T89" s="52">
        <f t="shared" si="20"/>
        <v>7.8682721944494678E-3</v>
      </c>
      <c r="U89" s="52">
        <f t="shared" si="20"/>
        <v>7.8212538952023083E-3</v>
      </c>
      <c r="V89" s="52">
        <f t="shared" si="20"/>
        <v>5.9388456209412844E-3</v>
      </c>
      <c r="W89" s="52">
        <f t="shared" si="20"/>
        <v>4.9984841231082164E-3</v>
      </c>
      <c r="X89" s="52">
        <f t="shared" si="20"/>
        <v>4.7202136382379469E-3</v>
      </c>
      <c r="Y89" s="52">
        <f t="shared" si="20"/>
        <v>4.6276188569780311E-3</v>
      </c>
      <c r="Z89" s="52">
        <f t="shared" si="20"/>
        <v>4.6133771371392194E-3</v>
      </c>
      <c r="AA89" s="52">
        <f t="shared" si="20"/>
        <v>4.6226843561848986E-3</v>
      </c>
      <c r="AB89" s="52">
        <f t="shared" si="20"/>
        <v>4.6302380446700143E-3</v>
      </c>
      <c r="AC89" s="52">
        <f t="shared" si="20"/>
        <v>4.6264370891829949E-3</v>
      </c>
      <c r="AD89" s="52">
        <f t="shared" si="20"/>
        <v>4.6094656403399036E-3</v>
      </c>
      <c r="AE89" s="52">
        <f t="shared" si="20"/>
        <v>4.580898983283406E-3</v>
      </c>
      <c r="AF89" s="52">
        <f t="shared" si="20"/>
        <v>4.5434156813625717E-3</v>
      </c>
      <c r="AH89" s="65">
        <f t="shared" si="21"/>
        <v>1.8761398540789564E-2</v>
      </c>
      <c r="AI89" s="65">
        <f t="shared" si="22"/>
        <v>2.1903646956298282E-2</v>
      </c>
      <c r="AJ89" s="65">
        <f t="shared" si="23"/>
        <v>1.2986983049524897E-2</v>
      </c>
      <c r="AK89" s="65">
        <f t="shared" si="24"/>
        <v>7.6289170480596542E-3</v>
      </c>
      <c r="AL89" s="65">
        <f t="shared" si="25"/>
        <v>4.716475622329663E-3</v>
      </c>
      <c r="AM89" s="65">
        <f t="shared" si="26"/>
        <v>4.5980910877677786E-3</v>
      </c>
      <c r="AN89" s="66"/>
      <c r="AO89" s="65">
        <f t="shared" si="27"/>
        <v>2.0332522748543923E-2</v>
      </c>
      <c r="AP89" s="65">
        <f t="shared" si="28"/>
        <v>1.0307950048792276E-2</v>
      </c>
      <c r="AQ89" s="65">
        <f t="shared" si="29"/>
        <v>4.6572833550487212E-3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-4.4892151704094127E-3</v>
      </c>
      <c r="D90" s="52">
        <f t="shared" si="20"/>
        <v>-6.4046115040888854E-3</v>
      </c>
      <c r="E90" s="52">
        <f t="shared" si="20"/>
        <v>-6.9014728607658489E-3</v>
      </c>
      <c r="F90" s="52">
        <f t="shared" si="20"/>
        <v>-6.6836178480670083E-3</v>
      </c>
      <c r="G90" s="52">
        <f t="shared" si="20"/>
        <v>-3.2897148758687235E-3</v>
      </c>
      <c r="H90" s="52">
        <f t="shared" si="20"/>
        <v>-1.0920574924312332E-3</v>
      </c>
      <c r="I90" s="52">
        <f t="shared" si="20"/>
        <v>2.9932429062452104E-4</v>
      </c>
      <c r="J90" s="52">
        <f t="shared" si="20"/>
        <v>1.2115778123386982E-3</v>
      </c>
      <c r="K90" s="52">
        <f t="shared" si="20"/>
        <v>6.6833460298760313E-4</v>
      </c>
      <c r="L90" s="52">
        <f t="shared" si="20"/>
        <v>4.0860672769832745E-3</v>
      </c>
      <c r="M90" s="52">
        <f t="shared" si="20"/>
        <v>-3.2428883157161609E-4</v>
      </c>
      <c r="N90" s="52">
        <f t="shared" si="20"/>
        <v>-2.7223654103898419E-3</v>
      </c>
      <c r="O90" s="52">
        <f t="shared" si="20"/>
        <v>-3.88475958537139E-3</v>
      </c>
      <c r="P90" s="52">
        <f t="shared" si="20"/>
        <v>-4.3605006089501228E-3</v>
      </c>
      <c r="Q90" s="52">
        <f t="shared" si="20"/>
        <v>-3.1913399279922114E-3</v>
      </c>
      <c r="R90" s="52">
        <f t="shared" si="20"/>
        <v>-2.4695427225353908E-3</v>
      </c>
      <c r="S90" s="52">
        <f t="shared" si="20"/>
        <v>-2.050516349933243E-3</v>
      </c>
      <c r="T90" s="52">
        <f t="shared" si="20"/>
        <v>-1.8137966118004219E-3</v>
      </c>
      <c r="U90" s="52">
        <f t="shared" si="20"/>
        <v>-1.6838953797767033E-3</v>
      </c>
      <c r="V90" s="52">
        <f t="shared" si="20"/>
        <v>7.0922320531483993E-4</v>
      </c>
      <c r="W90" s="52">
        <f t="shared" si="20"/>
        <v>1.9478908831825552E-3</v>
      </c>
      <c r="X90" s="52">
        <f t="shared" si="20"/>
        <v>2.4997534272146998E-3</v>
      </c>
      <c r="Y90" s="52">
        <f t="shared" si="20"/>
        <v>2.6831138042591983E-3</v>
      </c>
      <c r="Z90" s="52">
        <f t="shared" si="20"/>
        <v>2.6936676695567038E-3</v>
      </c>
      <c r="AA90" s="52">
        <f t="shared" si="20"/>
        <v>3.0219039918643778E-3</v>
      </c>
      <c r="AB90" s="52">
        <f t="shared" si="20"/>
        <v>1.8303562201066818E-3</v>
      </c>
      <c r="AC90" s="52">
        <f t="shared" si="20"/>
        <v>1.1248986176450567E-3</v>
      </c>
      <c r="AD90" s="52">
        <f t="shared" si="20"/>
        <v>7.2707826072438255E-4</v>
      </c>
      <c r="AE90" s="52">
        <f t="shared" si="20"/>
        <v>5.0501870863794984E-4</v>
      </c>
      <c r="AF90" s="52">
        <f t="shared" si="20"/>
        <v>3.7536471038334177E-4</v>
      </c>
      <c r="AH90" s="65">
        <f t="shared" si="21"/>
        <v>-5.5537264518399753E-3</v>
      </c>
      <c r="AI90" s="65">
        <f t="shared" si="22"/>
        <v>1.0346492981005728E-3</v>
      </c>
      <c r="AJ90" s="65">
        <f t="shared" si="23"/>
        <v>-2.8966508728550367E-3</v>
      </c>
      <c r="AK90" s="65">
        <f t="shared" si="24"/>
        <v>-1.4617055717461836E-3</v>
      </c>
      <c r="AL90" s="65">
        <f t="shared" si="25"/>
        <v>2.5692659552155072E-3</v>
      </c>
      <c r="AM90" s="65">
        <f t="shared" si="26"/>
        <v>9.1254330349948252E-4</v>
      </c>
      <c r="AN90" s="66"/>
      <c r="AO90" s="65">
        <f t="shared" si="27"/>
        <v>-2.2595385768697015E-3</v>
      </c>
      <c r="AP90" s="65">
        <f t="shared" si="28"/>
        <v>-2.1791782223006101E-3</v>
      </c>
      <c r="AQ90" s="65">
        <f t="shared" si="29"/>
        <v>1.7409046293574949E-3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8.414334687673504E-3</v>
      </c>
      <c r="D91" s="52">
        <f t="shared" si="20"/>
        <v>1.277479515616674E-2</v>
      </c>
      <c r="E91" s="52">
        <f t="shared" si="20"/>
        <v>1.4355493900177773E-2</v>
      </c>
      <c r="F91" s="52">
        <f t="shared" si="20"/>
        <v>1.4534508111317197E-2</v>
      </c>
      <c r="G91" s="52">
        <f t="shared" si="20"/>
        <v>1.6270731745519421E-2</v>
      </c>
      <c r="H91" s="52">
        <f t="shared" si="20"/>
        <v>1.664249980218142E-2</v>
      </c>
      <c r="I91" s="52">
        <f t="shared" si="20"/>
        <v>1.5815963927006016E-2</v>
      </c>
      <c r="J91" s="52">
        <f t="shared" si="20"/>
        <v>1.4696182216702618E-2</v>
      </c>
      <c r="K91" s="52">
        <f t="shared" si="20"/>
        <v>1.3414238668899835E-2</v>
      </c>
      <c r="L91" s="52">
        <f t="shared" si="20"/>
        <v>1.4468040966990729E-2</v>
      </c>
      <c r="M91" s="52">
        <f t="shared" si="20"/>
        <v>1.5447245469494126E-2</v>
      </c>
      <c r="N91" s="52">
        <f t="shared" si="20"/>
        <v>1.4495927623941859E-2</v>
      </c>
      <c r="O91" s="52">
        <f t="shared" si="20"/>
        <v>1.37037466003003E-2</v>
      </c>
      <c r="P91" s="52">
        <f t="shared" si="20"/>
        <v>1.3056405650345394E-2</v>
      </c>
      <c r="Q91" s="52">
        <f t="shared" si="20"/>
        <v>2.0204326995973208E-2</v>
      </c>
      <c r="R91" s="52">
        <f t="shared" si="20"/>
        <v>2.3819868223990695E-2</v>
      </c>
      <c r="S91" s="52">
        <f t="shared" si="20"/>
        <v>2.5812778310277503E-2</v>
      </c>
      <c r="T91" s="52">
        <f t="shared" si="20"/>
        <v>2.6298155742275973E-2</v>
      </c>
      <c r="U91" s="52">
        <f t="shared" si="20"/>
        <v>2.6014672232130557E-2</v>
      </c>
      <c r="V91" s="52">
        <f t="shared" si="20"/>
        <v>1.4818544280256548E-2</v>
      </c>
      <c r="W91" s="52">
        <f t="shared" si="20"/>
        <v>9.0326191243483827E-3</v>
      </c>
      <c r="X91" s="52">
        <f t="shared" si="20"/>
        <v>6.787525444567408E-3</v>
      </c>
      <c r="Y91" s="52">
        <f t="shared" si="20"/>
        <v>5.7693683151051091E-3</v>
      </c>
      <c r="Z91" s="52">
        <f t="shared" si="20"/>
        <v>8.8484573985802353E-3</v>
      </c>
      <c r="AA91" s="52">
        <f t="shared" si="20"/>
        <v>1.0516267357759212E-2</v>
      </c>
      <c r="AB91" s="52">
        <f t="shared" si="20"/>
        <v>1.125337122683445E-2</v>
      </c>
      <c r="AC91" s="52">
        <f t="shared" si="20"/>
        <v>1.1441674939592484E-2</v>
      </c>
      <c r="AD91" s="52">
        <f t="shared" si="20"/>
        <v>1.132934662021812E-2</v>
      </c>
      <c r="AE91" s="52">
        <f t="shared" si="20"/>
        <v>1.1064595987236315E-2</v>
      </c>
      <c r="AF91" s="52">
        <f t="shared" si="20"/>
        <v>1.073131515746307E-2</v>
      </c>
      <c r="AH91" s="65">
        <f t="shared" si="21"/>
        <v>1.3269972720170924E-2</v>
      </c>
      <c r="AI91" s="65">
        <f t="shared" si="22"/>
        <v>1.5007385116356122E-2</v>
      </c>
      <c r="AJ91" s="65">
        <f t="shared" si="23"/>
        <v>1.5381530468010978E-2</v>
      </c>
      <c r="AK91" s="65">
        <f t="shared" si="24"/>
        <v>2.3352803757786252E-2</v>
      </c>
      <c r="AL91" s="65">
        <f t="shared" si="25"/>
        <v>8.1908475280720698E-3</v>
      </c>
      <c r="AM91" s="65">
        <f t="shared" si="26"/>
        <v>1.1164060786268888E-2</v>
      </c>
      <c r="AN91" s="66"/>
      <c r="AO91" s="65">
        <f t="shared" si="27"/>
        <v>1.4138678918263523E-2</v>
      </c>
      <c r="AP91" s="65">
        <f t="shared" si="28"/>
        <v>1.9367167112898615E-2</v>
      </c>
      <c r="AQ91" s="65">
        <f t="shared" si="29"/>
        <v>9.67745415717048E-3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1.8297534797942016E-5</v>
      </c>
      <c r="D92" s="52">
        <f t="shared" si="20"/>
        <v>4.0545398007664951E-5</v>
      </c>
      <c r="E92" s="52">
        <f t="shared" si="20"/>
        <v>5.7296082315720499E-5</v>
      </c>
      <c r="F92" s="52">
        <f t="shared" si="20"/>
        <v>6.6217509262576221E-5</v>
      </c>
      <c r="G92" s="52">
        <f t="shared" si="20"/>
        <v>6.9973403016723647E-5</v>
      </c>
      <c r="H92" s="52">
        <f t="shared" si="20"/>
        <v>7.0098730049691183E-5</v>
      </c>
      <c r="I92" s="52">
        <f t="shared" si="20"/>
        <v>6.769955611503105E-5</v>
      </c>
      <c r="J92" s="52">
        <f t="shared" si="20"/>
        <v>6.4388862524111535E-5</v>
      </c>
      <c r="K92" s="52">
        <f t="shared" si="20"/>
        <v>6.0591805067481433E-5</v>
      </c>
      <c r="L92" s="52">
        <f t="shared" si="20"/>
        <v>5.5714373238999632E-5</v>
      </c>
      <c r="M92" s="52">
        <f t="shared" si="20"/>
        <v>4.6538408405372747E-5</v>
      </c>
      <c r="N92" s="52">
        <f t="shared" si="20"/>
        <v>3.7396288981608668E-5</v>
      </c>
      <c r="O92" s="52">
        <f t="shared" si="20"/>
        <v>3.1342600453281869E-5</v>
      </c>
      <c r="P92" s="52">
        <f t="shared" si="20"/>
        <v>2.8770103098223563E-5</v>
      </c>
      <c r="Q92" s="52">
        <f t="shared" si="20"/>
        <v>2.7432089838234702E-5</v>
      </c>
      <c r="R92" s="52">
        <f t="shared" si="20"/>
        <v>2.6285422314924899E-5</v>
      </c>
      <c r="S92" s="52">
        <f t="shared" si="20"/>
        <v>2.6224318742091557E-5</v>
      </c>
      <c r="T92" s="52">
        <f t="shared" si="20"/>
        <v>2.685789846763098E-5</v>
      </c>
      <c r="U92" s="52">
        <f t="shared" si="20"/>
        <v>2.7614387198707369E-5</v>
      </c>
      <c r="V92" s="52">
        <f t="shared" si="20"/>
        <v>2.4062488059448122E-5</v>
      </c>
      <c r="W92" s="52">
        <f t="shared" si="20"/>
        <v>1.8543752515784239E-5</v>
      </c>
      <c r="X92" s="52">
        <f t="shared" si="20"/>
        <v>1.4014515043972747E-5</v>
      </c>
      <c r="Y92" s="52">
        <f t="shared" si="20"/>
        <v>1.0956173573648169E-5</v>
      </c>
      <c r="Z92" s="52">
        <f t="shared" si="20"/>
        <v>1.1112221769839586E-5</v>
      </c>
      <c r="AA92" s="52">
        <f t="shared" si="20"/>
        <v>1.2218976952405242E-5</v>
      </c>
      <c r="AB92" s="52">
        <f t="shared" si="20"/>
        <v>1.284735812776655E-5</v>
      </c>
      <c r="AC92" s="52">
        <f t="shared" si="20"/>
        <v>1.2498814249915161E-5</v>
      </c>
      <c r="AD92" s="52">
        <f t="shared" si="20"/>
        <v>1.1222018087080704E-5</v>
      </c>
      <c r="AE92" s="52">
        <f t="shared" si="20"/>
        <v>9.2835904541939416E-6</v>
      </c>
      <c r="AF92" s="52">
        <f t="shared" si="20"/>
        <v>6.9818340181651775E-6</v>
      </c>
      <c r="AH92" s="65">
        <f t="shared" si="21"/>
        <v>5.0465985480125468E-5</v>
      </c>
      <c r="AI92" s="65">
        <f t="shared" si="22"/>
        <v>6.3698665399062969E-5</v>
      </c>
      <c r="AJ92" s="65">
        <f t="shared" si="23"/>
        <v>3.429589815534431E-5</v>
      </c>
      <c r="AK92" s="65">
        <f t="shared" si="24"/>
        <v>2.6208902956560583E-5</v>
      </c>
      <c r="AL92" s="65">
        <f t="shared" si="25"/>
        <v>1.3369127971129999E-5</v>
      </c>
      <c r="AM92" s="65">
        <f t="shared" si="26"/>
        <v>1.0566722987424306E-5</v>
      </c>
      <c r="AN92" s="66"/>
      <c r="AO92" s="65">
        <f t="shared" si="27"/>
        <v>5.7082325439594218E-5</v>
      </c>
      <c r="AP92" s="65">
        <f t="shared" si="28"/>
        <v>3.0252400555952449E-5</v>
      </c>
      <c r="AQ92" s="65">
        <f t="shared" si="29"/>
        <v>1.1967925479277153E-5</v>
      </c>
    </row>
    <row r="93" spans="1:43" s="9" customFormat="1" x14ac:dyDescent="0.25">
      <c r="A93" s="71" t="s">
        <v>442</v>
      </c>
      <c r="B93" s="13"/>
      <c r="C93" s="52">
        <f>SUM(C66:C69)</f>
        <v>3.7696621105141451E-2</v>
      </c>
      <c r="D93" s="52">
        <f t="shared" ref="D93:AF93" si="31">SUM(D66:D69)</f>
        <v>5.8956713498238125E-2</v>
      </c>
      <c r="E93" s="52">
        <f t="shared" si="31"/>
        <v>6.8740940916686505E-2</v>
      </c>
      <c r="F93" s="52">
        <f t="shared" si="31"/>
        <v>7.1906497467676189E-2</v>
      </c>
      <c r="G93" s="52">
        <f t="shared" si="31"/>
        <v>7.3941418945938836E-2</v>
      </c>
      <c r="H93" s="52">
        <f t="shared" si="31"/>
        <v>7.3844585047086464E-2</v>
      </c>
      <c r="I93" s="52">
        <f t="shared" si="31"/>
        <v>7.2093515035395947E-2</v>
      </c>
      <c r="J93" s="52">
        <f t="shared" si="31"/>
        <v>6.9986385205340104E-2</v>
      </c>
      <c r="K93" s="52">
        <f t="shared" si="31"/>
        <v>6.7342927586840656E-2</v>
      </c>
      <c r="L93" s="52">
        <f t="shared" si="31"/>
        <v>6.0475417543757744E-2</v>
      </c>
      <c r="M93" s="52">
        <f t="shared" si="31"/>
        <v>4.5641517645570437E-2</v>
      </c>
      <c r="N93" s="52">
        <f t="shared" si="31"/>
        <v>3.6967033351475762E-2</v>
      </c>
      <c r="O93" s="52">
        <f t="shared" si="31"/>
        <v>3.2712616458513519E-2</v>
      </c>
      <c r="P93" s="52">
        <f t="shared" si="31"/>
        <v>3.0815602728226733E-2</v>
      </c>
      <c r="Q93" s="52">
        <f t="shared" si="31"/>
        <v>2.9369952240068685E-2</v>
      </c>
      <c r="R93" s="52">
        <f t="shared" si="31"/>
        <v>2.6781886796132998E-2</v>
      </c>
      <c r="S93" s="52">
        <f t="shared" si="31"/>
        <v>2.5965843604530938E-2</v>
      </c>
      <c r="T93" s="52">
        <f t="shared" si="31"/>
        <v>2.5646657389902506E-2</v>
      </c>
      <c r="U93" s="52">
        <f t="shared" si="31"/>
        <v>2.5518775841680663E-2</v>
      </c>
      <c r="V93" s="52">
        <f t="shared" si="31"/>
        <v>1.5921334571572493E-2</v>
      </c>
      <c r="W93" s="52">
        <f t="shared" si="31"/>
        <v>9.3793807701082529E-3</v>
      </c>
      <c r="X93" s="52">
        <f t="shared" si="31"/>
        <v>6.6948526038084115E-3</v>
      </c>
      <c r="Y93" s="52">
        <f t="shared" si="31"/>
        <v>5.6482806966328472E-3</v>
      </c>
      <c r="Z93" s="52">
        <f t="shared" si="31"/>
        <v>1.1369038054498359E-2</v>
      </c>
      <c r="AA93" s="52">
        <f t="shared" si="31"/>
        <v>1.4672088655171904E-2</v>
      </c>
      <c r="AB93" s="52">
        <f t="shared" si="31"/>
        <v>1.6626680271372627E-2</v>
      </c>
      <c r="AC93" s="52">
        <f t="shared" si="31"/>
        <v>1.7468979674618159E-2</v>
      </c>
      <c r="AD93" s="52">
        <f t="shared" si="31"/>
        <v>1.7677547727883984E-2</v>
      </c>
      <c r="AE93" s="52">
        <f t="shared" si="31"/>
        <v>1.7560666125709796E-2</v>
      </c>
      <c r="AF93" s="52">
        <f t="shared" si="31"/>
        <v>1.7296564267299044E-2</v>
      </c>
      <c r="AH93" s="65">
        <f t="shared" si="21"/>
        <v>6.2248438386736216E-2</v>
      </c>
      <c r="AI93" s="65">
        <f t="shared" si="22"/>
        <v>6.8748566083684182E-2</v>
      </c>
      <c r="AJ93" s="65">
        <f t="shared" si="23"/>
        <v>3.5101344484771028E-2</v>
      </c>
      <c r="AK93" s="65">
        <f t="shared" si="24"/>
        <v>2.3966899640763921E-2</v>
      </c>
      <c r="AL93" s="65">
        <f t="shared" si="25"/>
        <v>9.5527281560439554E-3</v>
      </c>
      <c r="AM93" s="65">
        <f t="shared" si="26"/>
        <v>1.7326087613376721E-2</v>
      </c>
      <c r="AN93" s="66"/>
      <c r="AO93" s="65">
        <f t="shared" si="27"/>
        <v>6.5498502235210199E-2</v>
      </c>
      <c r="AP93" s="65">
        <f t="shared" si="28"/>
        <v>2.9534122062767475E-2</v>
      </c>
      <c r="AQ93" s="65">
        <f t="shared" si="29"/>
        <v>1.3439407884710338E-2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0.48134987810684038</v>
      </c>
      <c r="D50" s="52">
        <f>VLOOKUP($B50,Shock_dev!$A$1:$CI$300,MATCH(DATE(D$1,1,1),Shock_dev!$A$1:$CI$1,0),FALSE)</f>
        <v>0.57045474455807987</v>
      </c>
      <c r="E50" s="52">
        <f>VLOOKUP($B50,Shock_dev!$A$1:$CI$300,MATCH(DATE(E$1,1,1),Shock_dev!$A$1:$CI$1,0),FALSE)</f>
        <v>0.60447387119073603</v>
      </c>
      <c r="F50" s="52">
        <f>VLOOKUP($B50,Shock_dev!$A$1:$CI$300,MATCH(DATE(F$1,1,1),Shock_dev!$A$1:$CI$1,0),FALSE)</f>
        <v>0.61181667482954616</v>
      </c>
      <c r="G50" s="52">
        <f>VLOOKUP($B50,Shock_dev!$A$1:$CI$300,MATCH(DATE(G$1,1,1),Shock_dev!$A$1:$CI$1,0),FALSE)</f>
        <v>0.63971060834404625</v>
      </c>
      <c r="H50" s="52">
        <f>VLOOKUP($B50,Shock_dev!$A$1:$CI$300,MATCH(DATE(H$1,1,1),Shock_dev!$A$1:$CI$1,0),FALSE)</f>
        <v>0.63458516731547121</v>
      </c>
      <c r="I50" s="52">
        <f>VLOOKUP($B50,Shock_dev!$A$1:$CI$300,MATCH(DATE(I$1,1,1),Shock_dev!$A$1:$CI$1,0),FALSE)</f>
        <v>0.60914305534456314</v>
      </c>
      <c r="J50" s="52">
        <f>VLOOKUP($B50,Shock_dev!$A$1:$CI$300,MATCH(DATE(J$1,1,1),Shock_dev!$A$1:$CI$1,0),FALSE)</f>
        <v>0.58699333333738224</v>
      </c>
      <c r="K50" s="52">
        <f>VLOOKUP($B50,Shock_dev!$A$1:$CI$300,MATCH(DATE(K$1,1,1),Shock_dev!$A$1:$CI$1,0),FALSE)</f>
        <v>0.54638131988140604</v>
      </c>
      <c r="L50" s="52">
        <f>VLOOKUP($B50,Shock_dev!$A$1:$CI$300,MATCH(DATE(L$1,1,1),Shock_dev!$A$1:$CI$1,0),FALSE)</f>
        <v>0.47754632287153598</v>
      </c>
      <c r="M50" s="52">
        <f>VLOOKUP($B50,Shock_dev!$A$1:$CI$300,MATCH(DATE(M$1,1,1),Shock_dev!$A$1:$CI$1,0),FALSE)</f>
        <v>0.31646392519784072</v>
      </c>
      <c r="N50" s="52">
        <f>VLOOKUP($B50,Shock_dev!$A$1:$CI$300,MATCH(DATE(N$1,1,1),Shock_dev!$A$1:$CI$1,0),FALSE)</f>
        <v>0.25299908538938265</v>
      </c>
      <c r="O50" s="52">
        <f>VLOOKUP($B50,Shock_dev!$A$1:$CI$300,MATCH(DATE(O$1,1,1),Shock_dev!$A$1:$CI$1,0),FALSE)</f>
        <v>0.22576381512191546</v>
      </c>
      <c r="P50" s="52">
        <f>VLOOKUP($B50,Shock_dev!$A$1:$CI$300,MATCH(DATE(P$1,1,1),Shock_dev!$A$1:$CI$1,0),FALSE)</f>
        <v>0.21049888587985066</v>
      </c>
      <c r="Q50" s="52">
        <f>VLOOKUP($B50,Shock_dev!$A$1:$CI$300,MATCH(DATE(Q$1,1,1),Shock_dev!$A$1:$CI$1,0),FALSE)</f>
        <v>0.16823102356444686</v>
      </c>
      <c r="R50" s="52">
        <f>VLOOKUP($B50,Shock_dev!$A$1:$CI$300,MATCH(DATE(R$1,1,1),Shock_dev!$A$1:$CI$1,0),FALSE)</f>
        <v>0.1325174182203126</v>
      </c>
      <c r="S50" s="52">
        <f>VLOOKUP($B50,Shock_dev!$A$1:$CI$300,MATCH(DATE(S$1,1,1),Shock_dev!$A$1:$CI$1,0),FALSE)</f>
        <v>0.13526466530642267</v>
      </c>
      <c r="T50" s="52">
        <f>VLOOKUP($B50,Shock_dev!$A$1:$CI$300,MATCH(DATE(T$1,1,1),Shock_dev!$A$1:$CI$1,0),FALSE)</f>
        <v>0.13438086172972152</v>
      </c>
      <c r="U50" s="52">
        <f>VLOOKUP($B50,Shock_dev!$A$1:$CI$300,MATCH(DATE(U$1,1,1),Shock_dev!$A$1:$CI$1,0),FALSE)</f>
        <v>0.13508027549231638</v>
      </c>
      <c r="V50" s="52">
        <f>VLOOKUP($B50,Shock_dev!$A$1:$CI$300,MATCH(DATE(V$1,1,1),Shock_dev!$A$1:$CI$1,0),FALSE)</f>
        <v>3.2208606028327758E-2</v>
      </c>
      <c r="W50" s="52">
        <f>VLOOKUP($B50,Shock_dev!$A$1:$CI$300,MATCH(DATE(W$1,1,1),Shock_dev!$A$1:$CI$1,0),FALSE)</f>
        <v>-3.7517693406763364E-3</v>
      </c>
      <c r="X50" s="52">
        <f>VLOOKUP($B50,Shock_dev!$A$1:$CI$300,MATCH(DATE(X$1,1,1),Shock_dev!$A$1:$CI$1,0),FALSE)</f>
        <v>-1.3249808729520751E-3</v>
      </c>
      <c r="Y50" s="52">
        <f>VLOOKUP($B50,Shock_dev!$A$1:$CI$300,MATCH(DATE(Y$1,1,1),Shock_dev!$A$1:$CI$1,0),FALSE)</f>
        <v>-8.8345095261566087E-4</v>
      </c>
      <c r="Z50" s="52">
        <f>VLOOKUP($B50,Shock_dev!$A$1:$CI$300,MATCH(DATE(Z$1,1,1),Shock_dev!$A$1:$CI$1,0),FALSE)</f>
        <v>5.4225673219132631E-2</v>
      </c>
      <c r="AA50" s="52">
        <f>VLOOKUP($B50,Shock_dev!$A$1:$CI$300,MATCH(DATE(AA$1,1,1),Shock_dev!$A$1:$CI$1,0),FALSE)</f>
        <v>6.7396838978317497E-2</v>
      </c>
      <c r="AB50" s="52">
        <f>VLOOKUP($B50,Shock_dev!$A$1:$CI$300,MATCH(DATE(AB$1,1,1),Shock_dev!$A$1:$CI$1,0),FALSE)</f>
        <v>7.5429247256941778E-2</v>
      </c>
      <c r="AC50" s="52">
        <f>VLOOKUP($B50,Shock_dev!$A$1:$CI$300,MATCH(DATE(AC$1,1,1),Shock_dev!$A$1:$CI$1,0),FALSE)</f>
        <v>8.0291968888013265E-2</v>
      </c>
      <c r="AD50" s="52">
        <f>VLOOKUP($B50,Shock_dev!$A$1:$CI$300,MATCH(DATE(AD$1,1,1),Shock_dev!$A$1:$CI$1,0),FALSE)</f>
        <v>8.3138367347168618E-2</v>
      </c>
      <c r="AE50" s="52">
        <f>VLOOKUP($B50,Shock_dev!$A$1:$CI$300,MATCH(DATE(AE$1,1,1),Shock_dev!$A$1:$CI$1,0),FALSE)</f>
        <v>8.4604940357957403E-2</v>
      </c>
      <c r="AF50" s="52">
        <f>VLOOKUP($B50,Shock_dev!$A$1:$CI$300,MATCH(DATE(AF$1,1,1),Shock_dev!$A$1:$CI$1,0),FALSE)</f>
        <v>8.5104267656599397E-2</v>
      </c>
      <c r="AG50" s="52"/>
      <c r="AH50" s="65">
        <f>AVERAGE(C50:G50)</f>
        <v>0.58156115540584974</v>
      </c>
      <c r="AI50" s="65">
        <f>AVERAGE(H50:L50)</f>
        <v>0.57092983975007172</v>
      </c>
      <c r="AJ50" s="65">
        <f>AVERAGE(M50:Q50)</f>
        <v>0.23479134703068727</v>
      </c>
      <c r="AK50" s="65">
        <f>AVERAGE(R50:V50)</f>
        <v>0.11389036535542019</v>
      </c>
      <c r="AL50" s="65">
        <f>AVERAGE(W50:AA50)</f>
        <v>2.3132462206241211E-2</v>
      </c>
      <c r="AM50" s="65">
        <f>AVERAGE(AB50:AF50)</f>
        <v>8.1713758301336092E-2</v>
      </c>
      <c r="AN50" s="66"/>
      <c r="AO50" s="65">
        <f>AVERAGE(AH50:AI50)</f>
        <v>0.57624549757796073</v>
      </c>
      <c r="AP50" s="65">
        <f>AVERAGE(AJ50:AK50)</f>
        <v>0.17434085619305373</v>
      </c>
      <c r="AQ50" s="65">
        <f>AVERAGE(AL50:AM50)</f>
        <v>5.2423110253788652E-2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1.8381615301304478E-3</v>
      </c>
      <c r="D51" s="52">
        <f>VLOOKUP($B51,Shock_dev!$A$1:$CI$300,MATCH(DATE(D$1,1,1),Shock_dev!$A$1:$CI$1,0),FALSE)</f>
        <v>3.1671939019218276E-3</v>
      </c>
      <c r="E51" s="52">
        <f>VLOOKUP($B51,Shock_dev!$A$1:$CI$300,MATCH(DATE(E$1,1,1),Shock_dev!$A$1:$CI$1,0),FALSE)</f>
        <v>3.8524216917449582E-3</v>
      </c>
      <c r="F51" s="52">
        <f>VLOOKUP($B51,Shock_dev!$A$1:$CI$300,MATCH(DATE(F$1,1,1),Shock_dev!$A$1:$CI$1,0),FALSE)</f>
        <v>3.9976652465958124E-3</v>
      </c>
      <c r="G51" s="52">
        <f>VLOOKUP($B51,Shock_dev!$A$1:$CI$300,MATCH(DATE(G$1,1,1),Shock_dev!$A$1:$CI$1,0),FALSE)</f>
        <v>3.9093387598840333E-3</v>
      </c>
      <c r="H51" s="52">
        <f>VLOOKUP($B51,Shock_dev!$A$1:$CI$300,MATCH(DATE(H$1,1,1),Shock_dev!$A$1:$CI$1,0),FALSE)</f>
        <v>3.5776699409013298E-3</v>
      </c>
      <c r="I51" s="52">
        <f>VLOOKUP($B51,Shock_dev!$A$1:$CI$300,MATCH(DATE(I$1,1,1),Shock_dev!$A$1:$CI$1,0),FALSE)</f>
        <v>3.0566387389826619E-3</v>
      </c>
      <c r="J51" s="52">
        <f>VLOOKUP($B51,Shock_dev!$A$1:$CI$300,MATCH(DATE(J$1,1,1),Shock_dev!$A$1:$CI$1,0),FALSE)</f>
        <v>2.4789117745713518E-3</v>
      </c>
      <c r="K51" s="52">
        <f>VLOOKUP($B51,Shock_dev!$A$1:$CI$300,MATCH(DATE(K$1,1,1),Shock_dev!$A$1:$CI$1,0),FALSE)</f>
        <v>1.8345904023934223E-3</v>
      </c>
      <c r="L51" s="52">
        <f>VLOOKUP($B51,Shock_dev!$A$1:$CI$300,MATCH(DATE(L$1,1,1),Shock_dev!$A$1:$CI$1,0),FALSE)</f>
        <v>1.0852019051529565E-3</v>
      </c>
      <c r="M51" s="52">
        <f>VLOOKUP($B51,Shock_dev!$A$1:$CI$300,MATCH(DATE(M$1,1,1),Shock_dev!$A$1:$CI$1,0),FALSE)</f>
        <v>-4.1713365168509213E-5</v>
      </c>
      <c r="N51" s="52">
        <f>VLOOKUP($B51,Shock_dev!$A$1:$CI$300,MATCH(DATE(N$1,1,1),Shock_dev!$A$1:$CI$1,0),FALSE)</f>
        <v>-9.2623830955676826E-4</v>
      </c>
      <c r="O51" s="52">
        <f>VLOOKUP($B51,Shock_dev!$A$1:$CI$300,MATCH(DATE(O$1,1,1),Shock_dev!$A$1:$CI$1,0),FALSE)</f>
        <v>-1.47797324829338E-3</v>
      </c>
      <c r="P51" s="52">
        <f>VLOOKUP($B51,Shock_dev!$A$1:$CI$300,MATCH(DATE(P$1,1,1),Shock_dev!$A$1:$CI$1,0),FALSE)</f>
        <v>-1.7649996006165293E-3</v>
      </c>
      <c r="Q51" s="52">
        <f>VLOOKUP($B51,Shock_dev!$A$1:$CI$300,MATCH(DATE(Q$1,1,1),Shock_dev!$A$1:$CI$1,0),FALSE)</f>
        <v>-1.995436025292984E-3</v>
      </c>
      <c r="R51" s="52">
        <f>VLOOKUP($B51,Shock_dev!$A$1:$CI$300,MATCH(DATE(R$1,1,1),Shock_dev!$A$1:$CI$1,0),FALSE)</f>
        <v>-2.1589775856587423E-3</v>
      </c>
      <c r="S51" s="52">
        <f>VLOOKUP($B51,Shock_dev!$A$1:$CI$300,MATCH(DATE(S$1,1,1),Shock_dev!$A$1:$CI$1,0),FALSE)</f>
        <v>-2.1297234954222219E-3</v>
      </c>
      <c r="T51" s="52">
        <f>VLOOKUP($B51,Shock_dev!$A$1:$CI$300,MATCH(DATE(T$1,1,1),Shock_dev!$A$1:$CI$1,0),FALSE)</f>
        <v>-2.0051366820403945E-3</v>
      </c>
      <c r="U51" s="52">
        <f>VLOOKUP($B51,Shock_dev!$A$1:$CI$300,MATCH(DATE(U$1,1,1),Shock_dev!$A$1:$CI$1,0),FALSE)</f>
        <v>-1.8276916326640314E-3</v>
      </c>
      <c r="V51" s="52">
        <f>VLOOKUP($B51,Shock_dev!$A$1:$CI$300,MATCH(DATE(V$1,1,1),Shock_dev!$A$1:$CI$1,0),FALSE)</f>
        <v>-2.0361019622787864E-3</v>
      </c>
      <c r="W51" s="52">
        <f>VLOOKUP($B51,Shock_dev!$A$1:$CI$300,MATCH(DATE(W$1,1,1),Shock_dev!$A$1:$CI$1,0),FALSE)</f>
        <v>-2.1860383887799964E-3</v>
      </c>
      <c r="X51" s="52">
        <f>VLOOKUP($B51,Shock_dev!$A$1:$CI$300,MATCH(DATE(X$1,1,1),Shock_dev!$A$1:$CI$1,0),FALSE)</f>
        <v>-2.1347829861587545E-3</v>
      </c>
      <c r="Y51" s="52">
        <f>VLOOKUP($B51,Shock_dev!$A$1:$CI$300,MATCH(DATE(Y$1,1,1),Shock_dev!$A$1:$CI$1,0),FALSE)</f>
        <v>-1.9727902904660881E-3</v>
      </c>
      <c r="Z51" s="52">
        <f>VLOOKUP($B51,Shock_dev!$A$1:$CI$300,MATCH(DATE(Z$1,1,1),Shock_dev!$A$1:$CI$1,0),FALSE)</f>
        <v>-1.5516944499573836E-3</v>
      </c>
      <c r="AA51" s="52">
        <f>VLOOKUP($B51,Shock_dev!$A$1:$CI$300,MATCH(DATE(AA$1,1,1),Shock_dev!$A$1:$CI$1,0),FALSE)</f>
        <v>-1.1697209454089317E-3</v>
      </c>
      <c r="AB51" s="52">
        <f>VLOOKUP($B51,Shock_dev!$A$1:$CI$300,MATCH(DATE(AB$1,1,1),Shock_dev!$A$1:$CI$1,0),FALSE)</f>
        <v>-8.5274208623950856E-4</v>
      </c>
      <c r="AC51" s="52">
        <f>VLOOKUP($B51,Shock_dev!$A$1:$CI$300,MATCH(DATE(AC$1,1,1),Shock_dev!$A$1:$CI$1,0),FALSE)</f>
        <v>-6.0306190473758271E-4</v>
      </c>
      <c r="AD51" s="52">
        <f>VLOOKUP($B51,Shock_dev!$A$1:$CI$300,MATCH(DATE(AD$1,1,1),Shock_dev!$A$1:$CI$1,0),FALSE)</f>
        <v>-4.1162642706956559E-4</v>
      </c>
      <c r="AE51" s="52">
        <f>VLOOKUP($B51,Shock_dev!$A$1:$CI$300,MATCH(DATE(AE$1,1,1),Shock_dev!$A$1:$CI$1,0),FALSE)</f>
        <v>-2.6726602841788962E-4</v>
      </c>
      <c r="AF51" s="52">
        <f>VLOOKUP($B51,Shock_dev!$A$1:$CI$300,MATCH(DATE(AF$1,1,1),Shock_dev!$A$1:$CI$1,0),FALSE)</f>
        <v>-1.5984830248928699E-4</v>
      </c>
      <c r="AG51" s="52"/>
      <c r="AH51" s="65">
        <f t="shared" ref="AH51:AH80" si="1">AVERAGE(C51:G51)</f>
        <v>3.352956226055416E-3</v>
      </c>
      <c r="AI51" s="65">
        <f t="shared" ref="AI51:AI80" si="2">AVERAGE(H51:L51)</f>
        <v>2.4066025524003445E-3</v>
      </c>
      <c r="AJ51" s="65">
        <f t="shared" ref="AJ51:AJ80" si="3">AVERAGE(M51:Q51)</f>
        <v>-1.2412721097856342E-3</v>
      </c>
      <c r="AK51" s="65">
        <f t="shared" ref="AK51:AK80" si="4">AVERAGE(R51:V51)</f>
        <v>-2.0315262716128352E-3</v>
      </c>
      <c r="AL51" s="65">
        <f t="shared" ref="AL51:AL80" si="5">AVERAGE(W51:AA51)</f>
        <v>-1.8030054121542308E-3</v>
      </c>
      <c r="AM51" s="65">
        <f t="shared" ref="AM51:AM80" si="6">AVERAGE(AB51:AF51)</f>
        <v>-4.5890894979076666E-4</v>
      </c>
      <c r="AN51" s="66"/>
      <c r="AO51" s="65">
        <f t="shared" ref="AO51:AO80" si="7">AVERAGE(AH51:AI51)</f>
        <v>2.8797793892278802E-3</v>
      </c>
      <c r="AP51" s="65">
        <f t="shared" ref="AP51:AP80" si="8">AVERAGE(AJ51:AK51)</f>
        <v>-1.6363991906992348E-3</v>
      </c>
      <c r="AQ51" s="65">
        <f t="shared" ref="AQ51:AQ80" si="9">AVERAGE(AL51:AM51)</f>
        <v>-1.1309571809724986E-3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4.4168656399673047E-3</v>
      </c>
      <c r="D52" s="52">
        <f>VLOOKUP($B52,Shock_dev!$A$1:$CI$300,MATCH(DATE(D$1,1,1),Shock_dev!$A$1:$CI$1,0),FALSE)</f>
        <v>5.4199100594046088E-3</v>
      </c>
      <c r="E52" s="52">
        <f>VLOOKUP($B52,Shock_dev!$A$1:$CI$300,MATCH(DATE(E$1,1,1),Shock_dev!$A$1:$CI$1,0),FALSE)</f>
        <v>5.5564201143536726E-3</v>
      </c>
      <c r="F52" s="52">
        <f>VLOOKUP($B52,Shock_dev!$A$1:$CI$300,MATCH(DATE(F$1,1,1),Shock_dev!$A$1:$CI$1,0),FALSE)</f>
        <v>5.4795964512761751E-3</v>
      </c>
      <c r="G52" s="52">
        <f>VLOOKUP($B52,Shock_dev!$A$1:$CI$300,MATCH(DATE(G$1,1,1),Shock_dev!$A$1:$CI$1,0),FALSE)</f>
        <v>5.6525257765949336E-3</v>
      </c>
      <c r="H52" s="52">
        <f>VLOOKUP($B52,Shock_dev!$A$1:$CI$300,MATCH(DATE(H$1,1,1),Shock_dev!$A$1:$CI$1,0),FALSE)</f>
        <v>5.5911388162390788E-3</v>
      </c>
      <c r="I52" s="52">
        <f>VLOOKUP($B52,Shock_dev!$A$1:$CI$300,MATCH(DATE(I$1,1,1),Shock_dev!$A$1:$CI$1,0),FALSE)</f>
        <v>5.3539663200873932E-3</v>
      </c>
      <c r="J52" s="52">
        <f>VLOOKUP($B52,Shock_dev!$A$1:$CI$300,MATCH(DATE(J$1,1,1),Shock_dev!$A$1:$CI$1,0),FALSE)</f>
        <v>5.1596120462974546E-3</v>
      </c>
      <c r="K52" s="52">
        <f>VLOOKUP($B52,Shock_dev!$A$1:$CI$300,MATCH(DATE(K$1,1,1),Shock_dev!$A$1:$CI$1,0),FALSE)</f>
        <v>4.8122977438403896E-3</v>
      </c>
      <c r="L52" s="52">
        <f>VLOOKUP($B52,Shock_dev!$A$1:$CI$300,MATCH(DATE(L$1,1,1),Shock_dev!$A$1:$CI$1,0),FALSE)</f>
        <v>4.1895112584697195E-3</v>
      </c>
      <c r="M52" s="52">
        <f>VLOOKUP($B52,Shock_dev!$A$1:$CI$300,MATCH(DATE(M$1,1,1),Shock_dev!$A$1:$CI$1,0),FALSE)</f>
        <v>2.721094622586513E-3</v>
      </c>
      <c r="N52" s="52">
        <f>VLOOKUP($B52,Shock_dev!$A$1:$CI$300,MATCH(DATE(N$1,1,1),Shock_dev!$A$1:$CI$1,0),FALSE)</f>
        <v>2.1657741941887528E-3</v>
      </c>
      <c r="O52" s="52">
        <f>VLOOKUP($B52,Shock_dev!$A$1:$CI$300,MATCH(DATE(O$1,1,1),Shock_dev!$A$1:$CI$1,0),FALSE)</f>
        <v>2.0022370290723448E-3</v>
      </c>
      <c r="P52" s="52">
        <f>VLOOKUP($B52,Shock_dev!$A$1:$CI$300,MATCH(DATE(P$1,1,1),Shock_dev!$A$1:$CI$1,0),FALSE)</f>
        <v>1.938680740855014E-3</v>
      </c>
      <c r="Q52" s="52">
        <f>VLOOKUP($B52,Shock_dev!$A$1:$CI$300,MATCH(DATE(Q$1,1,1),Shock_dev!$A$1:$CI$1,0),FALSE)</f>
        <v>1.5846174074135308E-3</v>
      </c>
      <c r="R52" s="52">
        <f>VLOOKUP($B52,Shock_dev!$A$1:$CI$300,MATCH(DATE(R$1,1,1),Shock_dev!$A$1:$CI$1,0),FALSE)</f>
        <v>1.2798814685056753E-3</v>
      </c>
      <c r="S52" s="52">
        <f>VLOOKUP($B52,Shock_dev!$A$1:$CI$300,MATCH(DATE(S$1,1,1),Shock_dev!$A$1:$CI$1,0),FALSE)</f>
        <v>1.3295532277266538E-3</v>
      </c>
      <c r="T52" s="52">
        <f>VLOOKUP($B52,Shock_dev!$A$1:$CI$300,MATCH(DATE(T$1,1,1),Shock_dev!$A$1:$CI$1,0),FALSE)</f>
        <v>1.3557591665698488E-3</v>
      </c>
      <c r="U52" s="52">
        <f>VLOOKUP($B52,Shock_dev!$A$1:$CI$300,MATCH(DATE(U$1,1,1),Shock_dev!$A$1:$CI$1,0),FALSE)</f>
        <v>1.3791001284742955E-3</v>
      </c>
      <c r="V52" s="52">
        <f>VLOOKUP($B52,Shock_dev!$A$1:$CI$300,MATCH(DATE(V$1,1,1),Shock_dev!$A$1:$CI$1,0),FALSE)</f>
        <v>4.4602415021979081E-4</v>
      </c>
      <c r="W52" s="52">
        <f>VLOOKUP($B52,Shock_dev!$A$1:$CI$300,MATCH(DATE(W$1,1,1),Shock_dev!$A$1:$CI$1,0),FALSE)</f>
        <v>1.0011004314912784E-4</v>
      </c>
      <c r="X52" s="52">
        <f>VLOOKUP($B52,Shock_dev!$A$1:$CI$300,MATCH(DATE(X$1,1,1),Shock_dev!$A$1:$CI$1,0),FALSE)</f>
        <v>1.5555887564933706E-4</v>
      </c>
      <c r="Y52" s="52">
        <f>VLOOKUP($B52,Shock_dev!$A$1:$CI$300,MATCH(DATE(Y$1,1,1),Shock_dev!$A$1:$CI$1,0),FALSE)</f>
        <v>1.9717325848047341E-4</v>
      </c>
      <c r="Z52" s="52">
        <f>VLOOKUP($B52,Shock_dev!$A$1:$CI$300,MATCH(DATE(Z$1,1,1),Shock_dev!$A$1:$CI$1,0),FALSE)</f>
        <v>7.5330845839025854E-4</v>
      </c>
      <c r="AA52" s="52">
        <f>VLOOKUP($B52,Shock_dev!$A$1:$CI$300,MATCH(DATE(AA$1,1,1),Shock_dev!$A$1:$CI$1,0),FALSE)</f>
        <v>8.9546046878096982E-4</v>
      </c>
      <c r="AB52" s="52">
        <f>VLOOKUP($B52,Shock_dev!$A$1:$CI$300,MATCH(DATE(AB$1,1,1),Shock_dev!$A$1:$CI$1,0),FALSE)</f>
        <v>9.524648741092845E-4</v>
      </c>
      <c r="AC52" s="52">
        <f>VLOOKUP($B52,Shock_dev!$A$1:$CI$300,MATCH(DATE(AC$1,1,1),Shock_dev!$A$1:$CI$1,0),FALSE)</f>
        <v>9.7551742874445191E-4</v>
      </c>
      <c r="AD52" s="52">
        <f>VLOOKUP($B52,Shock_dev!$A$1:$CI$300,MATCH(DATE(AD$1,1,1),Shock_dev!$A$1:$CI$1,0),FALSE)</f>
        <v>9.8428790973053865E-4</v>
      </c>
      <c r="AE52" s="52">
        <f>VLOOKUP($B52,Shock_dev!$A$1:$CI$300,MATCH(DATE(AE$1,1,1),Shock_dev!$A$1:$CI$1,0),FALSE)</f>
        <v>9.8448918115212353E-4</v>
      </c>
      <c r="AF52" s="52">
        <f>VLOOKUP($B52,Shock_dev!$A$1:$CI$300,MATCH(DATE(AF$1,1,1),Shock_dev!$A$1:$CI$1,0),FALSE)</f>
        <v>9.784934940861897E-4</v>
      </c>
      <c r="AG52" s="52"/>
      <c r="AH52" s="65">
        <f t="shared" si="1"/>
        <v>5.305063608319339E-3</v>
      </c>
      <c r="AI52" s="65">
        <f t="shared" si="2"/>
        <v>5.0213052369868071E-3</v>
      </c>
      <c r="AJ52" s="65">
        <f t="shared" si="3"/>
        <v>2.0824807988232309E-3</v>
      </c>
      <c r="AK52" s="65">
        <f t="shared" si="4"/>
        <v>1.1580636282992529E-3</v>
      </c>
      <c r="AL52" s="65">
        <f t="shared" si="5"/>
        <v>4.2032222089003342E-4</v>
      </c>
      <c r="AM52" s="65">
        <f t="shared" si="6"/>
        <v>9.7505057756451757E-4</v>
      </c>
      <c r="AN52" s="66"/>
      <c r="AO52" s="65">
        <f t="shared" si="7"/>
        <v>5.1631844226530735E-3</v>
      </c>
      <c r="AP52" s="65">
        <f t="shared" si="8"/>
        <v>1.6202722135612419E-3</v>
      </c>
      <c r="AQ52" s="65">
        <f t="shared" si="9"/>
        <v>6.9768639922727547E-4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1.0810086486680453E-3</v>
      </c>
      <c r="D53" s="52">
        <f>VLOOKUP($B53,Shock_dev!$A$1:$CI$300,MATCH(DATE(D$1,1,1),Shock_dev!$A$1:$CI$1,0),FALSE)</f>
        <v>1.6529568244075723E-3</v>
      </c>
      <c r="E53" s="52">
        <f>VLOOKUP($B53,Shock_dev!$A$1:$CI$300,MATCH(DATE(E$1,1,1),Shock_dev!$A$1:$CI$1,0),FALSE)</f>
        <v>1.5997733720478646E-3</v>
      </c>
      <c r="F53" s="52">
        <f>VLOOKUP($B53,Shock_dev!$A$1:$CI$300,MATCH(DATE(F$1,1,1),Shock_dev!$A$1:$CI$1,0),FALSE)</f>
        <v>1.052951827975607E-3</v>
      </c>
      <c r="G53" s="52">
        <f>VLOOKUP($B53,Shock_dev!$A$1:$CI$300,MATCH(DATE(G$1,1,1),Shock_dev!$A$1:$CI$1,0),FALSE)</f>
        <v>2.7122335494200386E-4</v>
      </c>
      <c r="H53" s="52">
        <f>VLOOKUP($B53,Shock_dev!$A$1:$CI$300,MATCH(DATE(H$1,1,1),Shock_dev!$A$1:$CI$1,0),FALSE)</f>
        <v>-7.0014395518977718E-4</v>
      </c>
      <c r="I53" s="52">
        <f>VLOOKUP($B53,Shock_dev!$A$1:$CI$300,MATCH(DATE(I$1,1,1),Shock_dev!$A$1:$CI$1,0),FALSE)</f>
        <v>-1.7817724375214484E-3</v>
      </c>
      <c r="J53" s="52">
        <f>VLOOKUP($B53,Shock_dev!$A$1:$CI$300,MATCH(DATE(J$1,1,1),Shock_dev!$A$1:$CI$1,0),FALSE)</f>
        <v>-2.8449764806983196E-3</v>
      </c>
      <c r="K53" s="52">
        <f>VLOOKUP($B53,Shock_dev!$A$1:$CI$300,MATCH(DATE(K$1,1,1),Shock_dev!$A$1:$CI$1,0),FALSE)</f>
        <v>-3.8754530562151949E-3</v>
      </c>
      <c r="L53" s="52">
        <f>VLOOKUP($B53,Shock_dev!$A$1:$CI$300,MATCH(DATE(L$1,1,1),Shock_dev!$A$1:$CI$1,0),FALSE)</f>
        <v>-4.8584840889295275E-3</v>
      </c>
      <c r="M53" s="52">
        <f>VLOOKUP($B53,Shock_dev!$A$1:$CI$300,MATCH(DATE(M$1,1,1),Shock_dev!$A$1:$CI$1,0),FALSE)</f>
        <v>-5.9637534624230595E-3</v>
      </c>
      <c r="N53" s="52">
        <f>VLOOKUP($B53,Shock_dev!$A$1:$CI$300,MATCH(DATE(N$1,1,1),Shock_dev!$A$1:$CI$1,0),FALSE)</f>
        <v>-6.7228754069015685E-3</v>
      </c>
      <c r="O53" s="52">
        <f>VLOOKUP($B53,Shock_dev!$A$1:$CI$300,MATCH(DATE(O$1,1,1),Shock_dev!$A$1:$CI$1,0),FALSE)</f>
        <v>-7.0895131954383803E-3</v>
      </c>
      <c r="P53" s="52">
        <f>VLOOKUP($B53,Shock_dev!$A$1:$CI$300,MATCH(DATE(P$1,1,1),Shock_dev!$A$1:$CI$1,0),FALSE)</f>
        <v>-7.1514652268015143E-3</v>
      </c>
      <c r="Q53" s="52">
        <f>VLOOKUP($B53,Shock_dev!$A$1:$CI$300,MATCH(DATE(Q$1,1,1),Shock_dev!$A$1:$CI$1,0),FALSE)</f>
        <v>-7.076185300130323E-3</v>
      </c>
      <c r="R53" s="52">
        <f>VLOOKUP($B53,Shock_dev!$A$1:$CI$300,MATCH(DATE(R$1,1,1),Shock_dev!$A$1:$CI$1,0),FALSE)</f>
        <v>-6.8744413710736816E-3</v>
      </c>
      <c r="S53" s="52">
        <f>VLOOKUP($B53,Shock_dev!$A$1:$CI$300,MATCH(DATE(S$1,1,1),Shock_dev!$A$1:$CI$1,0),FALSE)</f>
        <v>-6.4900270034865416E-3</v>
      </c>
      <c r="T53" s="52">
        <f>VLOOKUP($B53,Shock_dev!$A$1:$CI$300,MATCH(DATE(T$1,1,1),Shock_dev!$A$1:$CI$1,0),FALSE)</f>
        <v>-6.0173869870252632E-3</v>
      </c>
      <c r="U53" s="52">
        <f>VLOOKUP($B53,Shock_dev!$A$1:$CI$300,MATCH(DATE(U$1,1,1),Shock_dev!$A$1:$CI$1,0),FALSE)</f>
        <v>-5.5063790933709148E-3</v>
      </c>
      <c r="V53" s="52">
        <f>VLOOKUP($B53,Shock_dev!$A$1:$CI$300,MATCH(DATE(V$1,1,1),Shock_dev!$A$1:$CI$1,0),FALSE)</f>
        <v>-5.2242752741093763E-3</v>
      </c>
      <c r="W53" s="52">
        <f>VLOOKUP($B53,Shock_dev!$A$1:$CI$300,MATCH(DATE(W$1,1,1),Shock_dev!$A$1:$CI$1,0),FALSE)</f>
        <v>-4.8808308833427575E-3</v>
      </c>
      <c r="X53" s="52">
        <f>VLOOKUP($B53,Shock_dev!$A$1:$CI$300,MATCH(DATE(X$1,1,1),Shock_dev!$A$1:$CI$1,0),FALSE)</f>
        <v>-4.3877993283728961E-3</v>
      </c>
      <c r="Y53" s="52">
        <f>VLOOKUP($B53,Shock_dev!$A$1:$CI$300,MATCH(DATE(Y$1,1,1),Shock_dev!$A$1:$CI$1,0),FALSE)</f>
        <v>-3.8258611765358734E-3</v>
      </c>
      <c r="Z53" s="52">
        <f>VLOOKUP($B53,Shock_dev!$A$1:$CI$300,MATCH(DATE(Z$1,1,1),Shock_dev!$A$1:$CI$1,0),FALSE)</f>
        <v>-3.1235531065404443E-3</v>
      </c>
      <c r="AA53" s="52">
        <f>VLOOKUP($B53,Shock_dev!$A$1:$CI$300,MATCH(DATE(AA$1,1,1),Shock_dev!$A$1:$CI$1,0),FALSE)</f>
        <v>-2.4986439205500481E-3</v>
      </c>
      <c r="AB53" s="52">
        <f>VLOOKUP($B53,Shock_dev!$A$1:$CI$300,MATCH(DATE(AB$1,1,1),Shock_dev!$A$1:$CI$1,0),FALSE)</f>
        <v>-1.9788706251281179E-3</v>
      </c>
      <c r="AC53" s="52">
        <f>VLOOKUP($B53,Shock_dev!$A$1:$CI$300,MATCH(DATE(AC$1,1,1),Shock_dev!$A$1:$CI$1,0),FALSE)</f>
        <v>-1.5628087967350169E-3</v>
      </c>
      <c r="AD53" s="52">
        <f>VLOOKUP($B53,Shock_dev!$A$1:$CI$300,MATCH(DATE(AD$1,1,1),Shock_dev!$A$1:$CI$1,0),FALSE)</f>
        <v>-1.2396688729730617E-3</v>
      </c>
      <c r="AE53" s="52">
        <f>VLOOKUP($B53,Shock_dev!$A$1:$CI$300,MATCH(DATE(AE$1,1,1),Shock_dev!$A$1:$CI$1,0),FALSE)</f>
        <v>-9.9561291304488004E-4</v>
      </c>
      <c r="AF53" s="52">
        <f>VLOOKUP($B53,Shock_dev!$A$1:$CI$300,MATCH(DATE(AF$1,1,1),Shock_dev!$A$1:$CI$1,0),FALSE)</f>
        <v>-8.1698805301927435E-4</v>
      </c>
      <c r="AG53" s="52"/>
      <c r="AH53" s="65">
        <f t="shared" si="1"/>
        <v>1.1315828056082185E-3</v>
      </c>
      <c r="AI53" s="65">
        <f t="shared" si="2"/>
        <v>-2.8121660037108533E-3</v>
      </c>
      <c r="AJ53" s="65">
        <f t="shared" si="3"/>
        <v>-6.8007585183389686E-3</v>
      </c>
      <c r="AK53" s="65">
        <f t="shared" si="4"/>
        <v>-6.0225019458131548E-3</v>
      </c>
      <c r="AL53" s="65">
        <f t="shared" si="5"/>
        <v>-3.7433376830684041E-3</v>
      </c>
      <c r="AM53" s="65">
        <f t="shared" si="6"/>
        <v>-1.3187898521800701E-3</v>
      </c>
      <c r="AN53" s="66"/>
      <c r="AO53" s="65">
        <f t="shared" si="7"/>
        <v>-8.402915990513174E-4</v>
      </c>
      <c r="AP53" s="65">
        <f t="shared" si="8"/>
        <v>-6.4116302320760613E-3</v>
      </c>
      <c r="AQ53" s="65">
        <f t="shared" si="9"/>
        <v>-2.5310637676242372E-3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1.1180850444747689E-2</v>
      </c>
      <c r="D54" s="52">
        <f>VLOOKUP($B54,Shock_dev!$A$1:$CI$300,MATCH(DATE(D$1,1,1),Shock_dev!$A$1:$CI$1,0),FALSE)</f>
        <v>1.3228926999030921E-2</v>
      </c>
      <c r="E54" s="52">
        <f>VLOOKUP($B54,Shock_dev!$A$1:$CI$300,MATCH(DATE(E$1,1,1),Shock_dev!$A$1:$CI$1,0),FALSE)</f>
        <v>1.3379628005847211E-2</v>
      </c>
      <c r="F54" s="52">
        <f>VLOOKUP($B54,Shock_dev!$A$1:$CI$300,MATCH(DATE(F$1,1,1),Shock_dev!$A$1:$CI$1,0),FALSE)</f>
        <v>1.3170511098846959E-2</v>
      </c>
      <c r="G54" s="52">
        <f>VLOOKUP($B54,Shock_dev!$A$1:$CI$300,MATCH(DATE(G$1,1,1),Shock_dev!$A$1:$CI$1,0),FALSE)</f>
        <v>1.367981930988124E-2</v>
      </c>
      <c r="H54" s="52">
        <f>VLOOKUP($B54,Shock_dev!$A$1:$CI$300,MATCH(DATE(H$1,1,1),Shock_dev!$A$1:$CI$1,0),FALSE)</f>
        <v>1.3604843945538637E-2</v>
      </c>
      <c r="I54" s="52">
        <f>VLOOKUP($B54,Shock_dev!$A$1:$CI$300,MATCH(DATE(I$1,1,1),Shock_dev!$A$1:$CI$1,0),FALSE)</f>
        <v>1.3121387943733361E-2</v>
      </c>
      <c r="J54" s="52">
        <f>VLOOKUP($B54,Shock_dev!$A$1:$CI$300,MATCH(DATE(J$1,1,1),Shock_dev!$A$1:$CI$1,0),FALSE)</f>
        <v>1.2772968554474504E-2</v>
      </c>
      <c r="K54" s="52">
        <f>VLOOKUP($B54,Shock_dev!$A$1:$CI$300,MATCH(DATE(K$1,1,1),Shock_dev!$A$1:$CI$1,0),FALSE)</f>
        <v>1.2033002433153176E-2</v>
      </c>
      <c r="L54" s="52">
        <f>VLOOKUP($B54,Shock_dev!$A$1:$CI$300,MATCH(DATE(L$1,1,1),Shock_dev!$A$1:$CI$1,0),FALSE)</f>
        <v>1.0600409107172483E-2</v>
      </c>
      <c r="M54" s="52">
        <f>VLOOKUP($B54,Shock_dev!$A$1:$CI$300,MATCH(DATE(M$1,1,1),Shock_dev!$A$1:$CI$1,0),FALSE)</f>
        <v>7.0469352527754913E-3</v>
      </c>
      <c r="N54" s="52">
        <f>VLOOKUP($B54,Shock_dev!$A$1:$CI$300,MATCH(DATE(N$1,1,1),Shock_dev!$A$1:$CI$1,0),FALSE)</f>
        <v>5.8858266543160703E-3</v>
      </c>
      <c r="O54" s="52">
        <f>VLOOKUP($B54,Shock_dev!$A$1:$CI$300,MATCH(DATE(O$1,1,1),Shock_dev!$A$1:$CI$1,0),FALSE)</f>
        <v>5.6119625242446796E-3</v>
      </c>
      <c r="P54" s="52">
        <f>VLOOKUP($B54,Shock_dev!$A$1:$CI$300,MATCH(DATE(P$1,1,1),Shock_dev!$A$1:$CI$1,0),FALSE)</f>
        <v>5.5075489927158749E-3</v>
      </c>
      <c r="Q54" s="52">
        <f>VLOOKUP($B54,Shock_dev!$A$1:$CI$300,MATCH(DATE(Q$1,1,1),Shock_dev!$A$1:$CI$1,0),FALSE)</f>
        <v>4.6199997194917471E-3</v>
      </c>
      <c r="R54" s="52">
        <f>VLOOKUP($B54,Shock_dev!$A$1:$CI$300,MATCH(DATE(R$1,1,1),Shock_dev!$A$1:$CI$1,0),FALSE)</f>
        <v>3.8663290624126679E-3</v>
      </c>
      <c r="S54" s="52">
        <f>VLOOKUP($B54,Shock_dev!$A$1:$CI$300,MATCH(DATE(S$1,1,1),Shock_dev!$A$1:$CI$1,0),FALSE)</f>
        <v>3.9960114569333686E-3</v>
      </c>
      <c r="T54" s="52">
        <f>VLOOKUP($B54,Shock_dev!$A$1:$CI$300,MATCH(DATE(T$1,1,1),Shock_dev!$A$1:$CI$1,0),FALSE)</f>
        <v>4.0171378721946911E-3</v>
      </c>
      <c r="U54" s="52">
        <f>VLOOKUP($B54,Shock_dev!$A$1:$CI$300,MATCH(DATE(U$1,1,1),Shock_dev!$A$1:$CI$1,0),FALSE)</f>
        <v>4.0193934100006485E-3</v>
      </c>
      <c r="V54" s="52">
        <f>VLOOKUP($B54,Shock_dev!$A$1:$CI$300,MATCH(DATE(V$1,1,1),Shock_dev!$A$1:$CI$1,0),FALSE)</f>
        <v>1.5981284403044677E-3</v>
      </c>
      <c r="W54" s="52">
        <f>VLOOKUP($B54,Shock_dev!$A$1:$CI$300,MATCH(DATE(W$1,1,1),Shock_dev!$A$1:$CI$1,0),FALSE)</f>
        <v>7.6810167337674541E-4</v>
      </c>
      <c r="X54" s="52">
        <f>VLOOKUP($B54,Shock_dev!$A$1:$CI$300,MATCH(DATE(X$1,1,1),Shock_dev!$A$1:$CI$1,0),FALSE)</f>
        <v>9.0752770871154245E-4</v>
      </c>
      <c r="Y54" s="52">
        <f>VLOOKUP($B54,Shock_dev!$A$1:$CI$300,MATCH(DATE(Y$1,1,1),Shock_dev!$A$1:$CI$1,0),FALSE)</f>
        <v>9.5601875839624955E-4</v>
      </c>
      <c r="Z54" s="52">
        <f>VLOOKUP($B54,Shock_dev!$A$1:$CI$300,MATCH(DATE(Z$1,1,1),Shock_dev!$A$1:$CI$1,0),FALSE)</f>
        <v>2.3007063280760295E-3</v>
      </c>
      <c r="AA54" s="52">
        <f>VLOOKUP($B54,Shock_dev!$A$1:$CI$300,MATCH(DATE(AA$1,1,1),Shock_dev!$A$1:$CI$1,0),FALSE)</f>
        <v>2.5377122630482534E-3</v>
      </c>
      <c r="AB54" s="52">
        <f>VLOOKUP($B54,Shock_dev!$A$1:$CI$300,MATCH(DATE(AB$1,1,1),Shock_dev!$A$1:$CI$1,0),FALSE)</f>
        <v>2.5967112710365285E-3</v>
      </c>
      <c r="AC54" s="52">
        <f>VLOOKUP($B54,Shock_dev!$A$1:$CI$300,MATCH(DATE(AC$1,1,1),Shock_dev!$A$1:$CI$1,0),FALSE)</f>
        <v>2.5916938442917688E-3</v>
      </c>
      <c r="AD54" s="52">
        <f>VLOOKUP($B54,Shock_dev!$A$1:$CI$300,MATCH(DATE(AD$1,1,1),Shock_dev!$A$1:$CI$1,0),FALSE)</f>
        <v>2.5655307311329536E-3</v>
      </c>
      <c r="AE54" s="52">
        <f>VLOOKUP($B54,Shock_dev!$A$1:$CI$300,MATCH(DATE(AE$1,1,1),Shock_dev!$A$1:$CI$1,0),FALSE)</f>
        <v>2.5288967407215094E-3</v>
      </c>
      <c r="AF54" s="52">
        <f>VLOOKUP($B54,Shock_dev!$A$1:$CI$300,MATCH(DATE(AF$1,1,1),Shock_dev!$A$1:$CI$1,0),FALSE)</f>
        <v>2.4856276490398148E-3</v>
      </c>
      <c r="AG54" s="52"/>
      <c r="AH54" s="65">
        <f t="shared" si="1"/>
        <v>1.2927947171670803E-2</v>
      </c>
      <c r="AI54" s="65">
        <f t="shared" si="2"/>
        <v>1.2426522396814433E-2</v>
      </c>
      <c r="AJ54" s="65">
        <f t="shared" si="3"/>
        <v>5.7344546287087734E-3</v>
      </c>
      <c r="AK54" s="65">
        <f t="shared" si="4"/>
        <v>3.4994000483691686E-3</v>
      </c>
      <c r="AL54" s="65">
        <f t="shared" si="5"/>
        <v>1.494013346321764E-3</v>
      </c>
      <c r="AM54" s="65">
        <f t="shared" si="6"/>
        <v>2.5536920472445149E-3</v>
      </c>
      <c r="AN54" s="66"/>
      <c r="AO54" s="65">
        <f t="shared" si="7"/>
        <v>1.2677234784242618E-2</v>
      </c>
      <c r="AP54" s="65">
        <f t="shared" si="8"/>
        <v>4.616927338538971E-3</v>
      </c>
      <c r="AQ54" s="65">
        <f t="shared" si="9"/>
        <v>2.0238526967831395E-3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6.3282122860550431E-4</v>
      </c>
      <c r="D55" s="52">
        <f>VLOOKUP($B55,Shock_dev!$A$1:$CI$300,MATCH(DATE(D$1,1,1),Shock_dev!$A$1:$CI$1,0),FALSE)</f>
        <v>9.0916389133140728E-4</v>
      </c>
      <c r="E55" s="52">
        <f>VLOOKUP($B55,Shock_dev!$A$1:$CI$300,MATCH(DATE(E$1,1,1),Shock_dev!$A$1:$CI$1,0),FALSE)</f>
        <v>1.0000177021924192E-3</v>
      </c>
      <c r="F55" s="52">
        <f>VLOOKUP($B55,Shock_dev!$A$1:$CI$300,MATCH(DATE(F$1,1,1),Shock_dev!$A$1:$CI$1,0),FALSE)</f>
        <v>9.8096506328978583E-4</v>
      </c>
      <c r="G55" s="52">
        <f>VLOOKUP($B55,Shock_dev!$A$1:$CI$300,MATCH(DATE(G$1,1,1),Shock_dev!$A$1:$CI$1,0),FALSE)</f>
        <v>9.3961520601386253E-4</v>
      </c>
      <c r="H55" s="52">
        <f>VLOOKUP($B55,Shock_dev!$A$1:$CI$300,MATCH(DATE(H$1,1,1),Shock_dev!$A$1:$CI$1,0),FALSE)</f>
        <v>8.3813427879169018E-4</v>
      </c>
      <c r="I55" s="52">
        <f>VLOOKUP($B55,Shock_dev!$A$1:$CI$300,MATCH(DATE(I$1,1,1),Shock_dev!$A$1:$CI$1,0),FALSE)</f>
        <v>6.9112110051257293E-4</v>
      </c>
      <c r="J55" s="52">
        <f>VLOOKUP($B55,Shock_dev!$A$1:$CI$300,MATCH(DATE(J$1,1,1),Shock_dev!$A$1:$CI$1,0),FALSE)</f>
        <v>5.3923092176293575E-4</v>
      </c>
      <c r="K55" s="52">
        <f>VLOOKUP($B55,Shock_dev!$A$1:$CI$300,MATCH(DATE(K$1,1,1),Shock_dev!$A$1:$CI$1,0),FALSE)</f>
        <v>3.6811284153423686E-4</v>
      </c>
      <c r="L55" s="52">
        <f>VLOOKUP($B55,Shock_dev!$A$1:$CI$300,MATCH(DATE(L$1,1,1),Shock_dev!$A$1:$CI$1,0),FALSE)</f>
        <v>1.6390557584093643E-4</v>
      </c>
      <c r="M55" s="52">
        <f>VLOOKUP($B55,Shock_dev!$A$1:$CI$300,MATCH(DATE(M$1,1,1),Shock_dev!$A$1:$CI$1,0),FALSE)</f>
        <v>-1.5798754046427712E-4</v>
      </c>
      <c r="N55" s="52">
        <f>VLOOKUP($B55,Shock_dev!$A$1:$CI$300,MATCH(DATE(N$1,1,1),Shock_dev!$A$1:$CI$1,0),FALSE)</f>
        <v>-3.5963860701833774E-4</v>
      </c>
      <c r="O55" s="52">
        <f>VLOOKUP($B55,Shock_dev!$A$1:$CI$300,MATCH(DATE(O$1,1,1),Shock_dev!$A$1:$CI$1,0),FALSE)</f>
        <v>-4.6617735654030468E-4</v>
      </c>
      <c r="P55" s="52">
        <f>VLOOKUP($B55,Shock_dev!$A$1:$CI$300,MATCH(DATE(P$1,1,1),Shock_dev!$A$1:$CI$1,0),FALSE)</f>
        <v>-5.1366917026579421E-4</v>
      </c>
      <c r="Q55" s="52">
        <f>VLOOKUP($B55,Shock_dev!$A$1:$CI$300,MATCH(DATE(Q$1,1,1),Shock_dev!$A$1:$CI$1,0),FALSE)</f>
        <v>-5.6732378872594686E-4</v>
      </c>
      <c r="R55" s="52">
        <f>VLOOKUP($B55,Shock_dev!$A$1:$CI$300,MATCH(DATE(R$1,1,1),Shock_dev!$A$1:$CI$1,0),FALSE)</f>
        <v>-5.998494364995719E-4</v>
      </c>
      <c r="S55" s="52">
        <f>VLOOKUP($B55,Shock_dev!$A$1:$CI$300,MATCH(DATE(S$1,1,1),Shock_dev!$A$1:$CI$1,0),FALSE)</f>
        <v>-5.683685926284412E-4</v>
      </c>
      <c r="T55" s="52">
        <f>VLOOKUP($B55,Shock_dev!$A$1:$CI$300,MATCH(DATE(T$1,1,1),Shock_dev!$A$1:$CI$1,0),FALSE)</f>
        <v>-5.1975024128758564E-4</v>
      </c>
      <c r="U55" s="52">
        <f>VLOOKUP($B55,Shock_dev!$A$1:$CI$300,MATCH(DATE(U$1,1,1),Shock_dev!$A$1:$CI$1,0),FALSE)</f>
        <v>-4.6138164653948484E-4</v>
      </c>
      <c r="V55" s="52">
        <f>VLOOKUP($B55,Shock_dev!$A$1:$CI$300,MATCH(DATE(V$1,1,1),Shock_dev!$A$1:$CI$1,0),FALSE)</f>
        <v>-5.3766090557478803E-4</v>
      </c>
      <c r="W55" s="52">
        <f>VLOOKUP($B55,Shock_dev!$A$1:$CI$300,MATCH(DATE(W$1,1,1),Shock_dev!$A$1:$CI$1,0),FALSE)</f>
        <v>-5.574820883884027E-4</v>
      </c>
      <c r="X55" s="52">
        <f>VLOOKUP($B55,Shock_dev!$A$1:$CI$300,MATCH(DATE(X$1,1,1),Shock_dev!$A$1:$CI$1,0),FALSE)</f>
        <v>-5.1210124678532172E-4</v>
      </c>
      <c r="Y55" s="52">
        <f>VLOOKUP($B55,Shock_dev!$A$1:$CI$300,MATCH(DATE(Y$1,1,1),Shock_dev!$A$1:$CI$1,0),FALSE)</f>
        <v>-4.5043324510506014E-4</v>
      </c>
      <c r="Z55" s="52">
        <f>VLOOKUP($B55,Shock_dev!$A$1:$CI$300,MATCH(DATE(Z$1,1,1),Shock_dev!$A$1:$CI$1,0),FALSE)</f>
        <v>-3.0913260261695438E-4</v>
      </c>
      <c r="AA55" s="52">
        <f>VLOOKUP($B55,Shock_dev!$A$1:$CI$300,MATCH(DATE(AA$1,1,1),Shock_dev!$A$1:$CI$1,0),FALSE)</f>
        <v>-2.0954037005557397E-4</v>
      </c>
      <c r="AB55" s="52">
        <f>VLOOKUP($B55,Shock_dev!$A$1:$CI$300,MATCH(DATE(AB$1,1,1),Shock_dev!$A$1:$CI$1,0),FALSE)</f>
        <v>-1.3125790922338971E-4</v>
      </c>
      <c r="AC55" s="52">
        <f>VLOOKUP($B55,Shock_dev!$A$1:$CI$300,MATCH(DATE(AC$1,1,1),Shock_dev!$A$1:$CI$1,0),FALSE)</f>
        <v>-7.0116787119215595E-5</v>
      </c>
      <c r="AD55" s="52">
        <f>VLOOKUP($B55,Shock_dev!$A$1:$CI$300,MATCH(DATE(AD$1,1,1),Shock_dev!$A$1:$CI$1,0),FALSE)</f>
        <v>-2.3039293900137416E-5</v>
      </c>
      <c r="AE55" s="52">
        <f>VLOOKUP($B55,Shock_dev!$A$1:$CI$300,MATCH(DATE(AE$1,1,1),Shock_dev!$A$1:$CI$1,0),FALSE)</f>
        <v>1.2305624102635447E-5</v>
      </c>
      <c r="AF55" s="52">
        <f>VLOOKUP($B55,Shock_dev!$A$1:$CI$300,MATCH(DATE(AF$1,1,1),Shock_dev!$A$1:$CI$1,0),FALSE)</f>
        <v>3.7949154672019183E-5</v>
      </c>
      <c r="AG55" s="52"/>
      <c r="AH55" s="65">
        <f t="shared" si="1"/>
        <v>8.9251661828659585E-4</v>
      </c>
      <c r="AI55" s="65">
        <f t="shared" si="2"/>
        <v>5.2010094368847438E-4</v>
      </c>
      <c r="AJ55" s="65">
        <f t="shared" si="3"/>
        <v>-4.1295929260293208E-4</v>
      </c>
      <c r="AK55" s="65">
        <f t="shared" si="4"/>
        <v>-5.3740216450597436E-4</v>
      </c>
      <c r="AL55" s="65">
        <f t="shared" si="5"/>
        <v>-4.0773791059026262E-4</v>
      </c>
      <c r="AM55" s="65">
        <f t="shared" si="6"/>
        <v>-3.4831842293617617E-5</v>
      </c>
      <c r="AN55" s="66"/>
      <c r="AO55" s="65">
        <f t="shared" si="7"/>
        <v>7.0630878098753517E-4</v>
      </c>
      <c r="AP55" s="65">
        <f t="shared" si="8"/>
        <v>-4.7518072855445322E-4</v>
      </c>
      <c r="AQ55" s="65">
        <f t="shared" si="9"/>
        <v>-2.212848764419401E-4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3.4560808238377583E-3</v>
      </c>
      <c r="D56" s="52">
        <f>VLOOKUP($B56,Shock_dev!$A$1:$CI$300,MATCH(DATE(D$1,1,1),Shock_dev!$A$1:$CI$1,0),FALSE)</f>
        <v>4.2029085854629776E-3</v>
      </c>
      <c r="E56" s="52">
        <f>VLOOKUP($B56,Shock_dev!$A$1:$CI$300,MATCH(DATE(E$1,1,1),Shock_dev!$A$1:$CI$1,0),FALSE)</f>
        <v>4.2648642417555281E-3</v>
      </c>
      <c r="F56" s="52">
        <f>VLOOKUP($B56,Shock_dev!$A$1:$CI$300,MATCH(DATE(F$1,1,1),Shock_dev!$A$1:$CI$1,0),FALSE)</f>
        <v>4.1108786646658546E-3</v>
      </c>
      <c r="G56" s="52">
        <f>VLOOKUP($B56,Shock_dev!$A$1:$CI$300,MATCH(DATE(G$1,1,1),Shock_dev!$A$1:$CI$1,0),FALSE)</f>
        <v>4.1060865448871112E-3</v>
      </c>
      <c r="H56" s="52">
        <f>VLOOKUP($B56,Shock_dev!$A$1:$CI$300,MATCH(DATE(H$1,1,1),Shock_dev!$A$1:$CI$1,0),FALSE)</f>
        <v>3.8859529965083795E-3</v>
      </c>
      <c r="I56" s="52">
        <f>VLOOKUP($B56,Shock_dev!$A$1:$CI$300,MATCH(DATE(I$1,1,1),Shock_dev!$A$1:$CI$1,0),FALSE)</f>
        <v>3.5160823957625358E-3</v>
      </c>
      <c r="J56" s="52">
        <f>VLOOKUP($B56,Shock_dev!$A$1:$CI$300,MATCH(DATE(J$1,1,1),Shock_dev!$A$1:$CI$1,0),FALSE)</f>
        <v>3.1800724838069497E-3</v>
      </c>
      <c r="K56" s="52">
        <f>VLOOKUP($B56,Shock_dev!$A$1:$CI$300,MATCH(DATE(K$1,1,1),Shock_dev!$A$1:$CI$1,0),FALSE)</f>
        <v>2.7337626129608217E-3</v>
      </c>
      <c r="L56" s="52">
        <f>VLOOKUP($B56,Shock_dev!$A$1:$CI$300,MATCH(DATE(L$1,1,1),Shock_dev!$A$1:$CI$1,0),FALSE)</f>
        <v>2.0917320604230938E-3</v>
      </c>
      <c r="M56" s="52">
        <f>VLOOKUP($B56,Shock_dev!$A$1:$CI$300,MATCH(DATE(M$1,1,1),Shock_dev!$A$1:$CI$1,0),FALSE)</f>
        <v>8.1331531687180354E-4</v>
      </c>
      <c r="N56" s="52">
        <f>VLOOKUP($B56,Shock_dev!$A$1:$CI$300,MATCH(DATE(N$1,1,1),Shock_dev!$A$1:$CI$1,0),FALSE)</f>
        <v>2.8722202278281877E-4</v>
      </c>
      <c r="O56" s="52">
        <f>VLOOKUP($B56,Shock_dev!$A$1:$CI$300,MATCH(DATE(O$1,1,1),Shock_dev!$A$1:$CI$1,0),FALSE)</f>
        <v>1.0160295381389705E-4</v>
      </c>
      <c r="P56" s="52">
        <f>VLOOKUP($B56,Shock_dev!$A$1:$CI$300,MATCH(DATE(P$1,1,1),Shock_dev!$A$1:$CI$1,0),FALSE)</f>
        <v>3.531006288117245E-5</v>
      </c>
      <c r="Q56" s="52">
        <f>VLOOKUP($B56,Shock_dev!$A$1:$CI$300,MATCH(DATE(Q$1,1,1),Shock_dev!$A$1:$CI$1,0),FALSE)</f>
        <v>-2.2063539809419788E-4</v>
      </c>
      <c r="R56" s="52">
        <f>VLOOKUP($B56,Shock_dev!$A$1:$CI$300,MATCH(DATE(R$1,1,1),Shock_dev!$A$1:$CI$1,0),FALSE)</f>
        <v>-4.0762204014066353E-4</v>
      </c>
      <c r="S56" s="52">
        <f>VLOOKUP($B56,Shock_dev!$A$1:$CI$300,MATCH(DATE(S$1,1,1),Shock_dev!$A$1:$CI$1,0),FALSE)</f>
        <v>-2.9643643040030564E-4</v>
      </c>
      <c r="T56" s="52">
        <f>VLOOKUP($B56,Shock_dev!$A$1:$CI$300,MATCH(DATE(T$1,1,1),Shock_dev!$A$1:$CI$1,0),FALSE)</f>
        <v>-1.9014252704363676E-4</v>
      </c>
      <c r="U56" s="52">
        <f>VLOOKUP($B56,Shock_dev!$A$1:$CI$300,MATCH(DATE(U$1,1,1),Shock_dev!$A$1:$CI$1,0),FALSE)</f>
        <v>-7.5960001720225549E-5</v>
      </c>
      <c r="V56" s="52">
        <f>VLOOKUP($B56,Shock_dev!$A$1:$CI$300,MATCH(DATE(V$1,1,1),Shock_dev!$A$1:$CI$1,0),FALSE)</f>
        <v>-7.0747639957793526E-4</v>
      </c>
      <c r="W56" s="52">
        <f>VLOOKUP($B56,Shock_dev!$A$1:$CI$300,MATCH(DATE(W$1,1,1),Shock_dev!$A$1:$CI$1,0),FALSE)</f>
        <v>-8.7206635914687479E-4</v>
      </c>
      <c r="X56" s="52">
        <f>VLOOKUP($B56,Shock_dev!$A$1:$CI$300,MATCH(DATE(X$1,1,1),Shock_dev!$A$1:$CI$1,0),FALSE)</f>
        <v>-7.2362840106156789E-4</v>
      </c>
      <c r="Y56" s="52">
        <f>VLOOKUP($B56,Shock_dev!$A$1:$CI$300,MATCH(DATE(Y$1,1,1),Shock_dev!$A$1:$CI$1,0),FALSE)</f>
        <v>-5.8299411596828032E-4</v>
      </c>
      <c r="Z56" s="52">
        <f>VLOOKUP($B56,Shock_dev!$A$1:$CI$300,MATCH(DATE(Z$1,1,1),Shock_dev!$A$1:$CI$1,0),FALSE)</f>
        <v>-3.75886203193341E-5</v>
      </c>
      <c r="AA56" s="52">
        <f>VLOOKUP($B56,Shock_dev!$A$1:$CI$300,MATCH(DATE(AA$1,1,1),Shock_dev!$A$1:$CI$1,0),FALSE)</f>
        <v>1.7725892039956132E-4</v>
      </c>
      <c r="AB56" s="52">
        <f>VLOOKUP($B56,Shock_dev!$A$1:$CI$300,MATCH(DATE(AB$1,1,1),Shock_dev!$A$1:$CI$1,0),FALSE)</f>
        <v>3.1874290548718421E-4</v>
      </c>
      <c r="AC56" s="52">
        <f>VLOOKUP($B56,Shock_dev!$A$1:$CI$300,MATCH(DATE(AC$1,1,1),Shock_dev!$A$1:$CI$1,0),FALSE)</f>
        <v>4.1943370979434866E-4</v>
      </c>
      <c r="AD56" s="52">
        <f>VLOOKUP($B56,Shock_dev!$A$1:$CI$300,MATCH(DATE(AD$1,1,1),Shock_dev!$A$1:$CI$1,0),FALSE)</f>
        <v>4.9337842341112565E-4</v>
      </c>
      <c r="AE56" s="52">
        <f>VLOOKUP($B56,Shock_dev!$A$1:$CI$300,MATCH(DATE(AE$1,1,1),Shock_dev!$A$1:$CI$1,0),FALSE)</f>
        <v>5.4600562193633155E-4</v>
      </c>
      <c r="AF56" s="52">
        <f>VLOOKUP($B56,Shock_dev!$A$1:$CI$300,MATCH(DATE(AF$1,1,1),Shock_dev!$A$1:$CI$1,0),FALSE)</f>
        <v>5.8091955095846413E-4</v>
      </c>
      <c r="AG56" s="52"/>
      <c r="AH56" s="65">
        <f t="shared" si="1"/>
        <v>4.0281637721218452E-3</v>
      </c>
      <c r="AI56" s="65">
        <f t="shared" si="2"/>
        <v>3.0815205098923561E-3</v>
      </c>
      <c r="AJ56" s="65">
        <f t="shared" si="3"/>
        <v>2.0336299165109881E-4</v>
      </c>
      <c r="AK56" s="65">
        <f t="shared" si="4"/>
        <v>-3.3552747977655335E-4</v>
      </c>
      <c r="AL56" s="65">
        <f t="shared" si="5"/>
        <v>-4.0780371521929914E-4</v>
      </c>
      <c r="AM56" s="65">
        <f t="shared" si="6"/>
        <v>4.7169604231749084E-4</v>
      </c>
      <c r="AN56" s="66"/>
      <c r="AO56" s="65">
        <f t="shared" si="7"/>
        <v>3.5548421410071009E-3</v>
      </c>
      <c r="AP56" s="65">
        <f t="shared" si="8"/>
        <v>-6.6082244062727272E-5</v>
      </c>
      <c r="AQ56" s="65">
        <f t="shared" si="9"/>
        <v>3.1946163549095852E-5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1.4919548389717983E-2</v>
      </c>
      <c r="D57" s="52">
        <f>VLOOKUP($B57,Shock_dev!$A$1:$CI$300,MATCH(DATE(D$1,1,1),Shock_dev!$A$1:$CI$1,0),FALSE)</f>
        <v>1.7878318114613646E-2</v>
      </c>
      <c r="E57" s="52">
        <f>VLOOKUP($B57,Shock_dev!$A$1:$CI$300,MATCH(DATE(E$1,1,1),Shock_dev!$A$1:$CI$1,0),FALSE)</f>
        <v>1.7991635237341177E-2</v>
      </c>
      <c r="F57" s="52">
        <f>VLOOKUP($B57,Shock_dev!$A$1:$CI$300,MATCH(DATE(F$1,1,1),Shock_dev!$A$1:$CI$1,0),FALSE)</f>
        <v>1.7383446502100861E-2</v>
      </c>
      <c r="G57" s="52">
        <f>VLOOKUP($B57,Shock_dev!$A$1:$CI$300,MATCH(DATE(G$1,1,1),Shock_dev!$A$1:$CI$1,0),FALSE)</f>
        <v>1.7589495786380922E-2</v>
      </c>
      <c r="H57" s="52">
        <f>VLOOKUP($B57,Shock_dev!$A$1:$CI$300,MATCH(DATE(H$1,1,1),Shock_dev!$A$1:$CI$1,0),FALSE)</f>
        <v>1.6957772002766405E-2</v>
      </c>
      <c r="I57" s="52">
        <f>VLOOKUP($B57,Shock_dev!$A$1:$CI$300,MATCH(DATE(I$1,1,1),Shock_dev!$A$1:$CI$1,0),FALSE)</f>
        <v>1.5740252482191745E-2</v>
      </c>
      <c r="J57" s="52">
        <f>VLOOKUP($B57,Shock_dev!$A$1:$CI$300,MATCH(DATE(J$1,1,1),Shock_dev!$A$1:$CI$1,0),FALSE)</f>
        <v>1.4700396681997832E-2</v>
      </c>
      <c r="K57" s="52">
        <f>VLOOKUP($B57,Shock_dev!$A$1:$CI$300,MATCH(DATE(K$1,1,1),Shock_dev!$A$1:$CI$1,0),FALSE)</f>
        <v>1.3178017008232396E-2</v>
      </c>
      <c r="L57" s="52">
        <f>VLOOKUP($B57,Shock_dev!$A$1:$CI$300,MATCH(DATE(L$1,1,1),Shock_dev!$A$1:$CI$1,0),FALSE)</f>
        <v>1.0787442154737094E-2</v>
      </c>
      <c r="M57" s="52">
        <f>VLOOKUP($B57,Shock_dev!$A$1:$CI$300,MATCH(DATE(M$1,1,1),Shock_dev!$A$1:$CI$1,0),FALSE)</f>
        <v>5.6256402490664466E-3</v>
      </c>
      <c r="N57" s="52">
        <f>VLOOKUP($B57,Shock_dev!$A$1:$CI$300,MATCH(DATE(N$1,1,1),Shock_dev!$A$1:$CI$1,0),FALSE)</f>
        <v>3.7133809598055459E-3</v>
      </c>
      <c r="O57" s="52">
        <f>VLOOKUP($B57,Shock_dev!$A$1:$CI$300,MATCH(DATE(O$1,1,1),Shock_dev!$A$1:$CI$1,0),FALSE)</f>
        <v>3.1695354903661529E-3</v>
      </c>
      <c r="P57" s="52">
        <f>VLOOKUP($B57,Shock_dev!$A$1:$CI$300,MATCH(DATE(P$1,1,1),Shock_dev!$A$1:$CI$1,0),FALSE)</f>
        <v>3.0121661770099411E-3</v>
      </c>
      <c r="Q57" s="52">
        <f>VLOOKUP($B57,Shock_dev!$A$1:$CI$300,MATCH(DATE(Q$1,1,1),Shock_dev!$A$1:$CI$1,0),FALSE)</f>
        <v>1.9252291110016262E-3</v>
      </c>
      <c r="R57" s="52">
        <f>VLOOKUP($B57,Shock_dev!$A$1:$CI$300,MATCH(DATE(R$1,1,1),Shock_dev!$A$1:$CI$1,0),FALSE)</f>
        <v>1.0780217908091757E-3</v>
      </c>
      <c r="S57" s="52">
        <f>VLOOKUP($B57,Shock_dev!$A$1:$CI$300,MATCH(DATE(S$1,1,1),Shock_dev!$A$1:$CI$1,0),FALSE)</f>
        <v>1.4705560177606446E-3</v>
      </c>
      <c r="T57" s="52">
        <f>VLOOKUP($B57,Shock_dev!$A$1:$CI$300,MATCH(DATE(T$1,1,1),Shock_dev!$A$1:$CI$1,0),FALSE)</f>
        <v>1.7829628382440498E-3</v>
      </c>
      <c r="U57" s="52">
        <f>VLOOKUP($B57,Shock_dev!$A$1:$CI$300,MATCH(DATE(U$1,1,1),Shock_dev!$A$1:$CI$1,0),FALSE)</f>
        <v>2.0935956615733267E-3</v>
      </c>
      <c r="V57" s="52">
        <f>VLOOKUP($B57,Shock_dev!$A$1:$CI$300,MATCH(DATE(V$1,1,1),Shock_dev!$A$1:$CI$1,0),FALSE)</f>
        <v>-8.2632946130031164E-4</v>
      </c>
      <c r="W57" s="52">
        <f>VLOOKUP($B57,Shock_dev!$A$1:$CI$300,MATCH(DATE(W$1,1,1),Shock_dev!$A$1:$CI$1,0),FALSE)</f>
        <v>-1.6791381099502199E-3</v>
      </c>
      <c r="X57" s="52">
        <f>VLOOKUP($B57,Shock_dev!$A$1:$CI$300,MATCH(DATE(X$1,1,1),Shock_dev!$A$1:$CI$1,0),FALSE)</f>
        <v>-1.1942968084816441E-3</v>
      </c>
      <c r="Y57" s="52">
        <f>VLOOKUP($B57,Shock_dev!$A$1:$CI$300,MATCH(DATE(Y$1,1,1),Shock_dev!$A$1:$CI$1,0),FALSE)</f>
        <v>-7.8769639926643572E-4</v>
      </c>
      <c r="Z57" s="52">
        <f>VLOOKUP($B57,Shock_dev!$A$1:$CI$300,MATCH(DATE(Z$1,1,1),Shock_dev!$A$1:$CI$1,0),FALSE)</f>
        <v>1.3488464601058737E-3</v>
      </c>
      <c r="AA57" s="52">
        <f>VLOOKUP($B57,Shock_dev!$A$1:$CI$300,MATCH(DATE(AA$1,1,1),Shock_dev!$A$1:$CI$1,0),FALSE)</f>
        <v>2.0200935085655531E-3</v>
      </c>
      <c r="AB57" s="52">
        <f>VLOOKUP($B57,Shock_dev!$A$1:$CI$300,MATCH(DATE(AB$1,1,1),Shock_dev!$A$1:$CI$1,0),FALSE)</f>
        <v>2.3931031966109885E-3</v>
      </c>
      <c r="AC57" s="52">
        <f>VLOOKUP($B57,Shock_dev!$A$1:$CI$300,MATCH(DATE(AC$1,1,1),Shock_dev!$A$1:$CI$1,0),FALSE)</f>
        <v>2.6250093692930347E-3</v>
      </c>
      <c r="AD57" s="52">
        <f>VLOOKUP($B57,Shock_dev!$A$1:$CI$300,MATCH(DATE(AD$1,1,1),Shock_dev!$A$1:$CI$1,0),FALSE)</f>
        <v>2.7785027483750793E-3</v>
      </c>
      <c r="AE57" s="52">
        <f>VLOOKUP($B57,Shock_dev!$A$1:$CI$300,MATCH(DATE(AE$1,1,1),Shock_dev!$A$1:$CI$1,0),FALSE)</f>
        <v>2.8738694703679094E-3</v>
      </c>
      <c r="AF57" s="52">
        <f>VLOOKUP($B57,Shock_dev!$A$1:$CI$300,MATCH(DATE(AF$1,1,1),Shock_dev!$A$1:$CI$1,0),FALSE)</f>
        <v>2.922199529918579E-3</v>
      </c>
      <c r="AG57" s="52"/>
      <c r="AH57" s="65">
        <f t="shared" si="1"/>
        <v>1.715248880603092E-2</v>
      </c>
      <c r="AI57" s="65">
        <f t="shared" si="2"/>
        <v>1.4272776065985093E-2</v>
      </c>
      <c r="AJ57" s="65">
        <f t="shared" si="3"/>
        <v>3.4891903974499428E-3</v>
      </c>
      <c r="AK57" s="65">
        <f t="shared" si="4"/>
        <v>1.1197613694173768E-3</v>
      </c>
      <c r="AL57" s="65">
        <f t="shared" si="5"/>
        <v>-5.8438269805374635E-5</v>
      </c>
      <c r="AM57" s="65">
        <f t="shared" si="6"/>
        <v>2.7185368629131178E-3</v>
      </c>
      <c r="AN57" s="66"/>
      <c r="AO57" s="65">
        <f t="shared" si="7"/>
        <v>1.5712632436008005E-2</v>
      </c>
      <c r="AP57" s="65">
        <f t="shared" si="8"/>
        <v>2.3044758834336598E-3</v>
      </c>
      <c r="AQ57" s="65">
        <f t="shared" si="9"/>
        <v>1.3300492965538716E-3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1.0109870320651897E-2</v>
      </c>
      <c r="D58" s="52">
        <f>VLOOKUP($B58,Shock_dev!$A$1:$CI$300,MATCH(DATE(D$1,1,1),Shock_dev!$A$1:$CI$1,0),FALSE)</f>
        <v>1.6089476297063518E-2</v>
      </c>
      <c r="E58" s="52">
        <f>VLOOKUP($B58,Shock_dev!$A$1:$CI$300,MATCH(DATE(E$1,1,1),Shock_dev!$A$1:$CI$1,0),FALSE)</f>
        <v>1.8969355270566923E-2</v>
      </c>
      <c r="F58" s="52">
        <f>VLOOKUP($B58,Shock_dev!$A$1:$CI$300,MATCH(DATE(F$1,1,1),Shock_dev!$A$1:$CI$1,0),FALSE)</f>
        <v>1.9474841482144796E-2</v>
      </c>
      <c r="G58" s="52">
        <f>VLOOKUP($B58,Shock_dev!$A$1:$CI$300,MATCH(DATE(G$1,1,1),Shock_dev!$A$1:$CI$1,0),FALSE)</f>
        <v>1.9094765688974683E-2</v>
      </c>
      <c r="H58" s="52">
        <f>VLOOKUP($B58,Shock_dev!$A$1:$CI$300,MATCH(DATE(H$1,1,1),Shock_dev!$A$1:$CI$1,0),FALSE)</f>
        <v>1.7486478469723243E-2</v>
      </c>
      <c r="I58" s="52">
        <f>VLOOKUP($B58,Shock_dev!$A$1:$CI$300,MATCH(DATE(I$1,1,1),Shock_dev!$A$1:$CI$1,0),FALSE)</f>
        <v>1.4921728389599532E-2</v>
      </c>
      <c r="J58" s="52">
        <f>VLOOKUP($B58,Shock_dev!$A$1:$CI$300,MATCH(DATE(J$1,1,1),Shock_dev!$A$1:$CI$1,0),FALSE)</f>
        <v>1.2094814119618361E-2</v>
      </c>
      <c r="K58" s="52">
        <f>VLOOKUP($B58,Shock_dev!$A$1:$CI$300,MATCH(DATE(K$1,1,1),Shock_dev!$A$1:$CI$1,0),FALSE)</f>
        <v>8.8695808544415871E-3</v>
      </c>
      <c r="L58" s="52">
        <f>VLOOKUP($B58,Shock_dev!$A$1:$CI$300,MATCH(DATE(L$1,1,1),Shock_dev!$A$1:$CI$1,0),FALSE)</f>
        <v>5.0570678536458165E-3</v>
      </c>
      <c r="M58" s="52">
        <f>VLOOKUP($B58,Shock_dev!$A$1:$CI$300,MATCH(DATE(M$1,1,1),Shock_dev!$A$1:$CI$1,0),FALSE)</f>
        <v>-7.8649209926804893E-4</v>
      </c>
      <c r="N58" s="52">
        <f>VLOOKUP($B58,Shock_dev!$A$1:$CI$300,MATCH(DATE(N$1,1,1),Shock_dev!$A$1:$CI$1,0),FALSE)</f>
        <v>-5.0425605133453833E-3</v>
      </c>
      <c r="O58" s="52">
        <f>VLOOKUP($B58,Shock_dev!$A$1:$CI$300,MATCH(DATE(O$1,1,1),Shock_dev!$A$1:$CI$1,0),FALSE)</f>
        <v>-7.6544463433674825E-3</v>
      </c>
      <c r="P58" s="52">
        <f>VLOOKUP($B58,Shock_dev!$A$1:$CI$300,MATCH(DATE(P$1,1,1),Shock_dev!$A$1:$CI$1,0),FALSE)</f>
        <v>-9.0493450296207922E-3</v>
      </c>
      <c r="Q58" s="52">
        <f>VLOOKUP($B58,Shock_dev!$A$1:$CI$300,MATCH(DATE(Q$1,1,1),Shock_dev!$A$1:$CI$1,0),FALSE)</f>
        <v>-1.0291030751351085E-2</v>
      </c>
      <c r="R58" s="52">
        <f>VLOOKUP($B58,Shock_dev!$A$1:$CI$300,MATCH(DATE(R$1,1,1),Shock_dev!$A$1:$CI$1,0),FALSE)</f>
        <v>-1.1137299581565493E-2</v>
      </c>
      <c r="S58" s="52">
        <f>VLOOKUP($B58,Shock_dev!$A$1:$CI$300,MATCH(DATE(S$1,1,1),Shock_dev!$A$1:$CI$1,0),FALSE)</f>
        <v>-1.0908311219041971E-2</v>
      </c>
      <c r="T58" s="52">
        <f>VLOOKUP($B58,Shock_dev!$A$1:$CI$300,MATCH(DATE(T$1,1,1),Shock_dev!$A$1:$CI$1,0),FALSE)</f>
        <v>-1.0244285502780198E-2</v>
      </c>
      <c r="U58" s="52">
        <f>VLOOKUP($B58,Shock_dev!$A$1:$CI$300,MATCH(DATE(U$1,1,1),Shock_dev!$A$1:$CI$1,0),FALSE)</f>
        <v>-9.3155284335681484E-3</v>
      </c>
      <c r="V58" s="52">
        <f>VLOOKUP($B58,Shock_dev!$A$1:$CI$300,MATCH(DATE(V$1,1,1),Shock_dev!$A$1:$CI$1,0),FALSE)</f>
        <v>-1.0494107496113942E-2</v>
      </c>
      <c r="W58" s="52">
        <f>VLOOKUP($B58,Shock_dev!$A$1:$CI$300,MATCH(DATE(W$1,1,1),Shock_dev!$A$1:$CI$1,0),FALSE)</f>
        <v>-1.1058503117835766E-2</v>
      </c>
      <c r="X58" s="52">
        <f>VLOOKUP($B58,Shock_dev!$A$1:$CI$300,MATCH(DATE(X$1,1,1),Shock_dev!$A$1:$CI$1,0),FALSE)</f>
        <v>-1.0566454079485857E-2</v>
      </c>
      <c r="Y58" s="52">
        <f>VLOOKUP($B58,Shock_dev!$A$1:$CI$300,MATCH(DATE(Y$1,1,1),Shock_dev!$A$1:$CI$1,0),FALSE)</f>
        <v>-9.6327609082051454E-3</v>
      </c>
      <c r="Z58" s="52">
        <f>VLOOKUP($B58,Shock_dev!$A$1:$CI$300,MATCH(DATE(Z$1,1,1),Shock_dev!$A$1:$CI$1,0),FALSE)</f>
        <v>-7.3397366527916588E-3</v>
      </c>
      <c r="AA58" s="52">
        <f>VLOOKUP($B58,Shock_dev!$A$1:$CI$300,MATCH(DATE(AA$1,1,1),Shock_dev!$A$1:$CI$1,0),FALSE)</f>
        <v>-5.4519208052609446E-3</v>
      </c>
      <c r="AB58" s="52">
        <f>VLOOKUP($B58,Shock_dev!$A$1:$CI$300,MATCH(DATE(AB$1,1,1),Shock_dev!$A$1:$CI$1,0),FALSE)</f>
        <v>-3.8791858506776839E-3</v>
      </c>
      <c r="AC58" s="52">
        <f>VLOOKUP($B58,Shock_dev!$A$1:$CI$300,MATCH(DATE(AC$1,1,1),Shock_dev!$A$1:$CI$1,0),FALSE)</f>
        <v>-2.615870548141744E-3</v>
      </c>
      <c r="AD58" s="52">
        <f>VLOOKUP($B58,Shock_dev!$A$1:$CI$300,MATCH(DATE(AD$1,1,1),Shock_dev!$A$1:$CI$1,0),FALSE)</f>
        <v>-1.6248307170607242E-3</v>
      </c>
      <c r="AE58" s="52">
        <f>VLOOKUP($B58,Shock_dev!$A$1:$CI$300,MATCH(DATE(AE$1,1,1),Shock_dev!$A$1:$CI$1,0),FALSE)</f>
        <v>-8.6373336892343834E-4</v>
      </c>
      <c r="AF58" s="52">
        <f>VLOOKUP($B58,Shock_dev!$A$1:$CI$300,MATCH(DATE(AF$1,1,1),Shock_dev!$A$1:$CI$1,0),FALSE)</f>
        <v>-2.9219627958225816E-4</v>
      </c>
      <c r="AG58" s="52"/>
      <c r="AH58" s="65">
        <f t="shared" si="1"/>
        <v>1.6747661811880362E-2</v>
      </c>
      <c r="AI58" s="65">
        <f t="shared" si="2"/>
        <v>1.1685933937405708E-2</v>
      </c>
      <c r="AJ58" s="65">
        <f t="shared" si="3"/>
        <v>-6.564774947390559E-3</v>
      </c>
      <c r="AK58" s="65">
        <f t="shared" si="4"/>
        <v>-1.041990644661395E-2</v>
      </c>
      <c r="AL58" s="65">
        <f t="shared" si="5"/>
        <v>-8.8098751127158766E-3</v>
      </c>
      <c r="AM58" s="65">
        <f t="shared" si="6"/>
        <v>-1.8551633528771697E-3</v>
      </c>
      <c r="AN58" s="66"/>
      <c r="AO58" s="65">
        <f t="shared" si="7"/>
        <v>1.4216797874643035E-2</v>
      </c>
      <c r="AP58" s="65">
        <f t="shared" si="8"/>
        <v>-8.4923406970022555E-3</v>
      </c>
      <c r="AQ58" s="65">
        <f t="shared" si="9"/>
        <v>-5.3325192327965234E-3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7.1667326291993518E-3</v>
      </c>
      <c r="D59" s="52">
        <f>VLOOKUP($B59,Shock_dev!$A$1:$CI$300,MATCH(DATE(D$1,1,1),Shock_dev!$A$1:$CI$1,0),FALSE)</f>
        <v>1.229057514905214E-2</v>
      </c>
      <c r="E59" s="52">
        <f>VLOOKUP($B59,Shock_dev!$A$1:$CI$300,MATCH(DATE(E$1,1,1),Shock_dev!$A$1:$CI$1,0),FALSE)</f>
        <v>1.4832304498903551E-2</v>
      </c>
      <c r="F59" s="52">
        <f>VLOOKUP($B59,Shock_dev!$A$1:$CI$300,MATCH(DATE(F$1,1,1),Shock_dev!$A$1:$CI$1,0),FALSE)</f>
        <v>1.5669620771094017E-2</v>
      </c>
      <c r="G59" s="52">
        <f>VLOOKUP($B59,Shock_dev!$A$1:$CI$300,MATCH(DATE(G$1,1,1),Shock_dev!$A$1:$CI$1,0),FALSE)</f>
        <v>1.6130216788203061E-2</v>
      </c>
      <c r="H59" s="52">
        <f>VLOOKUP($B59,Shock_dev!$A$1:$CI$300,MATCH(DATE(H$1,1,1),Shock_dev!$A$1:$CI$1,0),FALSE)</f>
        <v>1.6134212822732363E-2</v>
      </c>
      <c r="I59" s="52">
        <f>VLOOKUP($B59,Shock_dev!$A$1:$CI$300,MATCH(DATE(I$1,1,1),Shock_dev!$A$1:$CI$1,0),FALSE)</f>
        <v>1.5749298222924181E-2</v>
      </c>
      <c r="J59" s="52">
        <f>VLOOKUP($B59,Shock_dev!$A$1:$CI$300,MATCH(DATE(J$1,1,1),Shock_dev!$A$1:$CI$1,0),FALSE)</f>
        <v>1.5359314962720196E-2</v>
      </c>
      <c r="K59" s="52">
        <f>VLOOKUP($B59,Shock_dev!$A$1:$CI$300,MATCH(DATE(K$1,1,1),Shock_dev!$A$1:$CI$1,0),FALSE)</f>
        <v>1.4805187163492576E-2</v>
      </c>
      <c r="L59" s="52">
        <f>VLOOKUP($B59,Shock_dev!$A$1:$CI$300,MATCH(DATE(L$1,1,1),Shock_dev!$A$1:$CI$1,0),FALSE)</f>
        <v>1.3794024022911111E-2</v>
      </c>
      <c r="M59" s="52">
        <f>VLOOKUP($B59,Shock_dev!$A$1:$CI$300,MATCH(DATE(M$1,1,1),Shock_dev!$A$1:$CI$1,0),FALSE)</f>
        <v>1.1198186549384651E-2</v>
      </c>
      <c r="N59" s="52">
        <f>VLOOKUP($B59,Shock_dev!$A$1:$CI$300,MATCH(DATE(N$1,1,1),Shock_dev!$A$1:$CI$1,0),FALSE)</f>
        <v>9.3506411354931668E-3</v>
      </c>
      <c r="O59" s="52">
        <f>VLOOKUP($B59,Shock_dev!$A$1:$CI$300,MATCH(DATE(O$1,1,1),Shock_dev!$A$1:$CI$1,0),FALSE)</f>
        <v>8.539912199968587E-3</v>
      </c>
      <c r="P59" s="52">
        <f>VLOOKUP($B59,Shock_dev!$A$1:$CI$300,MATCH(DATE(P$1,1,1),Shock_dev!$A$1:$CI$1,0),FALSE)</f>
        <v>8.368095782485532E-3</v>
      </c>
      <c r="Q59" s="52">
        <f>VLOOKUP($B59,Shock_dev!$A$1:$CI$300,MATCH(DATE(Q$1,1,1),Shock_dev!$A$1:$CI$1,0),FALSE)</f>
        <v>7.9654014422557689E-3</v>
      </c>
      <c r="R59" s="52">
        <f>VLOOKUP($B59,Shock_dev!$A$1:$CI$300,MATCH(DATE(R$1,1,1),Shock_dev!$A$1:$CI$1,0),FALSE)</f>
        <v>7.4236673540639415E-3</v>
      </c>
      <c r="S59" s="52">
        <f>VLOOKUP($B59,Shock_dev!$A$1:$CI$300,MATCH(DATE(S$1,1,1),Shock_dev!$A$1:$CI$1,0),FALSE)</f>
        <v>7.307846224423686E-3</v>
      </c>
      <c r="T59" s="52">
        <f>VLOOKUP($B59,Shock_dev!$A$1:$CI$300,MATCH(DATE(T$1,1,1),Shock_dev!$A$1:$CI$1,0),FALSE)</f>
        <v>7.2860410455811006E-3</v>
      </c>
      <c r="U59" s="52">
        <f>VLOOKUP($B59,Shock_dev!$A$1:$CI$300,MATCH(DATE(U$1,1,1),Shock_dev!$A$1:$CI$1,0),FALSE)</f>
        <v>7.2294388190522916E-3</v>
      </c>
      <c r="V59" s="52">
        <f>VLOOKUP($B59,Shock_dev!$A$1:$CI$300,MATCH(DATE(V$1,1,1),Shock_dev!$A$1:$CI$1,0),FALSE)</f>
        <v>5.5131618466590033E-3</v>
      </c>
      <c r="W59" s="52">
        <f>VLOOKUP($B59,Shock_dev!$A$1:$CI$300,MATCH(DATE(W$1,1,1),Shock_dev!$A$1:$CI$1,0),FALSE)</f>
        <v>3.9229519096871963E-3</v>
      </c>
      <c r="X59" s="52">
        <f>VLOOKUP($B59,Shock_dev!$A$1:$CI$300,MATCH(DATE(X$1,1,1),Shock_dev!$A$1:$CI$1,0),FALSE)</f>
        <v>3.0708876010245995E-3</v>
      </c>
      <c r="Y59" s="52">
        <f>VLOOKUP($B59,Shock_dev!$A$1:$CI$300,MATCH(DATE(Y$1,1,1),Shock_dev!$A$1:$CI$1,0),FALSE)</f>
        <v>2.5557498240580102E-3</v>
      </c>
      <c r="Z59" s="52">
        <f>VLOOKUP($B59,Shock_dev!$A$1:$CI$300,MATCH(DATE(Z$1,1,1),Shock_dev!$A$1:$CI$1,0),FALSE)</f>
        <v>2.994115488275237E-3</v>
      </c>
      <c r="AA59" s="52">
        <f>VLOOKUP($B59,Shock_dev!$A$1:$CI$300,MATCH(DATE(AA$1,1,1),Shock_dev!$A$1:$CI$1,0),FALSE)</f>
        <v>3.1996120277353974E-3</v>
      </c>
      <c r="AB59" s="52">
        <f>VLOOKUP($B59,Shock_dev!$A$1:$CI$300,MATCH(DATE(AB$1,1,1),Shock_dev!$A$1:$CI$1,0),FALSE)</f>
        <v>3.1113072200625994E-3</v>
      </c>
      <c r="AC59" s="52">
        <f>VLOOKUP($B59,Shock_dev!$A$1:$CI$300,MATCH(DATE(AC$1,1,1),Shock_dev!$A$1:$CI$1,0),FALSE)</f>
        <v>2.8096684528221621E-3</v>
      </c>
      <c r="AD59" s="52">
        <f>VLOOKUP($B59,Shock_dev!$A$1:$CI$300,MATCH(DATE(AD$1,1,1),Shock_dev!$A$1:$CI$1,0),FALSE)</f>
        <v>2.3859859570502235E-3</v>
      </c>
      <c r="AE59" s="52">
        <f>VLOOKUP($B59,Shock_dev!$A$1:$CI$300,MATCH(DATE(AE$1,1,1),Shock_dev!$A$1:$CI$1,0),FALSE)</f>
        <v>1.9091424222035548E-3</v>
      </c>
      <c r="AF59" s="52">
        <f>VLOOKUP($B59,Shock_dev!$A$1:$CI$300,MATCH(DATE(AF$1,1,1),Shock_dev!$A$1:$CI$1,0),FALSE)</f>
        <v>1.4247116927332117E-3</v>
      </c>
      <c r="AG59" s="52"/>
      <c r="AH59" s="65">
        <f t="shared" si="1"/>
        <v>1.3217889967290425E-2</v>
      </c>
      <c r="AI59" s="65">
        <f t="shared" si="2"/>
        <v>1.5168407438956085E-2</v>
      </c>
      <c r="AJ59" s="65">
        <f t="shared" si="3"/>
        <v>9.0844474219175415E-3</v>
      </c>
      <c r="AK59" s="65">
        <f t="shared" si="4"/>
        <v>6.9520310579560055E-3</v>
      </c>
      <c r="AL59" s="65">
        <f t="shared" si="5"/>
        <v>3.148663370156088E-3</v>
      </c>
      <c r="AM59" s="65">
        <f t="shared" si="6"/>
        <v>2.3281631489743505E-3</v>
      </c>
      <c r="AN59" s="66"/>
      <c r="AO59" s="65">
        <f t="shared" si="7"/>
        <v>1.4193148703123255E-2</v>
      </c>
      <c r="AP59" s="65">
        <f t="shared" si="8"/>
        <v>8.0182392399367735E-3</v>
      </c>
      <c r="AQ59" s="65">
        <f t="shared" si="9"/>
        <v>2.7384132595652195E-3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0.12292005852570309</v>
      </c>
      <c r="D60" s="52">
        <f>VLOOKUP($B60,Shock_dev!$A$1:$CI$300,MATCH(DATE(D$1,1,1),Shock_dev!$A$1:$CI$1,0),FALSE)</f>
        <v>0.12490983901914395</v>
      </c>
      <c r="E60" s="52">
        <f>VLOOKUP($B60,Shock_dev!$A$1:$CI$300,MATCH(DATE(E$1,1,1),Shock_dev!$A$1:$CI$1,0),FALSE)</f>
        <v>0.12400683476507976</v>
      </c>
      <c r="F60" s="52">
        <f>VLOOKUP($B60,Shock_dev!$A$1:$CI$300,MATCH(DATE(F$1,1,1),Shock_dev!$A$1:$CI$1,0),FALSE)</f>
        <v>0.12257058703564974</v>
      </c>
      <c r="G60" s="52">
        <f>VLOOKUP($B60,Shock_dev!$A$1:$CI$300,MATCH(DATE(G$1,1,1),Shock_dev!$A$1:$CI$1,0),FALSE)</f>
        <v>0.13132388861106672</v>
      </c>
      <c r="H60" s="52">
        <f>VLOOKUP($B60,Shock_dev!$A$1:$CI$300,MATCH(DATE(H$1,1,1),Shock_dev!$A$1:$CI$1,0),FALSE)</f>
        <v>0.13236801151422381</v>
      </c>
      <c r="I60" s="52">
        <f>VLOOKUP($B60,Shock_dev!$A$1:$CI$300,MATCH(DATE(I$1,1,1),Shock_dev!$A$1:$CI$1,0),FALSE)</f>
        <v>0.13080673773447996</v>
      </c>
      <c r="J60" s="52">
        <f>VLOOKUP($B60,Shock_dev!$A$1:$CI$300,MATCH(DATE(J$1,1,1),Shock_dev!$A$1:$CI$1,0),FALSE)</f>
        <v>0.12919609724187664</v>
      </c>
      <c r="K60" s="52">
        <f>VLOOKUP($B60,Shock_dev!$A$1:$CI$300,MATCH(DATE(K$1,1,1),Shock_dev!$A$1:$CI$1,0),FALSE)</f>
        <v>0.1275918010295958</v>
      </c>
      <c r="L60" s="52">
        <f>VLOOKUP($B60,Shock_dev!$A$1:$CI$300,MATCH(DATE(L$1,1,1),Shock_dev!$A$1:$CI$1,0),FALSE)</f>
        <v>0.10592416931036726</v>
      </c>
      <c r="M60" s="52">
        <f>VLOOKUP($B60,Shock_dev!$A$1:$CI$300,MATCH(DATE(M$1,1,1),Shock_dev!$A$1:$CI$1,0),FALSE)</f>
        <v>8.4786179793972349E-2</v>
      </c>
      <c r="N60" s="52">
        <f>VLOOKUP($B60,Shock_dev!$A$1:$CI$300,MATCH(DATE(N$1,1,1),Shock_dev!$A$1:$CI$1,0),FALSE)</f>
        <v>8.3130132179026719E-2</v>
      </c>
      <c r="O60" s="52">
        <f>VLOOKUP($B60,Shock_dev!$A$1:$CI$300,MATCH(DATE(O$1,1,1),Shock_dev!$A$1:$CI$1,0),FALSE)</f>
        <v>8.2005541685610778E-2</v>
      </c>
      <c r="P60" s="52">
        <f>VLOOKUP($B60,Shock_dev!$A$1:$CI$300,MATCH(DATE(P$1,1,1),Shock_dev!$A$1:$CI$1,0),FALSE)</f>
        <v>8.1006974085703287E-2</v>
      </c>
      <c r="Q60" s="52">
        <f>VLOOKUP($B60,Shock_dev!$A$1:$CI$300,MATCH(DATE(Q$1,1,1),Shock_dev!$A$1:$CI$1,0),FALSE)</f>
        <v>5.406378907024964E-2</v>
      </c>
      <c r="R60" s="52">
        <f>VLOOKUP($B60,Shock_dev!$A$1:$CI$300,MATCH(DATE(R$1,1,1),Shock_dev!$A$1:$CI$1,0),FALSE)</f>
        <v>4.0385124975963249E-2</v>
      </c>
      <c r="S60" s="52">
        <f>VLOOKUP($B60,Shock_dev!$A$1:$CI$300,MATCH(DATE(S$1,1,1),Shock_dev!$A$1:$CI$1,0),FALSE)</f>
        <v>3.9506382975307647E-2</v>
      </c>
      <c r="T60" s="52">
        <f>VLOOKUP($B60,Shock_dev!$A$1:$CI$300,MATCH(DATE(T$1,1,1),Shock_dev!$A$1:$CI$1,0),FALSE)</f>
        <v>3.8965957137689189E-2</v>
      </c>
      <c r="U60" s="52">
        <f>VLOOKUP($B60,Shock_dev!$A$1:$CI$300,MATCH(DATE(U$1,1,1),Shock_dev!$A$1:$CI$1,0),FALSE)</f>
        <v>3.8478226485766591E-2</v>
      </c>
      <c r="V60" s="52">
        <f>VLOOKUP($B60,Shock_dev!$A$1:$CI$300,MATCH(DATE(V$1,1,1),Shock_dev!$A$1:$CI$1,0),FALSE)</f>
        <v>8.9212631047704792E-3</v>
      </c>
      <c r="W60" s="52">
        <f>VLOOKUP($B60,Shock_dev!$A$1:$CI$300,MATCH(DATE(W$1,1,1),Shock_dev!$A$1:$CI$1,0),FALSE)</f>
        <v>-1.6177739911410612E-3</v>
      </c>
      <c r="X60" s="52">
        <f>VLOOKUP($B60,Shock_dev!$A$1:$CI$300,MATCH(DATE(X$1,1,1),Shock_dev!$A$1:$CI$1,0),FALSE)</f>
        <v>-2.0180667113418437E-3</v>
      </c>
      <c r="Y60" s="52">
        <f>VLOOKUP($B60,Shock_dev!$A$1:$CI$300,MATCH(DATE(Y$1,1,1),Shock_dev!$A$1:$CI$1,0),FALSE)</f>
        <v>-2.1160873336593376E-3</v>
      </c>
      <c r="Z60" s="52">
        <f>VLOOKUP($B60,Shock_dev!$A$1:$CI$300,MATCH(DATE(Z$1,1,1),Shock_dev!$A$1:$CI$1,0),FALSE)</f>
        <v>-2.1095328791068623E-3</v>
      </c>
      <c r="AA60" s="52">
        <f>VLOOKUP($B60,Shock_dev!$A$1:$CI$300,MATCH(DATE(AA$1,1,1),Shock_dev!$A$1:$CI$1,0),FALSE)</f>
        <v>-2.115294016399121E-3</v>
      </c>
      <c r="AB60" s="52">
        <f>VLOOKUP($B60,Shock_dev!$A$1:$CI$300,MATCH(DATE(AB$1,1,1),Shock_dev!$A$1:$CI$1,0),FALSE)</f>
        <v>-2.1436325661485095E-3</v>
      </c>
      <c r="AC60" s="52">
        <f>VLOOKUP($B60,Shock_dev!$A$1:$CI$300,MATCH(DATE(AC$1,1,1),Shock_dev!$A$1:$CI$1,0),FALSE)</f>
        <v>-2.1880961244877483E-3</v>
      </c>
      <c r="AD60" s="52">
        <f>VLOOKUP($B60,Shock_dev!$A$1:$CI$300,MATCH(DATE(AD$1,1,1),Shock_dev!$A$1:$CI$1,0),FALSE)</f>
        <v>-2.2404735645924038E-3</v>
      </c>
      <c r="AE60" s="52">
        <f>VLOOKUP($B60,Shock_dev!$A$1:$CI$300,MATCH(DATE(AE$1,1,1),Shock_dev!$A$1:$CI$1,0),FALSE)</f>
        <v>-2.2944277476741773E-3</v>
      </c>
      <c r="AF60" s="52">
        <f>VLOOKUP($B60,Shock_dev!$A$1:$CI$300,MATCH(DATE(AF$1,1,1),Shock_dev!$A$1:$CI$1,0),FALSE)</f>
        <v>-2.3457711140359256E-3</v>
      </c>
      <c r="AG60" s="52"/>
      <c r="AH60" s="65">
        <f t="shared" si="1"/>
        <v>0.12514624159132864</v>
      </c>
      <c r="AI60" s="65">
        <f t="shared" si="2"/>
        <v>0.12517736336610868</v>
      </c>
      <c r="AJ60" s="65">
        <f t="shared" si="3"/>
        <v>7.6998523362912547E-2</v>
      </c>
      <c r="AK60" s="65">
        <f t="shared" si="4"/>
        <v>3.3251390935899433E-2</v>
      </c>
      <c r="AL60" s="65">
        <f t="shared" si="5"/>
        <v>-1.995350986329645E-3</v>
      </c>
      <c r="AM60" s="65">
        <f t="shared" si="6"/>
        <v>-2.242480223387753E-3</v>
      </c>
      <c r="AN60" s="66"/>
      <c r="AO60" s="65">
        <f t="shared" si="7"/>
        <v>0.12516180247871866</v>
      </c>
      <c r="AP60" s="65">
        <f t="shared" si="8"/>
        <v>5.512495714940599E-2</v>
      </c>
      <c r="AQ60" s="65">
        <f t="shared" si="9"/>
        <v>-2.118915604858699E-3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5.3026528967588409E-2</v>
      </c>
      <c r="D61" s="52">
        <f>VLOOKUP($B61,Shock_dev!$A$1:$CI$300,MATCH(DATE(D$1,1,1),Shock_dev!$A$1:$CI$1,0),FALSE)</f>
        <v>5.4560482956530078E-2</v>
      </c>
      <c r="E61" s="52">
        <f>VLOOKUP($B61,Shock_dev!$A$1:$CI$300,MATCH(DATE(E$1,1,1),Shock_dev!$A$1:$CI$1,0),FALSE)</f>
        <v>5.4325655258285172E-2</v>
      </c>
      <c r="F61" s="52">
        <f>VLOOKUP($B61,Shock_dev!$A$1:$CI$300,MATCH(DATE(F$1,1,1),Shock_dev!$A$1:$CI$1,0),FALSE)</f>
        <v>5.3754532115997816E-2</v>
      </c>
      <c r="G61" s="52">
        <f>VLOOKUP($B61,Shock_dev!$A$1:$CI$300,MATCH(DATE(G$1,1,1),Shock_dev!$A$1:$CI$1,0),FALSE)</f>
        <v>5.3125344308021925E-2</v>
      </c>
      <c r="H61" s="52">
        <f>VLOOKUP($B61,Shock_dev!$A$1:$CI$300,MATCH(DATE(H$1,1,1),Shock_dev!$A$1:$CI$1,0),FALSE)</f>
        <v>5.2491748398137535E-2</v>
      </c>
      <c r="I61" s="52">
        <f>VLOOKUP($B61,Shock_dev!$A$1:$CI$300,MATCH(DATE(I$1,1,1),Shock_dev!$A$1:$CI$1,0),FALSE)</f>
        <v>4.8218229882529266E-2</v>
      </c>
      <c r="J61" s="52">
        <f>VLOOKUP($B61,Shock_dev!$A$1:$CI$300,MATCH(DATE(J$1,1,1),Shock_dev!$A$1:$CI$1,0),FALSE)</f>
        <v>4.7541026975224936E-2</v>
      </c>
      <c r="K61" s="52">
        <f>VLOOKUP($B61,Shock_dev!$A$1:$CI$300,MATCH(DATE(K$1,1,1),Shock_dev!$A$1:$CI$1,0),FALSE)</f>
        <v>3.9278229637804141E-2</v>
      </c>
      <c r="L61" s="52">
        <f>VLOOKUP($B61,Shock_dev!$A$1:$CI$300,MATCH(DATE(L$1,1,1),Shock_dev!$A$1:$CI$1,0),FALSE)</f>
        <v>3.8590703184887075E-2</v>
      </c>
      <c r="M61" s="52">
        <f>VLOOKUP($B61,Shock_dev!$A$1:$CI$300,MATCH(DATE(M$1,1,1),Shock_dev!$A$1:$CI$1,0),FALSE)</f>
        <v>1.2766439338881041E-2</v>
      </c>
      <c r="N61" s="52">
        <f>VLOOKUP($B61,Shock_dev!$A$1:$CI$300,MATCH(DATE(N$1,1,1),Shock_dev!$A$1:$CI$1,0),FALSE)</f>
        <v>3.2241365816188189E-3</v>
      </c>
      <c r="O61" s="52">
        <f>VLOOKUP($B61,Shock_dev!$A$1:$CI$300,MATCH(DATE(O$1,1,1),Shock_dev!$A$1:$CI$1,0),FALSE)</f>
        <v>2.8721455408650897E-3</v>
      </c>
      <c r="P61" s="52">
        <f>VLOOKUP($B61,Shock_dev!$A$1:$CI$300,MATCH(DATE(P$1,1,1),Shock_dev!$A$1:$CI$1,0),FALSE)</f>
        <v>2.766113746571527E-3</v>
      </c>
      <c r="Q61" s="52">
        <f>VLOOKUP($B61,Shock_dev!$A$1:$CI$300,MATCH(DATE(Q$1,1,1),Shock_dev!$A$1:$CI$1,0),FALSE)</f>
        <v>2.7032072256233121E-3</v>
      </c>
      <c r="R61" s="52">
        <f>VLOOKUP($B61,Shock_dev!$A$1:$CI$300,MATCH(DATE(R$1,1,1),Shock_dev!$A$1:$CI$1,0),FALSE)</f>
        <v>2.6485129042065451E-3</v>
      </c>
      <c r="S61" s="52">
        <f>VLOOKUP($B61,Shock_dev!$A$1:$CI$300,MATCH(DATE(S$1,1,1),Shock_dev!$A$1:$CI$1,0),FALSE)</f>
        <v>7.2904465858566019E-3</v>
      </c>
      <c r="T61" s="52">
        <f>VLOOKUP($B61,Shock_dev!$A$1:$CI$300,MATCH(DATE(T$1,1,1),Shock_dev!$A$1:$CI$1,0),FALSE)</f>
        <v>7.3148743777234375E-3</v>
      </c>
      <c r="U61" s="52">
        <f>VLOOKUP($B61,Shock_dev!$A$1:$CI$300,MATCH(DATE(U$1,1,1),Shock_dev!$A$1:$CI$1,0),FALSE)</f>
        <v>7.2321263538060671E-3</v>
      </c>
      <c r="V61" s="52">
        <f>VLOOKUP($B61,Shock_dev!$A$1:$CI$300,MATCH(DATE(V$1,1,1),Shock_dev!$A$1:$CI$1,0),FALSE)</f>
        <v>7.1275632340833065E-3</v>
      </c>
      <c r="W61" s="52">
        <f>VLOOKUP($B61,Shock_dev!$A$1:$CI$300,MATCH(DATE(W$1,1,1),Shock_dev!$A$1:$CI$1,0),FALSE)</f>
        <v>7.0231363462541097E-3</v>
      </c>
      <c r="X61" s="52">
        <f>VLOOKUP($B61,Shock_dev!$A$1:$CI$300,MATCH(DATE(X$1,1,1),Shock_dev!$A$1:$CI$1,0),FALSE)</f>
        <v>1.1572024995845006E-2</v>
      </c>
      <c r="Y61" s="52">
        <f>VLOOKUP($B61,Shock_dev!$A$1:$CI$300,MATCH(DATE(Y$1,1,1),Shock_dev!$A$1:$CI$1,0),FALSE)</f>
        <v>1.1550048176892497E-2</v>
      </c>
      <c r="Z61" s="52">
        <f>VLOOKUP($B61,Shock_dev!$A$1:$CI$300,MATCH(DATE(Z$1,1,1),Shock_dev!$A$1:$CI$1,0),FALSE)</f>
        <v>1.1430934985293597E-2</v>
      </c>
      <c r="AA61" s="52">
        <f>VLOOKUP($B61,Shock_dev!$A$1:$CI$300,MATCH(DATE(AA$1,1,1),Shock_dev!$A$1:$CI$1,0),FALSE)</f>
        <v>1.1297361943044223E-2</v>
      </c>
      <c r="AB61" s="52">
        <f>VLOOKUP($B61,Shock_dev!$A$1:$CI$300,MATCH(DATE(AB$1,1,1),Shock_dev!$A$1:$CI$1,0),FALSE)</f>
        <v>1.1163599626369248E-2</v>
      </c>
      <c r="AC61" s="52">
        <f>VLOOKUP($B61,Shock_dev!$A$1:$CI$300,MATCH(DATE(AC$1,1,1),Shock_dev!$A$1:$CI$1,0),FALSE)</f>
        <v>1.1032341628068225E-2</v>
      </c>
      <c r="AD61" s="52">
        <f>VLOOKUP($B61,Shock_dev!$A$1:$CI$300,MATCH(DATE(AD$1,1,1),Shock_dev!$A$1:$CI$1,0),FALSE)</f>
        <v>1.0904065886867646E-2</v>
      </c>
      <c r="AE61" s="52">
        <f>VLOOKUP($B61,Shock_dev!$A$1:$CI$300,MATCH(DATE(AE$1,1,1),Shock_dev!$A$1:$CI$1,0),FALSE)</f>
        <v>1.0778744150905193E-2</v>
      </c>
      <c r="AF61" s="52">
        <f>VLOOKUP($B61,Shock_dev!$A$1:$CI$300,MATCH(DATE(AF$1,1,1),Shock_dev!$A$1:$CI$1,0),FALSE)</f>
        <v>1.0656228923811583E-2</v>
      </c>
      <c r="AG61" s="52"/>
      <c r="AH61" s="65">
        <f t="shared" si="1"/>
        <v>5.3758508721284681E-2</v>
      </c>
      <c r="AI61" s="65">
        <f t="shared" si="2"/>
        <v>4.5223987615716596E-2</v>
      </c>
      <c r="AJ61" s="65">
        <f t="shared" si="3"/>
        <v>4.8664084867119572E-3</v>
      </c>
      <c r="AK61" s="65">
        <f t="shared" si="4"/>
        <v>6.3227046911351918E-3</v>
      </c>
      <c r="AL61" s="65">
        <f t="shared" si="5"/>
        <v>1.0574701289465886E-2</v>
      </c>
      <c r="AM61" s="65">
        <f t="shared" si="6"/>
        <v>1.0906996043204378E-2</v>
      </c>
      <c r="AN61" s="66"/>
      <c r="AO61" s="65">
        <f t="shared" si="7"/>
        <v>4.9491248168500639E-2</v>
      </c>
      <c r="AP61" s="65">
        <f t="shared" si="8"/>
        <v>5.5945565889235745E-3</v>
      </c>
      <c r="AQ61" s="65">
        <f t="shared" si="9"/>
        <v>1.0740848666335132E-2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2.6109900985751416E-2</v>
      </c>
      <c r="D62" s="52">
        <f>VLOOKUP($B62,Shock_dev!$A$1:$CI$300,MATCH(DATE(D$1,1,1),Shock_dev!$A$1:$CI$1,0),FALSE)</f>
        <v>2.668245480149329E-2</v>
      </c>
      <c r="E62" s="52">
        <f>VLOOKUP($B62,Shock_dev!$A$1:$CI$300,MATCH(DATE(E$1,1,1),Shock_dev!$A$1:$CI$1,0),FALSE)</f>
        <v>2.6525256787310349E-2</v>
      </c>
      <c r="F62" s="52">
        <f>VLOOKUP($B62,Shock_dev!$A$1:$CI$300,MATCH(DATE(F$1,1,1),Shock_dev!$A$1:$CI$1,0),FALSE)</f>
        <v>2.6234331344364696E-2</v>
      </c>
      <c r="G62" s="52">
        <f>VLOOKUP($B62,Shock_dev!$A$1:$CI$300,MATCH(DATE(G$1,1,1),Shock_dev!$A$1:$CI$1,0),FALSE)</f>
        <v>2.8853876973574555E-2</v>
      </c>
      <c r="H62" s="52">
        <f>VLOOKUP($B62,Shock_dev!$A$1:$CI$300,MATCH(DATE(H$1,1,1),Shock_dev!$A$1:$CI$1,0),FALSE)</f>
        <v>2.8587050094249524E-2</v>
      </c>
      <c r="I62" s="52">
        <f>VLOOKUP($B62,Shock_dev!$A$1:$CI$300,MATCH(DATE(I$1,1,1),Shock_dev!$A$1:$CI$1,0),FALSE)</f>
        <v>2.7995073193087795E-2</v>
      </c>
      <c r="J62" s="52">
        <f>VLOOKUP($B62,Shock_dev!$A$1:$CI$300,MATCH(DATE(J$1,1,1),Shock_dev!$A$1:$CI$1,0),FALSE)</f>
        <v>2.7653204033073323E-2</v>
      </c>
      <c r="K62" s="52">
        <f>VLOOKUP($B62,Shock_dev!$A$1:$CI$300,MATCH(DATE(K$1,1,1),Shock_dev!$A$1:$CI$1,0),FALSE)</f>
        <v>2.6838386420815062E-2</v>
      </c>
      <c r="L62" s="52">
        <f>VLOOKUP($B62,Shock_dev!$A$1:$CI$300,MATCH(DATE(L$1,1,1),Shock_dev!$A$1:$CI$1,0),FALSE)</f>
        <v>2.2678605062535155E-2</v>
      </c>
      <c r="M62" s="52">
        <f>VLOOKUP($B62,Shock_dev!$A$1:$CI$300,MATCH(DATE(M$1,1,1),Shock_dev!$A$1:$CI$1,0),FALSE)</f>
        <v>1.8529692469013748E-2</v>
      </c>
      <c r="N62" s="52">
        <f>VLOOKUP($B62,Shock_dev!$A$1:$CI$300,MATCH(DATE(N$1,1,1),Shock_dev!$A$1:$CI$1,0),FALSE)</f>
        <v>1.7548433480175207E-2</v>
      </c>
      <c r="O62" s="52">
        <f>VLOOKUP($B62,Shock_dev!$A$1:$CI$300,MATCH(DATE(O$1,1,1),Shock_dev!$A$1:$CI$1,0),FALSE)</f>
        <v>1.7292105104137093E-2</v>
      </c>
      <c r="P62" s="52">
        <f>VLOOKUP($B62,Shock_dev!$A$1:$CI$300,MATCH(DATE(P$1,1,1),Shock_dev!$A$1:$CI$1,0),FALSE)</f>
        <v>1.7072712800732387E-2</v>
      </c>
      <c r="Q62" s="52">
        <f>VLOOKUP($B62,Shock_dev!$A$1:$CI$300,MATCH(DATE(Q$1,1,1),Shock_dev!$A$1:$CI$1,0),FALSE)</f>
        <v>1.1504198547253115E-2</v>
      </c>
      <c r="R62" s="52">
        <f>VLOOKUP($B62,Shock_dev!$A$1:$CI$300,MATCH(DATE(R$1,1,1),Shock_dev!$A$1:$CI$1,0),FALSE)</f>
        <v>1.1216451281097195E-2</v>
      </c>
      <c r="S62" s="52">
        <f>VLOOKUP($B62,Shock_dev!$A$1:$CI$300,MATCH(DATE(S$1,1,1),Shock_dev!$A$1:$CI$1,0),FALSE)</f>
        <v>1.1387998848382068E-2</v>
      </c>
      <c r="T62" s="52">
        <f>VLOOKUP($B62,Shock_dev!$A$1:$CI$300,MATCH(DATE(T$1,1,1),Shock_dev!$A$1:$CI$1,0),FALSE)</f>
        <v>1.1248880071751517E-2</v>
      </c>
      <c r="U62" s="52">
        <f>VLOOKUP($B62,Shock_dev!$A$1:$CI$300,MATCH(DATE(U$1,1,1),Shock_dev!$A$1:$CI$1,0),FALSE)</f>
        <v>1.1107724093003575E-2</v>
      </c>
      <c r="V62" s="52">
        <f>VLOOKUP($B62,Shock_dev!$A$1:$CI$300,MATCH(DATE(V$1,1,1),Shock_dev!$A$1:$CI$1,0),FALSE)</f>
        <v>6.8198299924836303E-3</v>
      </c>
      <c r="W62" s="52">
        <f>VLOOKUP($B62,Shock_dev!$A$1:$CI$300,MATCH(DATE(W$1,1,1),Shock_dev!$A$1:$CI$1,0),FALSE)</f>
        <v>6.6140537265072163E-3</v>
      </c>
      <c r="X62" s="52">
        <f>VLOOKUP($B62,Shock_dev!$A$1:$CI$300,MATCH(DATE(X$1,1,1),Shock_dev!$A$1:$CI$1,0),FALSE)</f>
        <v>6.8390101664553447E-3</v>
      </c>
      <c r="Y62" s="52">
        <f>VLOOKUP($B62,Shock_dev!$A$1:$CI$300,MATCH(DATE(Y$1,1,1),Shock_dev!$A$1:$CI$1,0),FALSE)</f>
        <v>6.7530919997880216E-3</v>
      </c>
      <c r="Z62" s="52">
        <f>VLOOKUP($B62,Shock_dev!$A$1:$CI$300,MATCH(DATE(Z$1,1,1),Shock_dev!$A$1:$CI$1,0),FALSE)</f>
        <v>6.6691803267940912E-3</v>
      </c>
      <c r="AA62" s="52">
        <f>VLOOKUP($B62,Shock_dev!$A$1:$CI$300,MATCH(DATE(AA$1,1,1),Shock_dev!$A$1:$CI$1,0),FALSE)</f>
        <v>6.5849775100921323E-3</v>
      </c>
      <c r="AB62" s="52">
        <f>VLOOKUP($B62,Shock_dev!$A$1:$CI$300,MATCH(DATE(AB$1,1,1),Shock_dev!$A$1:$CI$1,0),FALSE)</f>
        <v>6.5007142523269765E-3</v>
      </c>
      <c r="AC62" s="52">
        <f>VLOOKUP($B62,Shock_dev!$A$1:$CI$300,MATCH(DATE(AC$1,1,1),Shock_dev!$A$1:$CI$1,0),FALSE)</f>
        <v>6.417006065531492E-3</v>
      </c>
      <c r="AD62" s="52">
        <f>VLOOKUP($B62,Shock_dev!$A$1:$CI$300,MATCH(DATE(AD$1,1,1),Shock_dev!$A$1:$CI$1,0),FALSE)</f>
        <v>6.3344309904044055E-3</v>
      </c>
      <c r="AE62" s="52">
        <f>VLOOKUP($B62,Shock_dev!$A$1:$CI$300,MATCH(DATE(AE$1,1,1),Shock_dev!$A$1:$CI$1,0),FALSE)</f>
        <v>6.2533889091290458E-3</v>
      </c>
      <c r="AF62" s="52">
        <f>VLOOKUP($B62,Shock_dev!$A$1:$CI$300,MATCH(DATE(AF$1,1,1),Shock_dev!$A$1:$CI$1,0),FALSE)</f>
        <v>6.1741163119659586E-3</v>
      </c>
      <c r="AG62" s="52"/>
      <c r="AH62" s="65">
        <f t="shared" si="1"/>
        <v>2.6881164178498861E-2</v>
      </c>
      <c r="AI62" s="65">
        <f t="shared" si="2"/>
        <v>2.6750463760752175E-2</v>
      </c>
      <c r="AJ62" s="65">
        <f t="shared" si="3"/>
        <v>1.6389428480262307E-2</v>
      </c>
      <c r="AK62" s="65">
        <f t="shared" si="4"/>
        <v>1.0356176857343597E-2</v>
      </c>
      <c r="AL62" s="65">
        <f t="shared" si="5"/>
        <v>6.6920627459273619E-3</v>
      </c>
      <c r="AM62" s="65">
        <f t="shared" si="6"/>
        <v>6.3359313058715758E-3</v>
      </c>
      <c r="AN62" s="66"/>
      <c r="AO62" s="65">
        <f t="shared" si="7"/>
        <v>2.681581396962552E-2</v>
      </c>
      <c r="AP62" s="65">
        <f t="shared" si="8"/>
        <v>1.3372802668802952E-2</v>
      </c>
      <c r="AQ62" s="65">
        <f t="shared" si="9"/>
        <v>6.5139970258994689E-3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-7.4003146900151725E-3</v>
      </c>
      <c r="D63" s="52">
        <f>VLOOKUP($B63,Shock_dev!$A$1:$CI$300,MATCH(DATE(D$1,1,1),Shock_dev!$A$1:$CI$1,0),FALSE)</f>
        <v>-6.9671767347959492E-3</v>
      </c>
      <c r="E63" s="52">
        <f>VLOOKUP($B63,Shock_dev!$A$1:$CI$300,MATCH(DATE(E$1,1,1),Shock_dev!$A$1:$CI$1,0),FALSE)</f>
        <v>-6.3948579777063858E-3</v>
      </c>
      <c r="F63" s="52">
        <f>VLOOKUP($B63,Shock_dev!$A$1:$CI$300,MATCH(DATE(F$1,1,1),Shock_dev!$A$1:$CI$1,0),FALSE)</f>
        <v>-5.8251994508292347E-3</v>
      </c>
      <c r="G63" s="52">
        <f>VLOOKUP($B63,Shock_dev!$A$1:$CI$300,MATCH(DATE(G$1,1,1),Shock_dev!$A$1:$CI$1,0),FALSE)</f>
        <v>-4.2858052045559368E-4</v>
      </c>
      <c r="H63" s="52">
        <f>VLOOKUP($B63,Shock_dev!$A$1:$CI$300,MATCH(DATE(H$1,1,1),Shock_dev!$A$1:$CI$1,0),FALSE)</f>
        <v>2.1063910721475854E-4</v>
      </c>
      <c r="I63" s="52">
        <f>VLOOKUP($B63,Shock_dev!$A$1:$CI$300,MATCH(DATE(I$1,1,1),Shock_dev!$A$1:$CI$1,0),FALSE)</f>
        <v>7.1921030361092695E-4</v>
      </c>
      <c r="J63" s="52">
        <f>VLOOKUP($B63,Shock_dev!$A$1:$CI$300,MATCH(DATE(J$1,1,1),Shock_dev!$A$1:$CI$1,0),FALSE)</f>
        <v>1.1997608003367713E-3</v>
      </c>
      <c r="K63" s="52">
        <f>VLOOKUP($B63,Shock_dev!$A$1:$CI$300,MATCH(DATE(K$1,1,1),Shock_dev!$A$1:$CI$1,0),FALSE)</f>
        <v>-3.0749093230869525E-4</v>
      </c>
      <c r="L63" s="52">
        <f>VLOOKUP($B63,Shock_dev!$A$1:$CI$300,MATCH(DATE(L$1,1,1),Shock_dev!$A$1:$CI$1,0),FALSE)</f>
        <v>6.0503471556548781E-3</v>
      </c>
      <c r="M63" s="52">
        <f>VLOOKUP($B63,Shock_dev!$A$1:$CI$300,MATCH(DATE(M$1,1,1),Shock_dev!$A$1:$CI$1,0),FALSE)</f>
        <v>-3.9869054444777513E-3</v>
      </c>
      <c r="N63" s="52">
        <f>VLOOKUP($B63,Shock_dev!$A$1:$CI$300,MATCH(DATE(N$1,1,1),Shock_dev!$A$1:$CI$1,0),FALSE)</f>
        <v>-4.2017177016942676E-3</v>
      </c>
      <c r="O63" s="52">
        <f>VLOOKUP($B63,Shock_dev!$A$1:$CI$300,MATCH(DATE(O$1,1,1),Shock_dev!$A$1:$CI$1,0),FALSE)</f>
        <v>-4.1885595229855408E-3</v>
      </c>
      <c r="P63" s="52">
        <f>VLOOKUP($B63,Shock_dev!$A$1:$CI$300,MATCH(DATE(P$1,1,1),Shock_dev!$A$1:$CI$1,0),FALSE)</f>
        <v>-4.1277983836351968E-3</v>
      </c>
      <c r="Q63" s="52">
        <f>VLOOKUP($B63,Shock_dev!$A$1:$CI$300,MATCH(DATE(Q$1,1,1),Shock_dev!$A$1:$CI$1,0),FALSE)</f>
        <v>-1.8879625918474315E-3</v>
      </c>
      <c r="R63" s="52">
        <f>VLOOKUP($B63,Shock_dev!$A$1:$CI$300,MATCH(DATE(R$1,1,1),Shock_dev!$A$1:$CI$1,0),FALSE)</f>
        <v>-1.7870267232431517E-3</v>
      </c>
      <c r="S63" s="52">
        <f>VLOOKUP($B63,Shock_dev!$A$1:$CI$300,MATCH(DATE(S$1,1,1),Shock_dev!$A$1:$CI$1,0),FALSE)</f>
        <v>-1.7359177171849013E-3</v>
      </c>
      <c r="T63" s="52">
        <f>VLOOKUP($B63,Shock_dev!$A$1:$CI$300,MATCH(DATE(T$1,1,1),Shock_dev!$A$1:$CI$1,0),FALSE)</f>
        <v>-1.6952257135311366E-3</v>
      </c>
      <c r="U63" s="52">
        <f>VLOOKUP($B63,Shock_dev!$A$1:$CI$300,MATCH(DATE(U$1,1,1),Shock_dev!$A$1:$CI$1,0),FALSE)</f>
        <v>-1.663281343435E-3</v>
      </c>
      <c r="V63" s="52">
        <f>VLOOKUP($B63,Shock_dev!$A$1:$CI$300,MATCH(DATE(V$1,1,1),Shock_dev!$A$1:$CI$1,0),FALSE)</f>
        <v>2.2739609831120442E-3</v>
      </c>
      <c r="W63" s="52">
        <f>VLOOKUP($B63,Shock_dev!$A$1:$CI$300,MATCH(DATE(W$1,1,1),Shock_dev!$A$1:$CI$1,0),FALSE)</f>
        <v>2.3273926751018366E-3</v>
      </c>
      <c r="X63" s="52">
        <f>VLOOKUP($B63,Shock_dev!$A$1:$CI$300,MATCH(DATE(X$1,1,1),Shock_dev!$A$1:$CI$1,0),FALSE)</f>
        <v>2.3188841619892512E-3</v>
      </c>
      <c r="Y63" s="52">
        <f>VLOOKUP($B63,Shock_dev!$A$1:$CI$300,MATCH(DATE(Y$1,1,1),Shock_dev!$A$1:$CI$1,0),FALSE)</f>
        <v>2.2980278279246822E-3</v>
      </c>
      <c r="Z63" s="52">
        <f>VLOOKUP($B63,Shock_dev!$A$1:$CI$300,MATCH(DATE(Z$1,1,1),Shock_dev!$A$1:$CI$1,0),FALSE)</f>
        <v>2.2851749052177112E-3</v>
      </c>
      <c r="AA63" s="52">
        <f>VLOOKUP($B63,Shock_dev!$A$1:$CI$300,MATCH(DATE(AA$1,1,1),Shock_dev!$A$1:$CI$1,0),FALSE)</f>
        <v>2.9216664798217599E-3</v>
      </c>
      <c r="AB63" s="52">
        <f>VLOOKUP($B63,Shock_dev!$A$1:$CI$300,MATCH(DATE(AB$1,1,1),Shock_dev!$A$1:$CI$1,0),FALSE)</f>
        <v>7.406489087220568E-4</v>
      </c>
      <c r="AC63" s="52">
        <f>VLOOKUP($B63,Shock_dev!$A$1:$CI$300,MATCH(DATE(AC$1,1,1),Shock_dev!$A$1:$CI$1,0),FALSE)</f>
        <v>6.1763279965743902E-4</v>
      </c>
      <c r="AD63" s="52">
        <f>VLOOKUP($B63,Shock_dev!$A$1:$CI$300,MATCH(DATE(AD$1,1,1),Shock_dev!$A$1:$CI$1,0),FALSE)</f>
        <v>5.4108463701720315E-4</v>
      </c>
      <c r="AE63" s="52">
        <f>VLOOKUP($B63,Shock_dev!$A$1:$CI$300,MATCH(DATE(AE$1,1,1),Shock_dev!$A$1:$CI$1,0),FALSE)</f>
        <v>4.7361765946131175E-4</v>
      </c>
      <c r="AF63" s="52">
        <f>VLOOKUP($B63,Shock_dev!$A$1:$CI$300,MATCH(DATE(AF$1,1,1),Shock_dev!$A$1:$CI$1,0),FALSE)</f>
        <v>4.0509426961670992E-4</v>
      </c>
      <c r="AG63" s="52"/>
      <c r="AH63" s="65">
        <f t="shared" si="1"/>
        <v>-5.4032258747604674E-3</v>
      </c>
      <c r="AI63" s="65">
        <f t="shared" si="2"/>
        <v>1.5744932869017278E-3</v>
      </c>
      <c r="AJ63" s="65">
        <f t="shared" si="3"/>
        <v>-3.6785887289280382E-3</v>
      </c>
      <c r="AK63" s="65">
        <f t="shared" si="4"/>
        <v>-9.2149810285642908E-4</v>
      </c>
      <c r="AL63" s="65">
        <f t="shared" si="5"/>
        <v>2.4302292100110484E-3</v>
      </c>
      <c r="AM63" s="65">
        <f t="shared" si="6"/>
        <v>5.5561565489494424E-4</v>
      </c>
      <c r="AN63" s="66"/>
      <c r="AO63" s="65">
        <f t="shared" si="7"/>
        <v>-1.9143662939293698E-3</v>
      </c>
      <c r="AP63" s="65">
        <f t="shared" si="8"/>
        <v>-2.3000434158922337E-3</v>
      </c>
      <c r="AQ63" s="65">
        <f t="shared" si="9"/>
        <v>1.4929224324529964E-3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1.4184898213587954E-2</v>
      </c>
      <c r="D64" s="52">
        <f>VLOOKUP($B64,Shock_dev!$A$1:$CI$300,MATCH(DATE(D$1,1,1),Shock_dev!$A$1:$CI$1,0),FALSE)</f>
        <v>1.4033615874026049E-2</v>
      </c>
      <c r="E64" s="52">
        <f>VLOOKUP($B64,Shock_dev!$A$1:$CI$300,MATCH(DATE(E$1,1,1),Shock_dev!$A$1:$CI$1,0),FALSE)</f>
        <v>1.3321897634555019E-2</v>
      </c>
      <c r="F64" s="52">
        <f>VLOOKUP($B64,Shock_dev!$A$1:$CI$300,MATCH(DATE(F$1,1,1),Shock_dev!$A$1:$CI$1,0),FALSE)</f>
        <v>1.2772846358382462E-2</v>
      </c>
      <c r="G64" s="52">
        <f>VLOOKUP($B64,Shock_dev!$A$1:$CI$300,MATCH(DATE(G$1,1,1),Shock_dev!$A$1:$CI$1,0),FALSE)</f>
        <v>1.5872529243603353E-2</v>
      </c>
      <c r="H64" s="52">
        <f>VLOOKUP($B64,Shock_dev!$A$1:$CI$300,MATCH(DATE(H$1,1,1),Shock_dev!$A$1:$CI$1,0),FALSE)</f>
        <v>1.5367634840302834E-2</v>
      </c>
      <c r="I64" s="52">
        <f>VLOOKUP($B64,Shock_dev!$A$1:$CI$300,MATCH(DATE(I$1,1,1),Shock_dev!$A$1:$CI$1,0),FALSE)</f>
        <v>1.4030688663024237E-2</v>
      </c>
      <c r="J64" s="52">
        <f>VLOOKUP($B64,Shock_dev!$A$1:$CI$300,MATCH(DATE(J$1,1,1),Shock_dev!$A$1:$CI$1,0),FALSE)</f>
        <v>1.3124687073591695E-2</v>
      </c>
      <c r="K64" s="52">
        <f>VLOOKUP($B64,Shock_dev!$A$1:$CI$300,MATCH(DATE(K$1,1,1),Shock_dev!$A$1:$CI$1,0),FALSE)</f>
        <v>1.2093295110809149E-2</v>
      </c>
      <c r="L64" s="52">
        <f>VLOOKUP($B64,Shock_dev!$A$1:$CI$300,MATCH(DATE(L$1,1,1),Shock_dev!$A$1:$CI$1,0),FALSE)</f>
        <v>1.4947265048928318E-2</v>
      </c>
      <c r="M64" s="52">
        <f>VLOOKUP($B64,Shock_dev!$A$1:$CI$300,MATCH(DATE(M$1,1,1),Shock_dev!$A$1:$CI$1,0),FALSE)</f>
        <v>1.5689801081706301E-2</v>
      </c>
      <c r="N64" s="52">
        <f>VLOOKUP($B64,Shock_dev!$A$1:$CI$300,MATCH(DATE(N$1,1,1),Shock_dev!$A$1:$CI$1,0),FALSE)</f>
        <v>1.336945795189921E-2</v>
      </c>
      <c r="O64" s="52">
        <f>VLOOKUP($B64,Shock_dev!$A$1:$CI$300,MATCH(DATE(O$1,1,1),Shock_dev!$A$1:$CI$1,0),FALSE)</f>
        <v>1.2921941694625683E-2</v>
      </c>
      <c r="P64" s="52">
        <f>VLOOKUP($B64,Shock_dev!$A$1:$CI$300,MATCH(DATE(P$1,1,1),Shock_dev!$A$1:$CI$1,0),FALSE)</f>
        <v>1.2524842448850514E-2</v>
      </c>
      <c r="Q64" s="52">
        <f>VLOOKUP($B64,Shock_dev!$A$1:$CI$300,MATCH(DATE(Q$1,1,1),Shock_dev!$A$1:$CI$1,0),FALSE)</f>
        <v>2.5038819895657444E-2</v>
      </c>
      <c r="R64" s="52">
        <f>VLOOKUP($B64,Shock_dev!$A$1:$CI$300,MATCH(DATE(R$1,1,1),Shock_dev!$A$1:$CI$1,0),FALSE)</f>
        <v>2.4803618730998008E-2</v>
      </c>
      <c r="S64" s="52">
        <f>VLOOKUP($B64,Shock_dev!$A$1:$CI$300,MATCH(DATE(S$1,1,1),Shock_dev!$A$1:$CI$1,0),FALSE)</f>
        <v>2.5321442036147567E-2</v>
      </c>
      <c r="T64" s="52">
        <f>VLOOKUP($B64,Shock_dev!$A$1:$CI$300,MATCH(DATE(T$1,1,1),Shock_dev!$A$1:$CI$1,0),FALSE)</f>
        <v>2.4826732106306475E-2</v>
      </c>
      <c r="U64" s="52">
        <f>VLOOKUP($B64,Shock_dev!$A$1:$CI$300,MATCH(DATE(U$1,1,1),Shock_dev!$A$1:$CI$1,0),FALSE)</f>
        <v>2.4316859865867003E-2</v>
      </c>
      <c r="V64" s="52">
        <f>VLOOKUP($B64,Shock_dev!$A$1:$CI$300,MATCH(DATE(V$1,1,1),Shock_dev!$A$1:$CI$1,0),FALSE)</f>
        <v>7.0200703912005353E-3</v>
      </c>
      <c r="W64" s="52">
        <f>VLOOKUP($B64,Shock_dev!$A$1:$CI$300,MATCH(DATE(W$1,1,1),Shock_dev!$A$1:$CI$1,0),FALSE)</f>
        <v>6.3415006249370057E-3</v>
      </c>
      <c r="X64" s="52">
        <f>VLOOKUP($B64,Shock_dev!$A$1:$CI$300,MATCH(DATE(X$1,1,1),Shock_dev!$A$1:$CI$1,0),FALSE)</f>
        <v>6.9696319215730718E-3</v>
      </c>
      <c r="Y64" s="52">
        <f>VLOOKUP($B64,Shock_dev!$A$1:$CI$300,MATCH(DATE(Y$1,1,1),Shock_dev!$A$1:$CI$1,0),FALSE)</f>
        <v>6.6822847496816789E-3</v>
      </c>
      <c r="Z64" s="52">
        <f>VLOOKUP($B64,Shock_dev!$A$1:$CI$300,MATCH(DATE(Z$1,1,1),Shock_dev!$A$1:$CI$1,0),FALSE)</f>
        <v>1.2280449154381277E-2</v>
      </c>
      <c r="AA64" s="52">
        <f>VLOOKUP($B64,Shock_dev!$A$1:$CI$300,MATCH(DATE(AA$1,1,1),Shock_dev!$A$1:$CI$1,0),FALSE)</f>
        <v>1.207046852278861E-2</v>
      </c>
      <c r="AB64" s="52">
        <f>VLOOKUP($B64,Shock_dev!$A$1:$CI$300,MATCH(DATE(AB$1,1,1),Shock_dev!$A$1:$CI$1,0),FALSE)</f>
        <v>1.1747571650495781E-2</v>
      </c>
      <c r="AC64" s="52">
        <f>VLOOKUP($B64,Shock_dev!$A$1:$CI$300,MATCH(DATE(AC$1,1,1),Shock_dev!$A$1:$CI$1,0),FALSE)</f>
        <v>1.1406587333475176E-2</v>
      </c>
      <c r="AD64" s="52">
        <f>VLOOKUP($B64,Shock_dev!$A$1:$CI$300,MATCH(DATE(AD$1,1,1),Shock_dev!$A$1:$CI$1,0),FALSE)</f>
        <v>1.106671170375031E-2</v>
      </c>
      <c r="AE64" s="52">
        <f>VLOOKUP($B64,Shock_dev!$A$1:$CI$300,MATCH(DATE(AE$1,1,1),Shock_dev!$A$1:$CI$1,0),FALSE)</f>
        <v>1.0731935279816043E-2</v>
      </c>
      <c r="AF64" s="52">
        <f>VLOOKUP($B64,Shock_dev!$A$1:$CI$300,MATCH(DATE(AF$1,1,1),Shock_dev!$A$1:$CI$1,0),FALSE)</f>
        <v>1.0403468744406492E-2</v>
      </c>
      <c r="AG64" s="52"/>
      <c r="AH64" s="65">
        <f t="shared" si="1"/>
        <v>1.4037157464830965E-2</v>
      </c>
      <c r="AI64" s="65">
        <f t="shared" si="2"/>
        <v>1.3912714147331246E-2</v>
      </c>
      <c r="AJ64" s="65">
        <f t="shared" si="3"/>
        <v>1.590897261454783E-2</v>
      </c>
      <c r="AK64" s="65">
        <f t="shared" si="4"/>
        <v>2.1257744626103917E-2</v>
      </c>
      <c r="AL64" s="65">
        <f t="shared" si="5"/>
        <v>8.8688669946723302E-3</v>
      </c>
      <c r="AM64" s="65">
        <f t="shared" si="6"/>
        <v>1.107125494238876E-2</v>
      </c>
      <c r="AN64" s="66"/>
      <c r="AO64" s="65">
        <f t="shared" si="7"/>
        <v>1.3974935806081105E-2</v>
      </c>
      <c r="AP64" s="65">
        <f t="shared" si="8"/>
        <v>1.8583358620325875E-2</v>
      </c>
      <c r="AQ64" s="65">
        <f t="shared" si="9"/>
        <v>9.970060968530545E-3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4.9136802817772512E-5</v>
      </c>
      <c r="D65" s="52">
        <f>VLOOKUP($B65,Shock_dev!$A$1:$CI$300,MATCH(DATE(D$1,1,1),Shock_dev!$A$1:$CI$1,0),FALSE)</f>
        <v>8.3822977669262657E-5</v>
      </c>
      <c r="E65" s="52">
        <f>VLOOKUP($B65,Shock_dev!$A$1:$CI$300,MATCH(DATE(E$1,1,1),Shock_dev!$A$1:$CI$1,0),FALSE)</f>
        <v>9.9457764013695564E-5</v>
      </c>
      <c r="F65" s="52">
        <f>VLOOKUP($B65,Shock_dev!$A$1:$CI$300,MATCH(DATE(F$1,1,1),Shock_dev!$A$1:$CI$1,0),FALSE)</f>
        <v>1.0277441646509367E-4</v>
      </c>
      <c r="G65" s="52">
        <f>VLOOKUP($B65,Shock_dev!$A$1:$CI$300,MATCH(DATE(G$1,1,1),Shock_dev!$A$1:$CI$1,0),FALSE)</f>
        <v>1.0358135432102164E-4</v>
      </c>
      <c r="H65" s="52">
        <f>VLOOKUP($B65,Shock_dev!$A$1:$CI$300,MATCH(DATE(H$1,1,1),Shock_dev!$A$1:$CI$1,0),FALSE)</f>
        <v>1.0178358792584353E-4</v>
      </c>
      <c r="I65" s="52">
        <f>VLOOKUP($B65,Shock_dev!$A$1:$CI$300,MATCH(DATE(I$1,1,1),Shock_dev!$A$1:$CI$1,0),FALSE)</f>
        <v>9.7946836319639816E-5</v>
      </c>
      <c r="J65" s="52">
        <f>VLOOKUP($B65,Shock_dev!$A$1:$CI$300,MATCH(DATE(J$1,1,1),Shock_dev!$A$1:$CI$1,0),FALSE)</f>
        <v>9.4723371900285776E-5</v>
      </c>
      <c r="K65" s="52">
        <f>VLOOKUP($B65,Shock_dev!$A$1:$CI$300,MATCH(DATE(K$1,1,1),Shock_dev!$A$1:$CI$1,0),FALSE)</f>
        <v>9.0968853111223158E-5</v>
      </c>
      <c r="L65" s="52">
        <f>VLOOKUP($B65,Shock_dev!$A$1:$CI$300,MATCH(DATE(L$1,1,1),Shock_dev!$A$1:$CI$1,0),FALSE)</f>
        <v>8.452541439353413E-5</v>
      </c>
      <c r="M65" s="52">
        <f>VLOOKUP($B65,Shock_dev!$A$1:$CI$300,MATCH(DATE(M$1,1,1),Shock_dev!$A$1:$CI$1,0),FALSE)</f>
        <v>6.7595315841051926E-5</v>
      </c>
      <c r="N65" s="52">
        <f>VLOOKUP($B65,Shock_dev!$A$1:$CI$300,MATCH(DATE(N$1,1,1),Shock_dev!$A$1:$CI$1,0),FALSE)</f>
        <v>5.6193624155292489E-5</v>
      </c>
      <c r="O65" s="52">
        <f>VLOOKUP($B65,Shock_dev!$A$1:$CI$300,MATCH(DATE(O$1,1,1),Shock_dev!$A$1:$CI$1,0),FALSE)</f>
        <v>5.2383540075767883E-5</v>
      </c>
      <c r="P65" s="52">
        <f>VLOOKUP($B65,Shock_dev!$A$1:$CI$300,MATCH(DATE(P$1,1,1),Shock_dev!$A$1:$CI$1,0),FALSE)</f>
        <v>5.3131038496560903E-5</v>
      </c>
      <c r="Q65" s="52">
        <f>VLOOKUP($B65,Shock_dev!$A$1:$CI$300,MATCH(DATE(Q$1,1,1),Shock_dev!$A$1:$CI$1,0),FALSE)</f>
        <v>5.2118403271905945E-5</v>
      </c>
      <c r="R65" s="52">
        <f>VLOOKUP($B65,Shock_dev!$A$1:$CI$300,MATCH(DATE(R$1,1,1),Shock_dev!$A$1:$CI$1,0),FALSE)</f>
        <v>4.9856238415734825E-5</v>
      </c>
      <c r="S65" s="52">
        <f>VLOOKUP($B65,Shock_dev!$A$1:$CI$300,MATCH(DATE(S$1,1,1),Shock_dev!$A$1:$CI$1,0),FALSE)</f>
        <v>5.0237863889144499E-5</v>
      </c>
      <c r="T65" s="52">
        <f>VLOOKUP($B65,Shock_dev!$A$1:$CI$300,MATCH(DATE(T$1,1,1),Shock_dev!$A$1:$CI$1,0),FALSE)</f>
        <v>5.09843310806787E-5</v>
      </c>
      <c r="U65" s="52">
        <f>VLOOKUP($B65,Shock_dev!$A$1:$CI$300,MATCH(DATE(U$1,1,1),Shock_dev!$A$1:$CI$1,0),FALSE)</f>
        <v>5.1154847387799129E-5</v>
      </c>
      <c r="V65" s="52">
        <f>VLOOKUP($B65,Shock_dev!$A$1:$CI$300,MATCH(DATE(V$1,1,1),Shock_dev!$A$1:$CI$1,0),FALSE)</f>
        <v>3.966919887234958E-5</v>
      </c>
      <c r="W65" s="52">
        <f>VLOOKUP($B65,Shock_dev!$A$1:$CI$300,MATCH(DATE(W$1,1,1),Shock_dev!$A$1:$CI$1,0),FALSE)</f>
        <v>2.8884713007023215E-5</v>
      </c>
      <c r="X65" s="52">
        <f>VLOOKUP($B65,Shock_dev!$A$1:$CI$300,MATCH(DATE(X$1,1,1),Shock_dev!$A$1:$CI$1,0),FALSE)</f>
        <v>2.326637760654923E-5</v>
      </c>
      <c r="Y65" s="52">
        <f>VLOOKUP($B65,Shock_dev!$A$1:$CI$300,MATCH(DATE(Y$1,1,1),Shock_dev!$A$1:$CI$1,0),FALSE)</f>
        <v>1.9986774065811921E-5</v>
      </c>
      <c r="Z65" s="52">
        <f>VLOOKUP($B65,Shock_dev!$A$1:$CI$300,MATCH(DATE(Z$1,1,1),Shock_dev!$A$1:$CI$1,0),FALSE)</f>
        <v>2.3199205288268893E-5</v>
      </c>
      <c r="AA65" s="52">
        <f>VLOOKUP($B65,Shock_dev!$A$1:$CI$300,MATCH(DATE(AA$1,1,1),Shock_dev!$A$1:$CI$1,0),FALSE)</f>
        <v>2.4562267396404569E-5</v>
      </c>
      <c r="AB65" s="52">
        <f>VLOOKUP($B65,Shock_dev!$A$1:$CI$300,MATCH(DATE(AB$1,1,1),Shock_dev!$A$1:$CI$1,0),FALSE)</f>
        <v>2.3545166078699295E-5</v>
      </c>
      <c r="AC65" s="52">
        <f>VLOOKUP($B65,Shock_dev!$A$1:$CI$300,MATCH(DATE(AC$1,1,1),Shock_dev!$A$1:$CI$1,0),FALSE)</f>
        <v>2.0798137622123167E-5</v>
      </c>
      <c r="AD65" s="52">
        <f>VLOOKUP($B65,Shock_dev!$A$1:$CI$300,MATCH(DATE(AD$1,1,1),Shock_dev!$A$1:$CI$1,0),FALSE)</f>
        <v>1.7077174567996471E-5</v>
      </c>
      <c r="AE65" s="52">
        <f>VLOOKUP($B65,Shock_dev!$A$1:$CI$300,MATCH(DATE(AE$1,1,1),Shock_dev!$A$1:$CI$1,0),FALSE)</f>
        <v>1.2957067938341569E-5</v>
      </c>
      <c r="AF65" s="52">
        <f>VLOOKUP($B65,Shock_dev!$A$1:$CI$300,MATCH(DATE(AF$1,1,1),Shock_dev!$A$1:$CI$1,0),FALSE)</f>
        <v>8.8166244185701809E-6</v>
      </c>
      <c r="AG65" s="52"/>
      <c r="AH65" s="65">
        <f t="shared" si="1"/>
        <v>8.775466305736921E-5</v>
      </c>
      <c r="AI65" s="65">
        <f t="shared" si="2"/>
        <v>9.3989612730105285E-5</v>
      </c>
      <c r="AJ65" s="65">
        <f t="shared" si="3"/>
        <v>5.6284384368115832E-5</v>
      </c>
      <c r="AK65" s="65">
        <f t="shared" si="4"/>
        <v>4.8380495929141348E-5</v>
      </c>
      <c r="AL65" s="65">
        <f t="shared" si="5"/>
        <v>2.3979867472811562E-5</v>
      </c>
      <c r="AM65" s="65">
        <f t="shared" si="6"/>
        <v>1.663883412514614E-5</v>
      </c>
      <c r="AN65" s="66"/>
      <c r="AO65" s="65">
        <f t="shared" si="7"/>
        <v>9.0872137893737248E-5</v>
      </c>
      <c r="AP65" s="65">
        <f t="shared" si="8"/>
        <v>5.233244014862859E-5</v>
      </c>
      <c r="AQ65" s="65">
        <f t="shared" si="9"/>
        <v>2.0309350798978853E-5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2.9417188335237879E-2</v>
      </c>
      <c r="D66" s="52">
        <f>VLOOKUP($B66,Shock_dev!$A$1:$CI$300,MATCH(DATE(D$1,1,1),Shock_dev!$A$1:$CI$1,0),FALSE)</f>
        <v>3.0291166460103745E-2</v>
      </c>
      <c r="E66" s="52">
        <f>VLOOKUP($B66,Shock_dev!$A$1:$CI$300,MATCH(DATE(E$1,1,1),Shock_dev!$A$1:$CI$1,0),FALSE)</f>
        <v>3.0151708861527616E-2</v>
      </c>
      <c r="F66" s="52">
        <f>VLOOKUP($B66,Shock_dev!$A$1:$CI$300,MATCH(DATE(F$1,1,1),Shock_dev!$A$1:$CI$1,0),FALSE)</f>
        <v>2.9820990788611886E-2</v>
      </c>
      <c r="G66" s="52">
        <f>VLOOKUP($B66,Shock_dev!$A$1:$CI$300,MATCH(DATE(G$1,1,1),Shock_dev!$A$1:$CI$1,0),FALSE)</f>
        <v>2.4540989991616319E-2</v>
      </c>
      <c r="H66" s="52">
        <f>VLOOKUP($B66,Shock_dev!$A$1:$CI$300,MATCH(DATE(H$1,1,1),Shock_dev!$A$1:$CI$1,0),FALSE)</f>
        <v>2.4060309307518488E-2</v>
      </c>
      <c r="I66" s="52">
        <f>VLOOKUP($B66,Shock_dev!$A$1:$CI$300,MATCH(DATE(I$1,1,1),Shock_dev!$A$1:$CI$1,0),FALSE)</f>
        <v>2.3709888621406529E-2</v>
      </c>
      <c r="J66" s="52">
        <f>VLOOKUP($B66,Shock_dev!$A$1:$CI$300,MATCH(DATE(J$1,1,1),Shock_dev!$A$1:$CI$1,0),FALSE)</f>
        <v>2.3391744800415216E-2</v>
      </c>
      <c r="K66" s="52">
        <f>VLOOKUP($B66,Shock_dev!$A$1:$CI$300,MATCH(DATE(K$1,1,1),Shock_dev!$A$1:$CI$1,0),FALSE)</f>
        <v>2.3077781443589154E-2</v>
      </c>
      <c r="L66" s="52">
        <f>VLOOKUP($B66,Shock_dev!$A$1:$CI$300,MATCH(DATE(L$1,1,1),Shock_dev!$A$1:$CI$1,0),FALSE)</f>
        <v>1.5520068077677775E-2</v>
      </c>
      <c r="M66" s="52">
        <f>VLOOKUP($B66,Shock_dev!$A$1:$CI$300,MATCH(DATE(M$1,1,1),Shock_dev!$A$1:$CI$1,0),FALSE)</f>
        <v>7.0576272257313602E-3</v>
      </c>
      <c r="N66" s="52">
        <f>VLOOKUP($B66,Shock_dev!$A$1:$CI$300,MATCH(DATE(N$1,1,1),Shock_dev!$A$1:$CI$1,0),FALSE)</f>
        <v>6.3763377613825344E-3</v>
      </c>
      <c r="O66" s="52">
        <f>VLOOKUP($B66,Shock_dev!$A$1:$CI$300,MATCH(DATE(O$1,1,1),Shock_dev!$A$1:$CI$1,0),FALSE)</f>
        <v>6.1569995237338634E-3</v>
      </c>
      <c r="P66" s="52">
        <f>VLOOKUP($B66,Shock_dev!$A$1:$CI$300,MATCH(DATE(P$1,1,1),Shock_dev!$A$1:$CI$1,0),FALSE)</f>
        <v>6.00260332861098E-3</v>
      </c>
      <c r="Q66" s="52">
        <f>VLOOKUP($B66,Shock_dev!$A$1:$CI$300,MATCH(DATE(Q$1,1,1),Shock_dev!$A$1:$CI$1,0),FALSE)</f>
        <v>2.041089990051875E-3</v>
      </c>
      <c r="R66" s="52">
        <f>VLOOKUP($B66,Shock_dev!$A$1:$CI$300,MATCH(DATE(R$1,1,1),Shock_dev!$A$1:$CI$1,0),FALSE)</f>
        <v>1.8136621471914181E-3</v>
      </c>
      <c r="S66" s="52">
        <f>VLOOKUP($B66,Shock_dev!$A$1:$CI$300,MATCH(DATE(S$1,1,1),Shock_dev!$A$1:$CI$1,0),FALSE)</f>
        <v>1.6952308449134656E-3</v>
      </c>
      <c r="T66" s="52">
        <f>VLOOKUP($B66,Shock_dev!$A$1:$CI$300,MATCH(DATE(T$1,1,1),Shock_dev!$A$1:$CI$1,0),FALSE)</f>
        <v>1.5981464512471307E-3</v>
      </c>
      <c r="U66" s="52">
        <f>VLOOKUP($B66,Shock_dev!$A$1:$CI$300,MATCH(DATE(U$1,1,1),Shock_dev!$A$1:$CI$1,0),FALSE)</f>
        <v>1.5049528789256048E-3</v>
      </c>
      <c r="V66" s="52">
        <f>VLOOKUP($B66,Shock_dev!$A$1:$CI$300,MATCH(DATE(V$1,1,1),Shock_dev!$A$1:$CI$1,0),FALSE)</f>
        <v>-9.2481346819452929E-4</v>
      </c>
      <c r="W66" s="52">
        <f>VLOOKUP($B66,Shock_dev!$A$1:$CI$300,MATCH(DATE(W$1,1,1),Shock_dev!$A$1:$CI$1,0),FALSE)</f>
        <v>-1.0567203028070203E-3</v>
      </c>
      <c r="X66" s="52">
        <f>VLOOKUP($B66,Shock_dev!$A$1:$CI$300,MATCH(DATE(X$1,1,1),Shock_dev!$A$1:$CI$1,0),FALSE)</f>
        <v>-1.1443393828434849E-3</v>
      </c>
      <c r="Y66" s="52">
        <f>VLOOKUP($B66,Shock_dev!$A$1:$CI$300,MATCH(DATE(Y$1,1,1),Shock_dev!$A$1:$CI$1,0),FALSE)</f>
        <v>-1.2111154738945467E-3</v>
      </c>
      <c r="Z66" s="52">
        <f>VLOOKUP($B66,Shock_dev!$A$1:$CI$300,MATCH(DATE(Z$1,1,1),Shock_dev!$A$1:$CI$1,0),FALSE)</f>
        <v>2.0392993504454227E-2</v>
      </c>
      <c r="AA66" s="52">
        <f>VLOOKUP($B66,Shock_dev!$A$1:$CI$300,MATCH(DATE(AA$1,1,1),Shock_dev!$A$1:$CI$1,0),FALSE)</f>
        <v>2.0054952117995239E-2</v>
      </c>
      <c r="AB66" s="52">
        <f>VLOOKUP($B66,Shock_dev!$A$1:$CI$300,MATCH(DATE(AB$1,1,1),Shock_dev!$A$1:$CI$1,0),FALSE)</f>
        <v>2.2674569863460142E-2</v>
      </c>
      <c r="AC66" s="52">
        <f>VLOOKUP($B66,Shock_dev!$A$1:$CI$300,MATCH(DATE(AC$1,1,1),Shock_dev!$A$1:$CI$1,0),FALSE)</f>
        <v>2.2539556144710302E-2</v>
      </c>
      <c r="AD66" s="52">
        <f>VLOOKUP($B66,Shock_dev!$A$1:$CI$300,MATCH(DATE(AD$1,1,1),Shock_dev!$A$1:$CI$1,0),FALSE)</f>
        <v>2.2313671200368604E-2</v>
      </c>
      <c r="AE66" s="52">
        <f>VLOOKUP($B66,Shock_dev!$A$1:$CI$300,MATCH(DATE(AE$1,1,1),Shock_dev!$A$1:$CI$1,0),FALSE)</f>
        <v>2.2074181912328274E-2</v>
      </c>
      <c r="AF66" s="52">
        <f>VLOOKUP($B66,Shock_dev!$A$1:$CI$300,MATCH(DATE(AF$1,1,1),Shock_dev!$A$1:$CI$1,0),FALSE)</f>
        <v>2.1835750191661632E-2</v>
      </c>
      <c r="AG66" s="52"/>
      <c r="AH66" s="65">
        <f t="shared" si="1"/>
        <v>2.8844408887419494E-2</v>
      </c>
      <c r="AI66" s="65">
        <f t="shared" si="2"/>
        <v>2.1951958450121434E-2</v>
      </c>
      <c r="AJ66" s="65">
        <f t="shared" si="3"/>
        <v>5.5269315659021226E-3</v>
      </c>
      <c r="AK66" s="65">
        <f t="shared" si="4"/>
        <v>1.137435770816618E-3</v>
      </c>
      <c r="AL66" s="65">
        <f t="shared" si="5"/>
        <v>7.4071540925808839E-3</v>
      </c>
      <c r="AM66" s="65">
        <f t="shared" si="6"/>
        <v>2.2287545862505788E-2</v>
      </c>
      <c r="AN66" s="66"/>
      <c r="AO66" s="65">
        <f t="shared" si="7"/>
        <v>2.5398183668770464E-2</v>
      </c>
      <c r="AP66" s="65">
        <f t="shared" si="8"/>
        <v>3.3321836683593703E-3</v>
      </c>
      <c r="AQ66" s="65">
        <f t="shared" si="9"/>
        <v>1.4847349977543335E-2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2.1448035855824839E-5</v>
      </c>
      <c r="D67" s="52">
        <f>VLOOKUP($B67,Shock_dev!$A$1:$CI$300,MATCH(DATE(D$1,1,1),Shock_dev!$A$1:$CI$1,0),FALSE)</f>
        <v>3.6600837331325785E-5</v>
      </c>
      <c r="E67" s="52">
        <f>VLOOKUP($B67,Shock_dev!$A$1:$CI$300,MATCH(DATE(E$1,1,1),Shock_dev!$A$1:$CI$1,0),FALSE)</f>
        <v>4.3444074508882875E-5</v>
      </c>
      <c r="F67" s="52">
        <f>VLOOKUP($B67,Shock_dev!$A$1:$CI$300,MATCH(DATE(F$1,1,1),Shock_dev!$A$1:$CI$1,0),FALSE)</f>
        <v>4.4906272338586646E-5</v>
      </c>
      <c r="G67" s="52">
        <f>VLOOKUP($B67,Shock_dev!$A$1:$CI$300,MATCH(DATE(G$1,1,1),Shock_dev!$A$1:$CI$1,0),FALSE)</f>
        <v>4.5271836273914708E-5</v>
      </c>
      <c r="H67" s="52">
        <f>VLOOKUP($B67,Shock_dev!$A$1:$CI$300,MATCH(DATE(H$1,1,1),Shock_dev!$A$1:$CI$1,0),FALSE)</f>
        <v>4.4508452598599252E-5</v>
      </c>
      <c r="I67" s="52">
        <f>VLOOKUP($B67,Shock_dev!$A$1:$CI$300,MATCH(DATE(I$1,1,1),Shock_dev!$A$1:$CI$1,0),FALSE)</f>
        <v>4.2868333278548527E-5</v>
      </c>
      <c r="J67" s="52">
        <f>VLOOKUP($B67,Shock_dev!$A$1:$CI$300,MATCH(DATE(J$1,1,1),Shock_dev!$A$1:$CI$1,0),FALSE)</f>
        <v>4.150949400859591E-5</v>
      </c>
      <c r="K67" s="52">
        <f>VLOOKUP($B67,Shock_dev!$A$1:$CI$300,MATCH(DATE(K$1,1,1),Shock_dev!$A$1:$CI$1,0),FALSE)</f>
        <v>3.9930592014187366E-5</v>
      </c>
      <c r="L67" s="52">
        <f>VLOOKUP($B67,Shock_dev!$A$1:$CI$300,MATCH(DATE(L$1,1,1),Shock_dev!$A$1:$CI$1,0),FALSE)</f>
        <v>3.7185887483381744E-5</v>
      </c>
      <c r="M67" s="52">
        <f>VLOOKUP($B67,Shock_dev!$A$1:$CI$300,MATCH(DATE(M$1,1,1),Shock_dev!$A$1:$CI$1,0),FALSE)</f>
        <v>2.9866485142620174E-5</v>
      </c>
      <c r="N67" s="52">
        <f>VLOOKUP($B67,Shock_dev!$A$1:$CI$300,MATCH(DATE(N$1,1,1),Shock_dev!$A$1:$CI$1,0),FALSE)</f>
        <v>2.4956132792148445E-5</v>
      </c>
      <c r="O67" s="52">
        <f>VLOOKUP($B67,Shock_dev!$A$1:$CI$300,MATCH(DATE(O$1,1,1),Shock_dev!$A$1:$CI$1,0),FALSE)</f>
        <v>2.3354020780704374E-5</v>
      </c>
      <c r="P67" s="52">
        <f>VLOOKUP($B67,Shock_dev!$A$1:$CI$300,MATCH(DATE(P$1,1,1),Shock_dev!$A$1:$CI$1,0),FALSE)</f>
        <v>2.3735623516382794E-5</v>
      </c>
      <c r="Q67" s="52">
        <f>VLOOKUP($B67,Shock_dev!$A$1:$CI$300,MATCH(DATE(Q$1,1,1),Shock_dev!$A$1:$CI$1,0),FALSE)</f>
        <v>2.3339530864667686E-5</v>
      </c>
      <c r="R67" s="52">
        <f>VLOOKUP($B67,Shock_dev!$A$1:$CI$300,MATCH(DATE(R$1,1,1),Shock_dev!$A$1:$CI$1,0),FALSE)</f>
        <v>2.2383714553685924E-5</v>
      </c>
      <c r="S67" s="52">
        <f>VLOOKUP($B67,Shock_dev!$A$1:$CI$300,MATCH(DATE(S$1,1,1),Shock_dev!$A$1:$CI$1,0),FALSE)</f>
        <v>2.25652373514647E-5</v>
      </c>
      <c r="T67" s="52">
        <f>VLOOKUP($B67,Shock_dev!$A$1:$CI$300,MATCH(DATE(T$1,1,1),Shock_dev!$A$1:$CI$1,0),FALSE)</f>
        <v>2.2890460620423476E-5</v>
      </c>
      <c r="U67" s="52">
        <f>VLOOKUP($B67,Shock_dev!$A$1:$CI$300,MATCH(DATE(U$1,1,1),Shock_dev!$A$1:$CI$1,0),FALSE)</f>
        <v>2.2950066398605359E-5</v>
      </c>
      <c r="V67" s="52">
        <f>VLOOKUP($B67,Shock_dev!$A$1:$CI$300,MATCH(DATE(V$1,1,1),Shock_dev!$A$1:$CI$1,0),FALSE)</f>
        <v>1.7908949176379224E-5</v>
      </c>
      <c r="W67" s="52">
        <f>VLOOKUP($B67,Shock_dev!$A$1:$CI$300,MATCH(DATE(W$1,1,1),Shock_dev!$A$1:$CI$1,0),FALSE)</f>
        <v>1.3160383409138691E-5</v>
      </c>
      <c r="X67" s="52">
        <f>VLOOKUP($B67,Shock_dev!$A$1:$CI$300,MATCH(DATE(X$1,1,1),Shock_dev!$A$1:$CI$1,0),FALSE)</f>
        <v>1.0656611943895079E-5</v>
      </c>
      <c r="Y67" s="52">
        <f>VLOOKUP($B67,Shock_dev!$A$1:$CI$300,MATCH(DATE(Y$1,1,1),Shock_dev!$A$1:$CI$1,0),FALSE)</f>
        <v>9.1683582225215898E-6</v>
      </c>
      <c r="Z67" s="52">
        <f>VLOOKUP($B67,Shock_dev!$A$1:$CI$300,MATCH(DATE(Z$1,1,1),Shock_dev!$A$1:$CI$1,0),FALSE)</f>
        <v>1.0511088350881302E-5</v>
      </c>
      <c r="AA67" s="52">
        <f>VLOOKUP($B67,Shock_dev!$A$1:$CI$300,MATCH(DATE(AA$1,1,1),Shock_dev!$A$1:$CI$1,0),FALSE)</f>
        <v>1.1044475556184199E-5</v>
      </c>
      <c r="AB67" s="52">
        <f>VLOOKUP($B67,Shock_dev!$A$1:$CI$300,MATCH(DATE(AB$1,1,1),Shock_dev!$A$1:$CI$1,0),FALSE)</f>
        <v>1.0535947889763573E-5</v>
      </c>
      <c r="AC67" s="52">
        <f>VLOOKUP($B67,Shock_dev!$A$1:$CI$300,MATCH(DATE(AC$1,1,1),Shock_dev!$A$1:$CI$1,0),FALSE)</f>
        <v>9.2689182704532811E-6</v>
      </c>
      <c r="AD67" s="52">
        <f>VLOOKUP($B67,Shock_dev!$A$1:$CI$300,MATCH(DATE(AD$1,1,1),Shock_dev!$A$1:$CI$1,0),FALSE)</f>
        <v>7.575247572782346E-6</v>
      </c>
      <c r="AE67" s="52">
        <f>VLOOKUP($B67,Shock_dev!$A$1:$CI$300,MATCH(DATE(AE$1,1,1),Shock_dev!$A$1:$CI$1,0),FALSE)</f>
        <v>5.7084446832067309E-6</v>
      </c>
      <c r="AF67" s="52">
        <f>VLOOKUP($B67,Shock_dev!$A$1:$CI$300,MATCH(DATE(AF$1,1,1),Shock_dev!$A$1:$CI$1,0),FALSE)</f>
        <v>3.8361140100496414E-6</v>
      </c>
      <c r="AG67" s="52"/>
      <c r="AH67" s="65">
        <f t="shared" si="1"/>
        <v>3.833421126170697E-5</v>
      </c>
      <c r="AI67" s="65">
        <f t="shared" si="2"/>
        <v>4.1200551876662565E-5</v>
      </c>
      <c r="AJ67" s="65">
        <f t="shared" si="3"/>
        <v>2.5050358619304695E-5</v>
      </c>
      <c r="AK67" s="65">
        <f t="shared" si="4"/>
        <v>2.1739685620111733E-5</v>
      </c>
      <c r="AL67" s="65">
        <f t="shared" si="5"/>
        <v>1.0908183496524171E-5</v>
      </c>
      <c r="AM67" s="65">
        <f t="shared" si="6"/>
        <v>7.3849344852511138E-6</v>
      </c>
      <c r="AN67" s="66"/>
      <c r="AO67" s="65">
        <f t="shared" si="7"/>
        <v>3.9767381569184764E-5</v>
      </c>
      <c r="AP67" s="65">
        <f t="shared" si="8"/>
        <v>2.3395022119708214E-5</v>
      </c>
      <c r="AQ67" s="65">
        <f t="shared" si="9"/>
        <v>9.1465589908876426E-6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5.2480718625840708E-2</v>
      </c>
      <c r="D68" s="52">
        <f>VLOOKUP($B68,Shock_dev!$A$1:$CI$300,MATCH(DATE(D$1,1,1),Shock_dev!$A$1:$CI$1,0),FALSE)</f>
        <v>5.3431248939112781E-2</v>
      </c>
      <c r="E68" s="52">
        <f>VLOOKUP($B68,Shock_dev!$A$1:$CI$300,MATCH(DATE(E$1,1,1),Shock_dev!$A$1:$CI$1,0),FALSE)</f>
        <v>5.3028702759457758E-2</v>
      </c>
      <c r="F68" s="52">
        <f>VLOOKUP($B68,Shock_dev!$A$1:$CI$300,MATCH(DATE(F$1,1,1),Shock_dev!$A$1:$CI$1,0),FALSE)</f>
        <v>5.2377391227954539E-2</v>
      </c>
      <c r="G68" s="52">
        <f>VLOOKUP($B68,Shock_dev!$A$1:$CI$300,MATCH(DATE(G$1,1,1),Shock_dev!$A$1:$CI$1,0),FALSE)</f>
        <v>5.6653632724308275E-2</v>
      </c>
      <c r="H68" s="52">
        <f>VLOOKUP($B68,Shock_dev!$A$1:$CI$300,MATCH(DATE(H$1,1,1),Shock_dev!$A$1:$CI$1,0),FALSE)</f>
        <v>5.663267332254996E-2</v>
      </c>
      <c r="I68" s="52">
        <f>VLOOKUP($B68,Shock_dev!$A$1:$CI$300,MATCH(DATE(I$1,1,1),Shock_dev!$A$1:$CI$1,0),FALSE)</f>
        <v>5.5364255556812583E-2</v>
      </c>
      <c r="J68" s="52">
        <f>VLOOKUP($B68,Shock_dev!$A$1:$CI$300,MATCH(DATE(J$1,1,1),Shock_dev!$A$1:$CI$1,0),FALSE)</f>
        <v>5.4499513172602036E-2</v>
      </c>
      <c r="K68" s="52">
        <f>VLOOKUP($B68,Shock_dev!$A$1:$CI$300,MATCH(DATE(K$1,1,1),Shock_dev!$A$1:$CI$1,0),FALSE)</f>
        <v>5.2769929151957294E-2</v>
      </c>
      <c r="L68" s="52">
        <f>VLOOKUP($B68,Shock_dev!$A$1:$CI$300,MATCH(DATE(L$1,1,1),Shock_dev!$A$1:$CI$1,0),FALSE)</f>
        <v>4.6865629678278627E-2</v>
      </c>
      <c r="M68" s="52">
        <f>VLOOKUP($B68,Shock_dev!$A$1:$CI$300,MATCH(DATE(M$1,1,1),Shock_dev!$A$1:$CI$1,0),FALSE)</f>
        <v>3.1684195130799668E-2</v>
      </c>
      <c r="N68" s="52">
        <f>VLOOKUP($B68,Shock_dev!$A$1:$CI$300,MATCH(DATE(N$1,1,1),Shock_dev!$A$1:$CI$1,0),FALSE)</f>
        <v>2.9522209640609847E-2</v>
      </c>
      <c r="O68" s="52">
        <f>VLOOKUP($B68,Shock_dev!$A$1:$CI$300,MATCH(DATE(O$1,1,1),Shock_dev!$A$1:$CI$1,0),FALSE)</f>
        <v>2.9019356098221923E-2</v>
      </c>
      <c r="P68" s="52">
        <f>VLOOKUP($B68,Shock_dev!$A$1:$CI$300,MATCH(DATE(P$1,1,1),Shock_dev!$A$1:$CI$1,0),FALSE)</f>
        <v>2.8642594810817431E-2</v>
      </c>
      <c r="Q68" s="52">
        <f>VLOOKUP($B68,Shock_dev!$A$1:$CI$300,MATCH(DATE(Q$1,1,1),Shock_dev!$A$1:$CI$1,0),FALSE)</f>
        <v>2.8341248432018892E-2</v>
      </c>
      <c r="R68" s="52">
        <f>VLOOKUP($B68,Shock_dev!$A$1:$CI$300,MATCH(DATE(R$1,1,1),Shock_dev!$A$1:$CI$1,0),FALSE)</f>
        <v>2.4840939342281061E-2</v>
      </c>
      <c r="S68" s="52">
        <f>VLOOKUP($B68,Shock_dev!$A$1:$CI$300,MATCH(DATE(S$1,1,1),Shock_dev!$A$1:$CI$1,0),FALSE)</f>
        <v>2.5116852579284161E-2</v>
      </c>
      <c r="T68" s="52">
        <f>VLOOKUP($B68,Shock_dev!$A$1:$CI$300,MATCH(DATE(T$1,1,1),Shock_dev!$A$1:$CI$1,0),FALSE)</f>
        <v>2.4806410362597963E-2</v>
      </c>
      <c r="U68" s="52">
        <f>VLOOKUP($B68,Shock_dev!$A$1:$CI$300,MATCH(DATE(U$1,1,1),Shock_dev!$A$1:$CI$1,0),FALSE)</f>
        <v>2.4494891029589135E-2</v>
      </c>
      <c r="V68" s="52">
        <f>VLOOKUP($B68,Shock_dev!$A$1:$CI$300,MATCH(DATE(V$1,1,1),Shock_dev!$A$1:$CI$1,0),FALSE)</f>
        <v>1.001649242246714E-2</v>
      </c>
      <c r="W68" s="52">
        <f>VLOOKUP($B68,Shock_dev!$A$1:$CI$300,MATCH(DATE(W$1,1,1),Shock_dev!$A$1:$CI$1,0),FALSE)</f>
        <v>6.9698371463329592E-3</v>
      </c>
      <c r="X68" s="52">
        <f>VLOOKUP($B68,Shock_dev!$A$1:$CI$300,MATCH(DATE(X$1,1,1),Shock_dev!$A$1:$CI$1,0),FALSE)</f>
        <v>7.3426367265498173E-3</v>
      </c>
      <c r="Y68" s="52">
        <f>VLOOKUP($B68,Shock_dev!$A$1:$CI$300,MATCH(DATE(Y$1,1,1),Shock_dev!$A$1:$CI$1,0),FALSE)</f>
        <v>7.1899771758596612E-3</v>
      </c>
      <c r="Z68" s="52">
        <f>VLOOKUP($B68,Shock_dev!$A$1:$CI$300,MATCH(DATE(Z$1,1,1),Shock_dev!$A$1:$CI$1,0),FALSE)</f>
        <v>1.0084907676259174E-2</v>
      </c>
      <c r="AA68" s="52">
        <f>VLOOKUP($B68,Shock_dev!$A$1:$CI$300,MATCH(DATE(AA$1,1,1),Shock_dev!$A$1:$CI$1,0),FALSE)</f>
        <v>1.0029897311618666E-2</v>
      </c>
      <c r="AB68" s="52">
        <f>VLOOKUP($B68,Shock_dev!$A$1:$CI$300,MATCH(DATE(AB$1,1,1),Shock_dev!$A$1:$CI$1,0),FALSE)</f>
        <v>9.8946864955525952E-3</v>
      </c>
      <c r="AC68" s="52">
        <f>VLOOKUP($B68,Shock_dev!$A$1:$CI$300,MATCH(DATE(AC$1,1,1),Shock_dev!$A$1:$CI$1,0),FALSE)</f>
        <v>9.7395679116551344E-3</v>
      </c>
      <c r="AD68" s="52">
        <f>VLOOKUP($B68,Shock_dev!$A$1:$CI$300,MATCH(DATE(AD$1,1,1),Shock_dev!$A$1:$CI$1,0),FALSE)</f>
        <v>9.5796619651247784E-3</v>
      </c>
      <c r="AE68" s="52">
        <f>VLOOKUP($B68,Shock_dev!$A$1:$CI$300,MATCH(DATE(AE$1,1,1),Shock_dev!$A$1:$CI$1,0),FALSE)</f>
        <v>9.4207570951618733E-3</v>
      </c>
      <c r="AF68" s="52">
        <f>VLOOKUP($B68,Shock_dev!$A$1:$CI$300,MATCH(DATE(AF$1,1,1),Shock_dev!$A$1:$CI$1,0),FALSE)</f>
        <v>9.2656754215281068E-3</v>
      </c>
      <c r="AG68" s="52"/>
      <c r="AH68" s="65">
        <f t="shared" si="1"/>
        <v>5.3594338855334808E-2</v>
      </c>
      <c r="AI68" s="65">
        <f t="shared" si="2"/>
        <v>5.3226400176440106E-2</v>
      </c>
      <c r="AJ68" s="65">
        <f t="shared" si="3"/>
        <v>2.9441920822493549E-2</v>
      </c>
      <c r="AK68" s="65">
        <f t="shared" si="4"/>
        <v>2.1855117147243891E-2</v>
      </c>
      <c r="AL68" s="65">
        <f t="shared" si="5"/>
        <v>8.3234512073240546E-3</v>
      </c>
      <c r="AM68" s="65">
        <f t="shared" si="6"/>
        <v>9.580069777804498E-3</v>
      </c>
      <c r="AN68" s="66"/>
      <c r="AO68" s="65">
        <f t="shared" si="7"/>
        <v>5.3410369515887457E-2</v>
      </c>
      <c r="AP68" s="65">
        <f t="shared" si="8"/>
        <v>2.564851898486872E-2</v>
      </c>
      <c r="AQ68" s="65">
        <f t="shared" si="9"/>
        <v>8.9517604925642771E-3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1.1641902006216532E-4</v>
      </c>
      <c r="D69" s="52">
        <f>VLOOKUP($B69,Shock_dev!$A$1:$CI$300,MATCH(DATE(D$1,1,1),Shock_dev!$A$1:$CI$1,0),FALSE)</f>
        <v>1.2714706717790344E-4</v>
      </c>
      <c r="E69" s="52">
        <f>VLOOKUP($B69,Shock_dev!$A$1:$CI$300,MATCH(DATE(E$1,1,1),Shock_dev!$A$1:$CI$1,0),FALSE)</f>
        <v>1.305279693306674E-4</v>
      </c>
      <c r="F69" s="52">
        <f>VLOOKUP($B69,Shock_dev!$A$1:$CI$300,MATCH(DATE(F$1,1,1),Shock_dev!$A$1:$CI$1,0),FALSE)</f>
        <v>1.3027344510076129E-4</v>
      </c>
      <c r="G69" s="52">
        <f>VLOOKUP($B69,Shock_dev!$A$1:$CI$300,MATCH(DATE(G$1,1,1),Shock_dev!$A$1:$CI$1,0),FALSE)</f>
        <v>1.2928841187586954E-4</v>
      </c>
      <c r="H69" s="52">
        <f>VLOOKUP($B69,Shock_dev!$A$1:$CI$300,MATCH(DATE(H$1,1,1),Shock_dev!$A$1:$CI$1,0),FALSE)</f>
        <v>1.2763047669222689E-4</v>
      </c>
      <c r="I69" s="52">
        <f>VLOOKUP($B69,Shock_dev!$A$1:$CI$300,MATCH(DATE(I$1,1,1),Shock_dev!$A$1:$CI$1,0),FALSE)</f>
        <v>1.2546440385566589E-4</v>
      </c>
      <c r="J69" s="52">
        <f>VLOOKUP($B69,Shock_dev!$A$1:$CI$300,MATCH(DATE(J$1,1,1),Shock_dev!$A$1:$CI$1,0),FALSE)</f>
        <v>1.2347995691886247E-4</v>
      </c>
      <c r="K69" s="52">
        <f>VLOOKUP($B69,Shock_dev!$A$1:$CI$300,MATCH(DATE(K$1,1,1),Shock_dev!$A$1:$CI$1,0),FALSE)</f>
        <v>1.2137869487088822E-4</v>
      </c>
      <c r="L69" s="52">
        <f>VLOOKUP($B69,Shock_dev!$A$1:$CI$300,MATCH(DATE(L$1,1,1),Shock_dev!$A$1:$CI$1,0),FALSE)</f>
        <v>1.1859590918895039E-4</v>
      </c>
      <c r="M69" s="52">
        <f>VLOOKUP($B69,Shock_dev!$A$1:$CI$300,MATCH(DATE(M$1,1,1),Shock_dev!$A$1:$CI$1,0),FALSE)</f>
        <v>4.7128752445559823E-4</v>
      </c>
      <c r="N69" s="52">
        <f>VLOOKUP($B69,Shock_dev!$A$1:$CI$300,MATCH(DATE(N$1,1,1),Shock_dev!$A$1:$CI$1,0),FALSE)</f>
        <v>4.7325040468030959E-4</v>
      </c>
      <c r="O69" s="52">
        <f>VLOOKUP($B69,Shock_dev!$A$1:$CI$300,MATCH(DATE(O$1,1,1),Shock_dev!$A$1:$CI$1,0),FALSE)</f>
        <v>4.6884318178650396E-4</v>
      </c>
      <c r="P69" s="52">
        <f>VLOOKUP($B69,Shock_dev!$A$1:$CI$300,MATCH(DATE(P$1,1,1),Shock_dev!$A$1:$CI$1,0),FALSE)</f>
        <v>4.6416810071950348E-4</v>
      </c>
      <c r="Q69" s="52">
        <f>VLOOKUP($B69,Shock_dev!$A$1:$CI$300,MATCH(DATE(Q$1,1,1),Shock_dev!$A$1:$CI$1,0),FALSE)</f>
        <v>4.588166007242791E-4</v>
      </c>
      <c r="R69" s="52">
        <f>VLOOKUP($B69,Shock_dev!$A$1:$CI$300,MATCH(DATE(R$1,1,1),Shock_dev!$A$1:$CI$1,0),FALSE)</f>
        <v>4.5316139991896746E-4</v>
      </c>
      <c r="S69" s="52">
        <f>VLOOKUP($B69,Shock_dev!$A$1:$CI$300,MATCH(DATE(S$1,1,1),Shock_dev!$A$1:$CI$1,0),FALSE)</f>
        <v>4.4825969040799711E-4</v>
      </c>
      <c r="T69" s="52">
        <f>VLOOKUP($B69,Shock_dev!$A$1:$CI$300,MATCH(DATE(T$1,1,1),Shock_dev!$A$1:$CI$1,0),FALSE)</f>
        <v>4.4352816370326665E-4</v>
      </c>
      <c r="U69" s="52">
        <f>VLOOKUP($B69,Shock_dev!$A$1:$CI$300,MATCH(DATE(U$1,1,1),Shock_dev!$A$1:$CI$1,0),FALSE)</f>
        <v>4.3871957075182396E-4</v>
      </c>
      <c r="V69" s="52">
        <f>VLOOKUP($B69,Shock_dev!$A$1:$CI$300,MATCH(DATE(V$1,1,1),Shock_dev!$A$1:$CI$1,0),FALSE)</f>
        <v>4.3095281663060094E-4</v>
      </c>
      <c r="W69" s="52">
        <f>VLOOKUP($B69,Shock_dev!$A$1:$CI$300,MATCH(DATE(W$1,1,1),Shock_dev!$A$1:$CI$1,0),FALSE)</f>
        <v>4.1720045269038805E-4</v>
      </c>
      <c r="X69" s="52">
        <f>VLOOKUP($B69,Shock_dev!$A$1:$CI$300,MATCH(DATE(X$1,1,1),Shock_dev!$A$1:$CI$1,0),FALSE)</f>
        <v>4.1096769404732101E-4</v>
      </c>
      <c r="Y69" s="52">
        <f>VLOOKUP($B69,Shock_dev!$A$1:$CI$300,MATCH(DATE(Y$1,1,1),Shock_dev!$A$1:$CI$1,0),FALSE)</f>
        <v>4.0555056125132977E-4</v>
      </c>
      <c r="Z69" s="52">
        <f>VLOOKUP($B69,Shock_dev!$A$1:$CI$300,MATCH(DATE(Z$1,1,1),Shock_dev!$A$1:$CI$1,0),FALSE)</f>
        <v>4.0190590007490581E-4</v>
      </c>
      <c r="AA69" s="52">
        <f>VLOOKUP($B69,Shock_dev!$A$1:$CI$300,MATCH(DATE(AA$1,1,1),Shock_dev!$A$1:$CI$1,0),FALSE)</f>
        <v>5.5052981741732297E-4</v>
      </c>
      <c r="AB69" s="52">
        <f>VLOOKUP($B69,Shock_dev!$A$1:$CI$300,MATCH(DATE(AB$1,1,1),Shock_dev!$A$1:$CI$1,0),FALSE)</f>
        <v>1.883657581443853E-5</v>
      </c>
      <c r="AC69" s="52">
        <f>VLOOKUP($B69,Shock_dev!$A$1:$CI$300,MATCH(DATE(AC$1,1,1),Shock_dev!$A$1:$CI$1,0),FALSE)</f>
        <v>3.6728929245794063E-6</v>
      </c>
      <c r="AD69" s="52">
        <f>VLOOKUP($B69,Shock_dev!$A$1:$CI$300,MATCH(DATE(AD$1,1,1),Shock_dev!$A$1:$CI$1,0),FALSE)</f>
        <v>-2.5716383308244801E-7</v>
      </c>
      <c r="AE69" s="52">
        <f>VLOOKUP($B69,Shock_dev!$A$1:$CI$300,MATCH(DATE(AE$1,1,1),Shock_dev!$A$1:$CI$1,0),FALSE)</f>
        <v>-2.2218368406198289E-6</v>
      </c>
      <c r="AF69" s="52">
        <f>VLOOKUP($B69,Shock_dev!$A$1:$CI$300,MATCH(DATE(AF$1,1,1),Shock_dev!$A$1:$CI$1,0),FALSE)</f>
        <v>-3.7887399435865157E-6</v>
      </c>
      <c r="AG69" s="52"/>
      <c r="AH69" s="65">
        <f t="shared" si="1"/>
        <v>1.2673118270947341E-4</v>
      </c>
      <c r="AI69" s="65">
        <f t="shared" si="2"/>
        <v>1.2330988830531876E-4</v>
      </c>
      <c r="AJ69" s="65">
        <f t="shared" si="3"/>
        <v>4.6727316247323895E-4</v>
      </c>
      <c r="AK69" s="65">
        <f t="shared" si="4"/>
        <v>4.4292432828253118E-4</v>
      </c>
      <c r="AL69" s="65">
        <f t="shared" si="5"/>
        <v>4.3723088509625349E-4</v>
      </c>
      <c r="AM69" s="65">
        <f t="shared" si="6"/>
        <v>3.2483456243458289E-6</v>
      </c>
      <c r="AN69" s="66"/>
      <c r="AO69" s="65">
        <f t="shared" si="7"/>
        <v>1.2502053550739607E-4</v>
      </c>
      <c r="AP69" s="65">
        <f t="shared" si="8"/>
        <v>4.5509874537788509E-4</v>
      </c>
      <c r="AQ69" s="65">
        <f t="shared" si="9"/>
        <v>2.2023961536029967E-4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4.0434380887837086E-3</v>
      </c>
      <c r="D70" s="52">
        <f>VLOOKUP($B70,Shock_dev!$A$1:$CI$300,MATCH(DATE(D$1,1,1),Shock_dev!$A$1:$CI$1,0),FALSE)</f>
        <v>6.1385544388240423E-3</v>
      </c>
      <c r="E70" s="52">
        <f>VLOOKUP($B70,Shock_dev!$A$1:$CI$300,MATCH(DATE(E$1,1,1),Shock_dev!$A$1:$CI$1,0),FALSE)</f>
        <v>7.0380455930608571E-3</v>
      </c>
      <c r="F70" s="52">
        <f>VLOOKUP($B70,Shock_dev!$A$1:$CI$300,MATCH(DATE(F$1,1,1),Shock_dev!$A$1:$CI$1,0),FALSE)</f>
        <v>7.1468650766682009E-3</v>
      </c>
      <c r="G70" s="52">
        <f>VLOOKUP($B70,Shock_dev!$A$1:$CI$300,MATCH(DATE(G$1,1,1),Shock_dev!$A$1:$CI$1,0),FALSE)</f>
        <v>7.0475083917285715E-3</v>
      </c>
      <c r="H70" s="52">
        <f>VLOOKUP($B70,Shock_dev!$A$1:$CI$300,MATCH(DATE(H$1,1,1),Shock_dev!$A$1:$CI$1,0),FALSE)</f>
        <v>6.5445014000221607E-3</v>
      </c>
      <c r="I70" s="52">
        <f>VLOOKUP($B70,Shock_dev!$A$1:$CI$300,MATCH(DATE(I$1,1,1),Shock_dev!$A$1:$CI$1,0),FALSE)</f>
        <v>5.7256961752637017E-3</v>
      </c>
      <c r="J70" s="52">
        <f>VLOOKUP($B70,Shock_dev!$A$1:$CI$300,MATCH(DATE(J$1,1,1),Shock_dev!$A$1:$CI$1,0),FALSE)</f>
        <v>4.8452014966061767E-3</v>
      </c>
      <c r="K70" s="52">
        <f>VLOOKUP($B70,Shock_dev!$A$1:$CI$300,MATCH(DATE(K$1,1,1),Shock_dev!$A$1:$CI$1,0),FALSE)</f>
        <v>3.818831240824383E-3</v>
      </c>
      <c r="L70" s="52">
        <f>VLOOKUP($B70,Shock_dev!$A$1:$CI$300,MATCH(DATE(L$1,1,1),Shock_dev!$A$1:$CI$1,0),FALSE)</f>
        <v>2.5512392049647742E-3</v>
      </c>
      <c r="M70" s="52">
        <f>VLOOKUP($B70,Shock_dev!$A$1:$CI$300,MATCH(DATE(M$1,1,1),Shock_dev!$A$1:$CI$1,0),FALSE)</f>
        <v>4.787762659176426E-4</v>
      </c>
      <c r="N70" s="52">
        <f>VLOOKUP($B70,Shock_dev!$A$1:$CI$300,MATCH(DATE(N$1,1,1),Shock_dev!$A$1:$CI$1,0),FALSE)</f>
        <v>-9.2585113925922329E-4</v>
      </c>
      <c r="O70" s="52">
        <f>VLOOKUP($B70,Shock_dev!$A$1:$CI$300,MATCH(DATE(O$1,1,1),Shock_dev!$A$1:$CI$1,0),FALSE)</f>
        <v>-1.7333453558280216E-3</v>
      </c>
      <c r="P70" s="52">
        <f>VLOOKUP($B70,Shock_dev!$A$1:$CI$300,MATCH(DATE(P$1,1,1),Shock_dev!$A$1:$CI$1,0),FALSE)</f>
        <v>-2.1459998112942956E-3</v>
      </c>
      <c r="Q70" s="52">
        <f>VLOOKUP($B70,Shock_dev!$A$1:$CI$300,MATCH(DATE(Q$1,1,1),Shock_dev!$A$1:$CI$1,0),FALSE)</f>
        <v>-2.5825667203424603E-3</v>
      </c>
      <c r="R70" s="52">
        <f>VLOOKUP($B70,Shock_dev!$A$1:$CI$300,MATCH(DATE(R$1,1,1),Shock_dev!$A$1:$CI$1,0),FALSE)</f>
        <v>-2.9026107961927262E-3</v>
      </c>
      <c r="S70" s="52">
        <f>VLOOKUP($B70,Shock_dev!$A$1:$CI$300,MATCH(DATE(S$1,1,1),Shock_dev!$A$1:$CI$1,0),FALSE)</f>
        <v>-2.8248723983870373E-3</v>
      </c>
      <c r="T70" s="52">
        <f>VLOOKUP($B70,Shock_dev!$A$1:$CI$300,MATCH(DATE(T$1,1,1),Shock_dev!$A$1:$CI$1,0),FALSE)</f>
        <v>-2.6187662708518854E-3</v>
      </c>
      <c r="U70" s="52">
        <f>VLOOKUP($B70,Shock_dev!$A$1:$CI$300,MATCH(DATE(U$1,1,1),Shock_dev!$A$1:$CI$1,0),FALSE)</f>
        <v>-2.3363900820524558E-3</v>
      </c>
      <c r="V70" s="52">
        <f>VLOOKUP($B70,Shock_dev!$A$1:$CI$300,MATCH(DATE(V$1,1,1),Shock_dev!$A$1:$CI$1,0),FALSE)</f>
        <v>-2.9088699591569007E-3</v>
      </c>
      <c r="W70" s="52">
        <f>VLOOKUP($B70,Shock_dev!$A$1:$CI$300,MATCH(DATE(W$1,1,1),Shock_dev!$A$1:$CI$1,0),FALSE)</f>
        <v>-3.178259271476368E-3</v>
      </c>
      <c r="X70" s="52">
        <f>VLOOKUP($B70,Shock_dev!$A$1:$CI$300,MATCH(DATE(X$1,1,1),Shock_dev!$A$1:$CI$1,0),FALSE)</f>
        <v>-3.0257081998625868E-3</v>
      </c>
      <c r="Y70" s="52">
        <f>VLOOKUP($B70,Shock_dev!$A$1:$CI$300,MATCH(DATE(Y$1,1,1),Shock_dev!$A$1:$CI$1,0),FALSE)</f>
        <v>-2.73174836705351E-3</v>
      </c>
      <c r="Z70" s="52">
        <f>VLOOKUP($B70,Shock_dev!$A$1:$CI$300,MATCH(DATE(Z$1,1,1),Shock_dev!$A$1:$CI$1,0),FALSE)</f>
        <v>-1.9105485738767417E-3</v>
      </c>
      <c r="AA70" s="52">
        <f>VLOOKUP($B70,Shock_dev!$A$1:$CI$300,MATCH(DATE(AA$1,1,1),Shock_dev!$A$1:$CI$1,0),FALSE)</f>
        <v>-1.3010051961190731E-3</v>
      </c>
      <c r="AB70" s="52">
        <f>VLOOKUP($B70,Shock_dev!$A$1:$CI$300,MATCH(DATE(AB$1,1,1),Shock_dev!$A$1:$CI$1,0),FALSE)</f>
        <v>-8.1744650248503578E-4</v>
      </c>
      <c r="AC70" s="52">
        <f>VLOOKUP($B70,Shock_dev!$A$1:$CI$300,MATCH(DATE(AC$1,1,1),Shock_dev!$A$1:$CI$1,0),FALSE)</f>
        <v>-4.4058478467768703E-4</v>
      </c>
      <c r="AD70" s="52">
        <f>VLOOKUP($B70,Shock_dev!$A$1:$CI$300,MATCH(DATE(AD$1,1,1),Shock_dev!$A$1:$CI$1,0),FALSE)</f>
        <v>-1.5037090421984593E-4</v>
      </c>
      <c r="AE70" s="52">
        <f>VLOOKUP($B70,Shock_dev!$A$1:$CI$300,MATCH(DATE(AE$1,1,1),Shock_dev!$A$1:$CI$1,0),FALSE)</f>
        <v>6.9811695700773248E-5</v>
      </c>
      <c r="AF70" s="52">
        <f>VLOOKUP($B70,Shock_dev!$A$1:$CI$300,MATCH(DATE(AF$1,1,1),Shock_dev!$A$1:$CI$1,0),FALSE)</f>
        <v>2.3368208625933282E-4</v>
      </c>
      <c r="AG70" s="52"/>
      <c r="AH70" s="65">
        <f t="shared" si="1"/>
        <v>6.2828823178130763E-3</v>
      </c>
      <c r="AI70" s="65">
        <f t="shared" si="2"/>
        <v>4.6970939035362392E-3</v>
      </c>
      <c r="AJ70" s="65">
        <f t="shared" si="3"/>
        <v>-1.3817973521612716E-3</v>
      </c>
      <c r="AK70" s="65">
        <f t="shared" si="4"/>
        <v>-2.7183019013282015E-3</v>
      </c>
      <c r="AL70" s="65">
        <f t="shared" si="5"/>
        <v>-2.4294539216776559E-3</v>
      </c>
      <c r="AM70" s="65">
        <f t="shared" si="6"/>
        <v>-2.2098168188449253E-4</v>
      </c>
      <c r="AN70" s="66"/>
      <c r="AO70" s="65">
        <f t="shared" si="7"/>
        <v>5.4899881106746581E-3</v>
      </c>
      <c r="AP70" s="65">
        <f t="shared" si="8"/>
        <v>-2.0500496267447368E-3</v>
      </c>
      <c r="AQ70" s="65">
        <f t="shared" si="9"/>
        <v>-1.3252178017810743E-3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0.12425608787849957</v>
      </c>
      <c r="D71" s="52">
        <f>VLOOKUP($B71,Shock_dev!$A$1:$CI$300,MATCH(DATE(D$1,1,1),Shock_dev!$A$1:$CI$1,0),FALSE)</f>
        <v>0.18075897830873675</v>
      </c>
      <c r="E71" s="52">
        <f>VLOOKUP($B71,Shock_dev!$A$1:$CI$300,MATCH(DATE(E$1,1,1),Shock_dev!$A$1:$CI$1,0),FALSE)</f>
        <v>0.20685820678450212</v>
      </c>
      <c r="F71" s="52">
        <f>VLOOKUP($B71,Shock_dev!$A$1:$CI$300,MATCH(DATE(F$1,1,1),Shock_dev!$A$1:$CI$1,0),FALSE)</f>
        <v>0.2162029103289585</v>
      </c>
      <c r="G71" s="52">
        <f>VLOOKUP($B71,Shock_dev!$A$1:$CI$300,MATCH(DATE(G$1,1,1),Shock_dev!$A$1:$CI$1,0),FALSE)</f>
        <v>0.22471881404502464</v>
      </c>
      <c r="H71" s="52">
        <f>VLOOKUP($B71,Shock_dev!$A$1:$CI$300,MATCH(DATE(H$1,1,1),Shock_dev!$A$1:$CI$1,0),FALSE)</f>
        <v>0.22367370862731553</v>
      </c>
      <c r="I71" s="52">
        <f>VLOOKUP($B71,Shock_dev!$A$1:$CI$300,MATCH(DATE(I$1,1,1),Shock_dev!$A$1:$CI$1,0),FALSE)</f>
        <v>0.21476981416921279</v>
      </c>
      <c r="J71" s="52">
        <f>VLOOKUP($B71,Shock_dev!$A$1:$CI$300,MATCH(DATE(J$1,1,1),Shock_dev!$A$1:$CI$1,0),FALSE)</f>
        <v>0.20463401875051437</v>
      </c>
      <c r="K71" s="52">
        <f>VLOOKUP($B71,Shock_dev!$A$1:$CI$300,MATCH(DATE(K$1,1,1),Shock_dev!$A$1:$CI$1,0),FALSE)</f>
        <v>0.18930525411912971</v>
      </c>
      <c r="L71" s="52">
        <f>VLOOKUP($B71,Shock_dev!$A$1:$CI$300,MATCH(DATE(L$1,1,1),Shock_dev!$A$1:$CI$1,0),FALSE)</f>
        <v>0.1652780707947139</v>
      </c>
      <c r="M71" s="52">
        <f>VLOOKUP($B71,Shock_dev!$A$1:$CI$300,MATCH(DATE(M$1,1,1),Shock_dev!$A$1:$CI$1,0),FALSE)</f>
        <v>0.11507119977892816</v>
      </c>
      <c r="N71" s="52">
        <f>VLOOKUP($B71,Shock_dev!$A$1:$CI$300,MATCH(DATE(N$1,1,1),Shock_dev!$A$1:$CI$1,0),FALSE)</f>
        <v>8.4464505480459431E-2</v>
      </c>
      <c r="O71" s="52">
        <f>VLOOKUP($B71,Shock_dev!$A$1:$CI$300,MATCH(DATE(O$1,1,1),Shock_dev!$A$1:$CI$1,0),FALSE)</f>
        <v>6.7614926443961956E-2</v>
      </c>
      <c r="P71" s="52">
        <f>VLOOKUP($B71,Shock_dev!$A$1:$CI$300,MATCH(DATE(P$1,1,1),Shock_dev!$A$1:$CI$1,0),FALSE)</f>
        <v>5.8004274631881687E-2</v>
      </c>
      <c r="Q71" s="52">
        <f>VLOOKUP($B71,Shock_dev!$A$1:$CI$300,MATCH(DATE(Q$1,1,1),Shock_dev!$A$1:$CI$1,0),FALSE)</f>
        <v>4.3686274658187092E-2</v>
      </c>
      <c r="R71" s="52">
        <f>VLOOKUP($B71,Shock_dev!$A$1:$CI$300,MATCH(DATE(R$1,1,1),Shock_dev!$A$1:$CI$1,0),FALSE)</f>
        <v>3.0742869822225315E-2</v>
      </c>
      <c r="S71" s="52">
        <f>VLOOKUP($B71,Shock_dev!$A$1:$CI$300,MATCH(DATE(S$1,1,1),Shock_dev!$A$1:$CI$1,0),FALSE)</f>
        <v>2.8096076708776656E-2</v>
      </c>
      <c r="T71" s="52">
        <f>VLOOKUP($B71,Shock_dev!$A$1:$CI$300,MATCH(DATE(T$1,1,1),Shock_dev!$A$1:$CI$1,0),FALSE)</f>
        <v>2.7250317185347175E-2</v>
      </c>
      <c r="U71" s="52">
        <f>VLOOKUP($B71,Shock_dev!$A$1:$CI$300,MATCH(DATE(U$1,1,1),Shock_dev!$A$1:$CI$1,0),FALSE)</f>
        <v>2.7616955009357416E-2</v>
      </c>
      <c r="V71" s="52">
        <f>VLOOKUP($B71,Shock_dev!$A$1:$CI$300,MATCH(DATE(V$1,1,1),Shock_dev!$A$1:$CI$1,0),FALSE)</f>
        <v>1.3951172667180142E-3</v>
      </c>
      <c r="W71" s="52">
        <f>VLOOKUP($B71,Shock_dev!$A$1:$CI$300,MATCH(DATE(W$1,1,1),Shock_dev!$A$1:$CI$1,0),FALSE)</f>
        <v>-1.3894348317776181E-2</v>
      </c>
      <c r="X71" s="52">
        <f>VLOOKUP($B71,Shock_dev!$A$1:$CI$300,MATCH(DATE(X$1,1,1),Shock_dev!$A$1:$CI$1,0),FALSE)</f>
        <v>-1.71205985305442E-2</v>
      </c>
      <c r="Y71" s="52">
        <f>VLOOKUP($B71,Shock_dev!$A$1:$CI$300,MATCH(DATE(Y$1,1,1),Shock_dev!$A$1:$CI$1,0),FALSE)</f>
        <v>-1.7503501912605711E-2</v>
      </c>
      <c r="Z71" s="52">
        <f>VLOOKUP($B71,Shock_dev!$A$1:$CI$300,MATCH(DATE(Z$1,1,1),Shock_dev!$A$1:$CI$1,0),FALSE)</f>
        <v>-2.0648758731374849E-3</v>
      </c>
      <c r="AA71" s="52">
        <f>VLOOKUP($B71,Shock_dev!$A$1:$CI$300,MATCH(DATE(AA$1,1,1),Shock_dev!$A$1:$CI$1,0),FALSE)</f>
        <v>5.960511474157877E-3</v>
      </c>
      <c r="AB71" s="52">
        <f>VLOOKUP($B71,Shock_dev!$A$1:$CI$300,MATCH(DATE(AB$1,1,1),Shock_dev!$A$1:$CI$1,0),FALSE)</f>
        <v>1.1294391120131005E-2</v>
      </c>
      <c r="AC71" s="52">
        <f>VLOOKUP($B71,Shock_dev!$A$1:$CI$300,MATCH(DATE(AC$1,1,1),Shock_dev!$A$1:$CI$1,0),FALSE)</f>
        <v>1.4849651838394352E-2</v>
      </c>
      <c r="AD71" s="52">
        <f>VLOOKUP($B71,Shock_dev!$A$1:$CI$300,MATCH(DATE(AD$1,1,1),Shock_dev!$A$1:$CI$1,0),FALSE)</f>
        <v>1.7239188774869494E-2</v>
      </c>
      <c r="AE71" s="52">
        <f>VLOOKUP($B71,Shock_dev!$A$1:$CI$300,MATCH(DATE(AE$1,1,1),Shock_dev!$A$1:$CI$1,0),FALSE)</f>
        <v>1.8829531369998494E-2</v>
      </c>
      <c r="AF71" s="52">
        <f>VLOOKUP($B71,Shock_dev!$A$1:$CI$300,MATCH(DATE(AF$1,1,1),Shock_dev!$A$1:$CI$1,0),FALSE)</f>
        <v>1.986120608424374E-2</v>
      </c>
      <c r="AG71" s="52"/>
      <c r="AH71" s="65">
        <f t="shared" si="1"/>
        <v>0.19055899946914429</v>
      </c>
      <c r="AI71" s="65">
        <f t="shared" si="2"/>
        <v>0.19953217329217726</v>
      </c>
      <c r="AJ71" s="65">
        <f t="shared" si="3"/>
        <v>7.3768236198683654E-2</v>
      </c>
      <c r="AK71" s="65">
        <f t="shared" si="4"/>
        <v>2.3020267198484913E-2</v>
      </c>
      <c r="AL71" s="65">
        <f t="shared" si="5"/>
        <v>-8.9245626319811415E-3</v>
      </c>
      <c r="AM71" s="65">
        <f t="shared" si="6"/>
        <v>1.6414793837527416E-2</v>
      </c>
      <c r="AN71" s="66"/>
      <c r="AO71" s="65">
        <f t="shared" si="7"/>
        <v>0.19504558638066077</v>
      </c>
      <c r="AP71" s="65">
        <f t="shared" si="8"/>
        <v>4.8394251698584287E-2</v>
      </c>
      <c r="AQ71" s="65">
        <f t="shared" si="9"/>
        <v>3.7451156027731372E-3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7.3224297798201304E-3</v>
      </c>
      <c r="D72" s="52">
        <f>VLOOKUP($B72,Shock_dev!$A$1:$CI$300,MATCH(DATE(D$1,1,1),Shock_dev!$A$1:$CI$1,0),FALSE)</f>
        <v>1.1528624308003454E-2</v>
      </c>
      <c r="E72" s="52">
        <f>VLOOKUP($B72,Shock_dev!$A$1:$CI$300,MATCH(DATE(E$1,1,1),Shock_dev!$A$1:$CI$1,0),FALSE)</f>
        <v>1.389257082203643E-2</v>
      </c>
      <c r="F72" s="52">
        <f>VLOOKUP($B72,Shock_dev!$A$1:$CI$300,MATCH(DATE(F$1,1,1),Shock_dev!$A$1:$CI$1,0),FALSE)</f>
        <v>1.5162996756968559E-2</v>
      </c>
      <c r="G72" s="52">
        <f>VLOOKUP($B72,Shock_dev!$A$1:$CI$300,MATCH(DATE(G$1,1,1),Shock_dev!$A$1:$CI$1,0),FALSE)</f>
        <v>1.6351364999902862E-2</v>
      </c>
      <c r="H72" s="52">
        <f>VLOOKUP($B72,Shock_dev!$A$1:$CI$300,MATCH(DATE(H$1,1,1),Shock_dev!$A$1:$CI$1,0),FALSE)</f>
        <v>1.6998925955164335E-2</v>
      </c>
      <c r="I72" s="52">
        <f>VLOOKUP($B72,Shock_dev!$A$1:$CI$300,MATCH(DATE(I$1,1,1),Shock_dev!$A$1:$CI$1,0),FALSE)</f>
        <v>1.7168467680739263E-2</v>
      </c>
      <c r="J72" s="52">
        <f>VLOOKUP($B72,Shock_dev!$A$1:$CI$300,MATCH(DATE(J$1,1,1),Shock_dev!$A$1:$CI$1,0),FALSE)</f>
        <v>1.7208020119267788E-2</v>
      </c>
      <c r="K72" s="52">
        <f>VLOOKUP($B72,Shock_dev!$A$1:$CI$300,MATCH(DATE(K$1,1,1),Shock_dev!$A$1:$CI$1,0),FALSE)</f>
        <v>1.6903916384311719E-2</v>
      </c>
      <c r="L72" s="52">
        <f>VLOOKUP($B72,Shock_dev!$A$1:$CI$300,MATCH(DATE(L$1,1,1),Shock_dev!$A$1:$CI$1,0),FALSE)</f>
        <v>1.5989082044725583E-2</v>
      </c>
      <c r="M72" s="52">
        <f>VLOOKUP($B72,Shock_dev!$A$1:$CI$300,MATCH(DATE(M$1,1,1),Shock_dev!$A$1:$CI$1,0),FALSE)</f>
        <v>1.3362943244472838E-2</v>
      </c>
      <c r="N72" s="52">
        <f>VLOOKUP($B72,Shock_dev!$A$1:$CI$300,MATCH(DATE(N$1,1,1),Shock_dev!$A$1:$CI$1,0),FALSE)</f>
        <v>1.1585522394806876E-2</v>
      </c>
      <c r="O72" s="52">
        <f>VLOOKUP($B72,Shock_dev!$A$1:$CI$300,MATCH(DATE(O$1,1,1),Shock_dev!$A$1:$CI$1,0),FALSE)</f>
        <v>1.0520980168124326E-2</v>
      </c>
      <c r="P72" s="52">
        <f>VLOOKUP($B72,Shock_dev!$A$1:$CI$300,MATCH(DATE(P$1,1,1),Shock_dev!$A$1:$CI$1,0),FALSE)</f>
        <v>9.8292069147606301E-3</v>
      </c>
      <c r="Q72" s="52">
        <f>VLOOKUP($B72,Shock_dev!$A$1:$CI$300,MATCH(DATE(Q$1,1,1),Shock_dev!$A$1:$CI$1,0),FALSE)</f>
        <v>8.8440068861253534E-3</v>
      </c>
      <c r="R72" s="52">
        <f>VLOOKUP($B72,Shock_dev!$A$1:$CI$300,MATCH(DATE(R$1,1,1),Shock_dev!$A$1:$CI$1,0),FALSE)</f>
        <v>7.760766243040936E-3</v>
      </c>
      <c r="S72" s="52">
        <f>VLOOKUP($B72,Shock_dev!$A$1:$CI$300,MATCH(DATE(S$1,1,1),Shock_dev!$A$1:$CI$1,0),FALSE)</f>
        <v>7.1788300735041079E-3</v>
      </c>
      <c r="T72" s="52">
        <f>VLOOKUP($B72,Shock_dev!$A$1:$CI$300,MATCH(DATE(T$1,1,1),Shock_dev!$A$1:$CI$1,0),FALSE)</f>
        <v>6.7009308764317439E-3</v>
      </c>
      <c r="U72" s="52">
        <f>VLOOKUP($B72,Shock_dev!$A$1:$CI$300,MATCH(DATE(U$1,1,1),Shock_dev!$A$1:$CI$1,0),FALSE)</f>
        <v>6.2807985443408551E-3</v>
      </c>
      <c r="V72" s="52">
        <f>VLOOKUP($B72,Shock_dev!$A$1:$CI$300,MATCH(DATE(V$1,1,1),Shock_dev!$A$1:$CI$1,0),FALSE)</f>
        <v>4.2480835232028367E-3</v>
      </c>
      <c r="W72" s="52">
        <f>VLOOKUP($B72,Shock_dev!$A$1:$CI$300,MATCH(DATE(W$1,1,1),Shock_dev!$A$1:$CI$1,0),FALSE)</f>
        <v>2.703062256623459E-3</v>
      </c>
      <c r="X72" s="52">
        <f>VLOOKUP($B72,Shock_dev!$A$1:$CI$300,MATCH(DATE(X$1,1,1),Shock_dev!$A$1:$CI$1,0),FALSE)</f>
        <v>1.8817668043233501E-3</v>
      </c>
      <c r="Y72" s="52">
        <f>VLOOKUP($B72,Shock_dev!$A$1:$CI$300,MATCH(DATE(Y$1,1,1),Shock_dev!$A$1:$CI$1,0),FALSE)</f>
        <v>1.3144558922466517E-3</v>
      </c>
      <c r="Z72" s="52">
        <f>VLOOKUP($B72,Shock_dev!$A$1:$CI$300,MATCH(DATE(Z$1,1,1),Shock_dev!$A$1:$CI$1,0),FALSE)</f>
        <v>1.6960869759326041E-3</v>
      </c>
      <c r="AA72" s="52">
        <f>VLOOKUP($B72,Shock_dev!$A$1:$CI$300,MATCH(DATE(AA$1,1,1),Shock_dev!$A$1:$CI$1,0),FALSE)</f>
        <v>1.8068654231211442E-3</v>
      </c>
      <c r="AB72" s="52">
        <f>VLOOKUP($B72,Shock_dev!$A$1:$CI$300,MATCH(DATE(AB$1,1,1),Shock_dev!$A$1:$CI$1,0),FALSE)</f>
        <v>1.7909417879218017E-3</v>
      </c>
      <c r="AC72" s="52">
        <f>VLOOKUP($B72,Shock_dev!$A$1:$CI$300,MATCH(DATE(AC$1,1,1),Shock_dev!$A$1:$CI$1,0),FALSE)</f>
        <v>1.7150966766552656E-3</v>
      </c>
      <c r="AD72" s="52">
        <f>VLOOKUP($B72,Shock_dev!$A$1:$CI$300,MATCH(DATE(AD$1,1,1),Shock_dev!$A$1:$CI$1,0),FALSE)</f>
        <v>1.6174722890162131E-3</v>
      </c>
      <c r="AE72" s="52">
        <f>VLOOKUP($B72,Shock_dev!$A$1:$CI$300,MATCH(DATE(AE$1,1,1),Shock_dev!$A$1:$CI$1,0),FALSE)</f>
        <v>1.52285046544922E-3</v>
      </c>
      <c r="AF72" s="52">
        <f>VLOOKUP($B72,Shock_dev!$A$1:$CI$300,MATCH(DATE(AF$1,1,1),Shock_dev!$A$1:$CI$1,0),FALSE)</f>
        <v>1.4450861519333857E-3</v>
      </c>
      <c r="AG72" s="52"/>
      <c r="AH72" s="65">
        <f t="shared" si="1"/>
        <v>1.2851597333346287E-2</v>
      </c>
      <c r="AI72" s="65">
        <f t="shared" si="2"/>
        <v>1.6853682436841738E-2</v>
      </c>
      <c r="AJ72" s="65">
        <f t="shared" si="3"/>
        <v>1.0828531921658006E-2</v>
      </c>
      <c r="AK72" s="65">
        <f t="shared" si="4"/>
        <v>6.4338818521040954E-3</v>
      </c>
      <c r="AL72" s="65">
        <f t="shared" si="5"/>
        <v>1.8804474704494415E-3</v>
      </c>
      <c r="AM72" s="65">
        <f t="shared" si="6"/>
        <v>1.618289474195177E-3</v>
      </c>
      <c r="AN72" s="66"/>
      <c r="AO72" s="65">
        <f t="shared" si="7"/>
        <v>1.4852639885094013E-2</v>
      </c>
      <c r="AP72" s="65">
        <f t="shared" si="8"/>
        <v>8.6312068868810501E-3</v>
      </c>
      <c r="AQ72" s="65">
        <f t="shared" si="9"/>
        <v>1.7493684723223091E-3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0.29092598282243004</v>
      </c>
      <c r="D77" s="52">
        <f t="shared" ref="D77:AF77" si="11">SUM(D60:D69)</f>
        <v>0.29718920219779243</v>
      </c>
      <c r="E77" s="52">
        <f t="shared" si="11"/>
        <v>0.29523862789636252</v>
      </c>
      <c r="F77" s="52">
        <f t="shared" si="11"/>
        <v>0.29198343355403633</v>
      </c>
      <c r="G77" s="52">
        <f t="shared" si="11"/>
        <v>0.31021982293420636</v>
      </c>
      <c r="H77" s="52">
        <f t="shared" si="11"/>
        <v>0.30999198910141362</v>
      </c>
      <c r="I77" s="52">
        <f t="shared" si="11"/>
        <v>0.3011103635284052</v>
      </c>
      <c r="J77" s="52">
        <f t="shared" si="11"/>
        <v>0.29686574691994833</v>
      </c>
      <c r="K77" s="52">
        <f t="shared" si="11"/>
        <v>0.28159421000225821</v>
      </c>
      <c r="L77" s="52">
        <f t="shared" si="11"/>
        <v>0.25081709472939495</v>
      </c>
      <c r="M77" s="52">
        <f t="shared" si="11"/>
        <v>0.167095778921066</v>
      </c>
      <c r="N77" s="52">
        <f t="shared" si="11"/>
        <v>0.14952339005464582</v>
      </c>
      <c r="O77" s="52">
        <f t="shared" si="11"/>
        <v>0.14662411086685184</v>
      </c>
      <c r="P77" s="52">
        <f t="shared" si="11"/>
        <v>0.14442907760038337</v>
      </c>
      <c r="Q77" s="52">
        <f t="shared" si="11"/>
        <v>0.12233866510386769</v>
      </c>
      <c r="R77" s="52">
        <f t="shared" si="11"/>
        <v>0.10444668401138271</v>
      </c>
      <c r="S77" s="52">
        <f t="shared" si="11"/>
        <v>0.10910349894435523</v>
      </c>
      <c r="T77" s="52">
        <f t="shared" si="11"/>
        <v>0.10758317774918895</v>
      </c>
      <c r="U77" s="52">
        <f t="shared" si="11"/>
        <v>0.10598432384806121</v>
      </c>
      <c r="V77" s="52">
        <f t="shared" si="11"/>
        <v>4.1742897624601941E-2</v>
      </c>
      <c r="W77" s="52">
        <f t="shared" si="11"/>
        <v>2.7060671774291598E-2</v>
      </c>
      <c r="X77" s="52">
        <f t="shared" si="11"/>
        <v>3.2324672561824926E-2</v>
      </c>
      <c r="Y77" s="52">
        <f t="shared" si="11"/>
        <v>3.1580932816132314E-2</v>
      </c>
      <c r="Z77" s="52">
        <f t="shared" si="11"/>
        <v>6.1469723867007268E-2</v>
      </c>
      <c r="AA77" s="52">
        <f t="shared" si="11"/>
        <v>6.1430166429331426E-2</v>
      </c>
      <c r="AB77" s="52">
        <f t="shared" si="11"/>
        <v>6.0631075920561196E-2</v>
      </c>
      <c r="AC77" s="52">
        <f t="shared" si="11"/>
        <v>5.9598335707427175E-2</v>
      </c>
      <c r="AD77" s="52">
        <f t="shared" si="11"/>
        <v>5.8523548077248237E-2</v>
      </c>
      <c r="AE77" s="52">
        <f t="shared" si="11"/>
        <v>5.7454640934908485E-2</v>
      </c>
      <c r="AF77" s="52">
        <f t="shared" si="11"/>
        <v>5.6403426747439596E-2</v>
      </c>
      <c r="AG77" s="67"/>
      <c r="AH77" s="65">
        <f>AVERAGE(C77:G77)</f>
        <v>0.29711141388096551</v>
      </c>
      <c r="AI77" s="65">
        <f>AVERAGE(H77:L77)</f>
        <v>0.28807588085628411</v>
      </c>
      <c r="AJ77" s="65">
        <f>AVERAGE(M77:Q77)</f>
        <v>0.14600220450936294</v>
      </c>
      <c r="AK77" s="65">
        <f>AVERAGE(R77:V77)</f>
        <v>9.3772116435517999E-2</v>
      </c>
      <c r="AL77" s="65">
        <f>AVERAGE(W77:AA77)</f>
        <v>4.277323348971751E-2</v>
      </c>
      <c r="AM77" s="65">
        <f>AVERAGE(AB77:AF77)</f>
        <v>5.8522205477516943E-2</v>
      </c>
      <c r="AN77" s="66"/>
      <c r="AO77" s="65">
        <f>AVERAGE(AH77:AI77)</f>
        <v>0.29259364736862481</v>
      </c>
      <c r="AP77" s="65">
        <f>AVERAGE(AJ77:AK77)</f>
        <v>0.11988716047244047</v>
      </c>
      <c r="AQ77" s="65">
        <f>AVERAGE(AL77:AM77)</f>
        <v>5.0647719483617223E-2</v>
      </c>
    </row>
    <row r="78" spans="1:43" s="9" customFormat="1" x14ac:dyDescent="0.25">
      <c r="A78" s="13" t="s">
        <v>399</v>
      </c>
      <c r="B78" s="13"/>
      <c r="C78" s="52">
        <f>SUM(C70:C71)</f>
        <v>0.12829952596728328</v>
      </c>
      <c r="D78" s="52">
        <f t="shared" ref="D78:AF78" si="12">SUM(D70:D71)</f>
        <v>0.1868975327475608</v>
      </c>
      <c r="E78" s="52">
        <f t="shared" si="12"/>
        <v>0.21389625237756299</v>
      </c>
      <c r="F78" s="52">
        <f t="shared" si="12"/>
        <v>0.2233497754056267</v>
      </c>
      <c r="G78" s="52">
        <f t="shared" si="12"/>
        <v>0.23176632243675321</v>
      </c>
      <c r="H78" s="52">
        <f t="shared" si="12"/>
        <v>0.23021821002733769</v>
      </c>
      <c r="I78" s="52">
        <f t="shared" si="12"/>
        <v>0.22049551034447648</v>
      </c>
      <c r="J78" s="52">
        <f t="shared" si="12"/>
        <v>0.20947922024712054</v>
      </c>
      <c r="K78" s="52">
        <f t="shared" si="12"/>
        <v>0.1931240853599541</v>
      </c>
      <c r="L78" s="52">
        <f t="shared" si="12"/>
        <v>0.16782930999967868</v>
      </c>
      <c r="M78" s="52">
        <f t="shared" si="12"/>
        <v>0.11554997604484581</v>
      </c>
      <c r="N78" s="52">
        <f t="shared" si="12"/>
        <v>8.3538654341200211E-2</v>
      </c>
      <c r="O78" s="52">
        <f t="shared" si="12"/>
        <v>6.5881581088133939E-2</v>
      </c>
      <c r="P78" s="52">
        <f t="shared" si="12"/>
        <v>5.5858274820587389E-2</v>
      </c>
      <c r="Q78" s="52">
        <f t="shared" si="12"/>
        <v>4.1103707937844632E-2</v>
      </c>
      <c r="R78" s="52">
        <f t="shared" si="12"/>
        <v>2.7840259026032588E-2</v>
      </c>
      <c r="S78" s="52">
        <f t="shared" si="12"/>
        <v>2.5271204310389619E-2</v>
      </c>
      <c r="T78" s="52">
        <f t="shared" si="12"/>
        <v>2.4631550914495291E-2</v>
      </c>
      <c r="U78" s="52">
        <f t="shared" si="12"/>
        <v>2.528056492730496E-2</v>
      </c>
      <c r="V78" s="52">
        <f t="shared" si="12"/>
        <v>-1.5137526924388865E-3</v>
      </c>
      <c r="W78" s="52">
        <f t="shared" si="12"/>
        <v>-1.707260758925255E-2</v>
      </c>
      <c r="X78" s="52">
        <f t="shared" si="12"/>
        <v>-2.0146306730406786E-2</v>
      </c>
      <c r="Y78" s="52">
        <f t="shared" si="12"/>
        <v>-2.0235250279659223E-2</v>
      </c>
      <c r="Z78" s="52">
        <f t="shared" si="12"/>
        <v>-3.9754244470142268E-3</v>
      </c>
      <c r="AA78" s="52">
        <f t="shared" si="12"/>
        <v>4.6595062780388037E-3</v>
      </c>
      <c r="AB78" s="52">
        <f t="shared" si="12"/>
        <v>1.0476944617645969E-2</v>
      </c>
      <c r="AC78" s="52">
        <f t="shared" si="12"/>
        <v>1.4409067053716666E-2</v>
      </c>
      <c r="AD78" s="52">
        <f t="shared" si="12"/>
        <v>1.7088817870649649E-2</v>
      </c>
      <c r="AE78" s="52">
        <f t="shared" si="12"/>
        <v>1.8899343065699268E-2</v>
      </c>
      <c r="AF78" s="52">
        <f t="shared" si="12"/>
        <v>2.0094888170503072E-2</v>
      </c>
      <c r="AG78" s="67"/>
      <c r="AH78" s="65">
        <f>AVERAGE(C78:G78)</f>
        <v>0.19684188178695738</v>
      </c>
      <c r="AI78" s="65">
        <f>AVERAGE(H78:L78)</f>
        <v>0.20422926719571349</v>
      </c>
      <c r="AJ78" s="65">
        <f>AVERAGE(M78:Q78)</f>
        <v>7.2386438846522391E-2</v>
      </c>
      <c r="AK78" s="65">
        <f>AVERAGE(R78:V78)</f>
        <v>2.0301965297156714E-2</v>
      </c>
      <c r="AL78" s="65">
        <f>AVERAGE(W78:AA78)</f>
        <v>-1.1354016553658797E-2</v>
      </c>
      <c r="AM78" s="65">
        <f>AVERAGE(AB78:AF78)</f>
        <v>1.6193812155642924E-2</v>
      </c>
      <c r="AN78" s="66"/>
      <c r="AO78" s="65">
        <f>AVERAGE(AH78:AI78)</f>
        <v>0.20053557449133544</v>
      </c>
      <c r="AP78" s="65">
        <f>AVERAGE(AJ78:AK78)</f>
        <v>4.6344202071839549E-2</v>
      </c>
      <c r="AQ78" s="65">
        <f>AVERAGE(AL78:AM78)</f>
        <v>2.4198978009920633E-3</v>
      </c>
    </row>
    <row r="79" spans="1:43" s="9" customFormat="1" x14ac:dyDescent="0.25">
      <c r="A79" s="13" t="s">
        <v>421</v>
      </c>
      <c r="B79" s="13"/>
      <c r="C79" s="52">
        <f>SUM(C53:C58)</f>
        <v>4.1380179856228883E-2</v>
      </c>
      <c r="D79" s="52">
        <f t="shared" ref="D79:AF79" si="13">SUM(D53:D58)</f>
        <v>5.3961750711910041E-2</v>
      </c>
      <c r="E79" s="52">
        <f t="shared" si="13"/>
        <v>5.7205273829751123E-2</v>
      </c>
      <c r="F79" s="52">
        <f t="shared" si="13"/>
        <v>5.6173594639023862E-2</v>
      </c>
      <c r="G79" s="52">
        <f t="shared" si="13"/>
        <v>5.568100589107982E-2</v>
      </c>
      <c r="H79" s="52">
        <f t="shared" si="13"/>
        <v>5.2073037738138581E-2</v>
      </c>
      <c r="I79" s="52">
        <f t="shared" si="13"/>
        <v>4.6208799874278297E-2</v>
      </c>
      <c r="J79" s="52">
        <f t="shared" si="13"/>
        <v>4.0442506280962263E-2</v>
      </c>
      <c r="K79" s="52">
        <f t="shared" si="13"/>
        <v>3.330702269410702E-2</v>
      </c>
      <c r="L79" s="52">
        <f t="shared" si="13"/>
        <v>2.3842072662889895E-2</v>
      </c>
      <c r="M79" s="52">
        <f t="shared" si="13"/>
        <v>6.5776577165583558E-3</v>
      </c>
      <c r="N79" s="52">
        <f t="shared" si="13"/>
        <v>-2.2386448903608546E-3</v>
      </c>
      <c r="O79" s="52">
        <f t="shared" si="13"/>
        <v>-6.327035926921438E-3</v>
      </c>
      <c r="P79" s="52">
        <f t="shared" si="13"/>
        <v>-8.1594541940811123E-3</v>
      </c>
      <c r="Q79" s="52">
        <f t="shared" si="13"/>
        <v>-1.1609946407808179E-2</v>
      </c>
      <c r="R79" s="52">
        <f t="shared" si="13"/>
        <v>-1.4074861576057567E-2</v>
      </c>
      <c r="S79" s="52">
        <f t="shared" si="13"/>
        <v>-1.2796575770863246E-2</v>
      </c>
      <c r="T79" s="52">
        <f t="shared" si="13"/>
        <v>-1.1171464547697943E-2</v>
      </c>
      <c r="U79" s="52">
        <f t="shared" si="13"/>
        <v>-9.2462601036247989E-3</v>
      </c>
      <c r="V79" s="52">
        <f t="shared" si="13"/>
        <v>-1.6191721096371885E-2</v>
      </c>
      <c r="W79" s="52">
        <f t="shared" si="13"/>
        <v>-1.8279918885287277E-2</v>
      </c>
      <c r="X79" s="52">
        <f t="shared" si="13"/>
        <v>-1.6476752155475744E-2</v>
      </c>
      <c r="Y79" s="52">
        <f t="shared" si="13"/>
        <v>-1.4323727086684546E-2</v>
      </c>
      <c r="Z79" s="52">
        <f t="shared" si="13"/>
        <v>-7.160458194086488E-3</v>
      </c>
      <c r="AA79" s="52">
        <f t="shared" si="13"/>
        <v>-3.425040403853199E-3</v>
      </c>
      <c r="AB79" s="52">
        <f t="shared" si="13"/>
        <v>-6.8075701189449032E-4</v>
      </c>
      <c r="AC79" s="52">
        <f t="shared" si="13"/>
        <v>1.3873407913831759E-3</v>
      </c>
      <c r="AD79" s="52">
        <f t="shared" si="13"/>
        <v>2.9498730189852357E-3</v>
      </c>
      <c r="AE79" s="52">
        <f t="shared" si="13"/>
        <v>4.1017311751600678E-3</v>
      </c>
      <c r="AF79" s="52">
        <f t="shared" si="13"/>
        <v>4.9175115519873441E-3</v>
      </c>
      <c r="AG79" s="67"/>
      <c r="AH79" s="65">
        <f t="shared" si="1"/>
        <v>5.2880360985598743E-2</v>
      </c>
      <c r="AI79" s="65">
        <f t="shared" si="2"/>
        <v>3.9174687850075211E-2</v>
      </c>
      <c r="AJ79" s="65">
        <f t="shared" si="3"/>
        <v>-4.3514847405226459E-3</v>
      </c>
      <c r="AK79" s="65">
        <f t="shared" si="4"/>
        <v>-1.2696176618923088E-2</v>
      </c>
      <c r="AL79" s="65">
        <f t="shared" si="5"/>
        <v>-1.1933179345077451E-2</v>
      </c>
      <c r="AM79" s="65">
        <f t="shared" si="6"/>
        <v>2.5351399051242668E-3</v>
      </c>
      <c r="AN79" s="66"/>
      <c r="AO79" s="65">
        <f t="shared" si="7"/>
        <v>4.6027524417836974E-2</v>
      </c>
      <c r="AP79" s="65">
        <f t="shared" si="8"/>
        <v>-8.5238306797228679E-3</v>
      </c>
      <c r="AQ79" s="65">
        <f t="shared" si="9"/>
        <v>-4.6990197199765927E-3</v>
      </c>
    </row>
    <row r="80" spans="1:43" s="9" customFormat="1" x14ac:dyDescent="0.25">
      <c r="A80" s="13" t="s">
        <v>423</v>
      </c>
      <c r="B80" s="13"/>
      <c r="C80" s="52">
        <f>C59</f>
        <v>7.1667326291993518E-3</v>
      </c>
      <c r="D80" s="52">
        <f t="shared" ref="D80:AF80" si="14">D59</f>
        <v>1.229057514905214E-2</v>
      </c>
      <c r="E80" s="52">
        <f t="shared" si="14"/>
        <v>1.4832304498903551E-2</v>
      </c>
      <c r="F80" s="52">
        <f t="shared" si="14"/>
        <v>1.5669620771094017E-2</v>
      </c>
      <c r="G80" s="52">
        <f t="shared" si="14"/>
        <v>1.6130216788203061E-2</v>
      </c>
      <c r="H80" s="52">
        <f t="shared" si="14"/>
        <v>1.6134212822732363E-2</v>
      </c>
      <c r="I80" s="52">
        <f t="shared" si="14"/>
        <v>1.5749298222924181E-2</v>
      </c>
      <c r="J80" s="52">
        <f t="shared" si="14"/>
        <v>1.5359314962720196E-2</v>
      </c>
      <c r="K80" s="52">
        <f t="shared" si="14"/>
        <v>1.4805187163492576E-2</v>
      </c>
      <c r="L80" s="52">
        <f t="shared" si="14"/>
        <v>1.3794024022911111E-2</v>
      </c>
      <c r="M80" s="52">
        <f t="shared" si="14"/>
        <v>1.1198186549384651E-2</v>
      </c>
      <c r="N80" s="52">
        <f t="shared" si="14"/>
        <v>9.3506411354931668E-3</v>
      </c>
      <c r="O80" s="52">
        <f t="shared" si="14"/>
        <v>8.539912199968587E-3</v>
      </c>
      <c r="P80" s="52">
        <f t="shared" si="14"/>
        <v>8.368095782485532E-3</v>
      </c>
      <c r="Q80" s="52">
        <f t="shared" si="14"/>
        <v>7.9654014422557689E-3</v>
      </c>
      <c r="R80" s="52">
        <f t="shared" si="14"/>
        <v>7.4236673540639415E-3</v>
      </c>
      <c r="S80" s="52">
        <f t="shared" si="14"/>
        <v>7.307846224423686E-3</v>
      </c>
      <c r="T80" s="52">
        <f t="shared" si="14"/>
        <v>7.2860410455811006E-3</v>
      </c>
      <c r="U80" s="52">
        <f t="shared" si="14"/>
        <v>7.2294388190522916E-3</v>
      </c>
      <c r="V80" s="52">
        <f t="shared" si="14"/>
        <v>5.5131618466590033E-3</v>
      </c>
      <c r="W80" s="52">
        <f t="shared" si="14"/>
        <v>3.9229519096871963E-3</v>
      </c>
      <c r="X80" s="52">
        <f t="shared" si="14"/>
        <v>3.0708876010245995E-3</v>
      </c>
      <c r="Y80" s="52">
        <f t="shared" si="14"/>
        <v>2.5557498240580102E-3</v>
      </c>
      <c r="Z80" s="52">
        <f t="shared" si="14"/>
        <v>2.994115488275237E-3</v>
      </c>
      <c r="AA80" s="52">
        <f t="shared" si="14"/>
        <v>3.1996120277353974E-3</v>
      </c>
      <c r="AB80" s="52">
        <f t="shared" si="14"/>
        <v>3.1113072200625994E-3</v>
      </c>
      <c r="AC80" s="52">
        <f t="shared" si="14"/>
        <v>2.8096684528221621E-3</v>
      </c>
      <c r="AD80" s="52">
        <f t="shared" si="14"/>
        <v>2.3859859570502235E-3</v>
      </c>
      <c r="AE80" s="52">
        <f t="shared" si="14"/>
        <v>1.9091424222035548E-3</v>
      </c>
      <c r="AF80" s="52">
        <f t="shared" si="14"/>
        <v>1.4247116927332117E-3</v>
      </c>
      <c r="AG80" s="67"/>
      <c r="AH80" s="65">
        <f t="shared" si="1"/>
        <v>1.3217889967290425E-2</v>
      </c>
      <c r="AI80" s="65">
        <f t="shared" si="2"/>
        <v>1.5168407438956085E-2</v>
      </c>
      <c r="AJ80" s="65">
        <f t="shared" si="3"/>
        <v>9.0844474219175415E-3</v>
      </c>
      <c r="AK80" s="65">
        <f t="shared" si="4"/>
        <v>6.9520310579560055E-3</v>
      </c>
      <c r="AL80" s="65">
        <f t="shared" si="5"/>
        <v>3.148663370156088E-3</v>
      </c>
      <c r="AM80" s="65">
        <f t="shared" si="6"/>
        <v>2.3281631489743505E-3</v>
      </c>
      <c r="AN80" s="66"/>
      <c r="AO80" s="65">
        <f t="shared" si="7"/>
        <v>1.4193148703123255E-2</v>
      </c>
      <c r="AP80" s="65">
        <f t="shared" si="8"/>
        <v>8.0182392399367735E-3</v>
      </c>
      <c r="AQ80" s="65">
        <f t="shared" si="9"/>
        <v>2.7384132595652195E-3</v>
      </c>
    </row>
    <row r="81" spans="1:43" s="9" customFormat="1" x14ac:dyDescent="0.25">
      <c r="A81" s="13" t="s">
        <v>426</v>
      </c>
      <c r="B81" s="13"/>
      <c r="C81" s="52">
        <f>C72</f>
        <v>7.3224297798201304E-3</v>
      </c>
      <c r="D81" s="52">
        <f t="shared" ref="D81:AF81" si="15">D72</f>
        <v>1.1528624308003454E-2</v>
      </c>
      <c r="E81" s="52">
        <f t="shared" si="15"/>
        <v>1.389257082203643E-2</v>
      </c>
      <c r="F81" s="52">
        <f t="shared" si="15"/>
        <v>1.5162996756968559E-2</v>
      </c>
      <c r="G81" s="52">
        <f t="shared" si="15"/>
        <v>1.6351364999902862E-2</v>
      </c>
      <c r="H81" s="52">
        <f t="shared" si="15"/>
        <v>1.6998925955164335E-2</v>
      </c>
      <c r="I81" s="52">
        <f t="shared" si="15"/>
        <v>1.7168467680739263E-2</v>
      </c>
      <c r="J81" s="52">
        <f t="shared" si="15"/>
        <v>1.7208020119267788E-2</v>
      </c>
      <c r="K81" s="52">
        <f t="shared" si="15"/>
        <v>1.6903916384311719E-2</v>
      </c>
      <c r="L81" s="52">
        <f t="shared" si="15"/>
        <v>1.5989082044725583E-2</v>
      </c>
      <c r="M81" s="52">
        <f t="shared" si="15"/>
        <v>1.3362943244472838E-2</v>
      </c>
      <c r="N81" s="52">
        <f t="shared" si="15"/>
        <v>1.1585522394806876E-2</v>
      </c>
      <c r="O81" s="52">
        <f t="shared" si="15"/>
        <v>1.0520980168124326E-2</v>
      </c>
      <c r="P81" s="52">
        <f t="shared" si="15"/>
        <v>9.8292069147606301E-3</v>
      </c>
      <c r="Q81" s="52">
        <f t="shared" si="15"/>
        <v>8.8440068861253534E-3</v>
      </c>
      <c r="R81" s="52">
        <f t="shared" si="15"/>
        <v>7.760766243040936E-3</v>
      </c>
      <c r="S81" s="52">
        <f t="shared" si="15"/>
        <v>7.1788300735041079E-3</v>
      </c>
      <c r="T81" s="52">
        <f t="shared" si="15"/>
        <v>6.7009308764317439E-3</v>
      </c>
      <c r="U81" s="52">
        <f t="shared" si="15"/>
        <v>6.2807985443408551E-3</v>
      </c>
      <c r="V81" s="52">
        <f t="shared" si="15"/>
        <v>4.2480835232028367E-3</v>
      </c>
      <c r="W81" s="52">
        <f t="shared" si="15"/>
        <v>2.703062256623459E-3</v>
      </c>
      <c r="X81" s="52">
        <f t="shared" si="15"/>
        <v>1.8817668043233501E-3</v>
      </c>
      <c r="Y81" s="52">
        <f t="shared" si="15"/>
        <v>1.3144558922466517E-3</v>
      </c>
      <c r="Z81" s="52">
        <f t="shared" si="15"/>
        <v>1.6960869759326041E-3</v>
      </c>
      <c r="AA81" s="52">
        <f t="shared" si="15"/>
        <v>1.8068654231211442E-3</v>
      </c>
      <c r="AB81" s="52">
        <f t="shared" si="15"/>
        <v>1.7909417879218017E-3</v>
      </c>
      <c r="AC81" s="52">
        <f t="shared" si="15"/>
        <v>1.7150966766552656E-3</v>
      </c>
      <c r="AD81" s="52">
        <f t="shared" si="15"/>
        <v>1.6174722890162131E-3</v>
      </c>
      <c r="AE81" s="52">
        <f t="shared" si="15"/>
        <v>1.52285046544922E-3</v>
      </c>
      <c r="AF81" s="52">
        <f t="shared" si="15"/>
        <v>1.4450861519333857E-3</v>
      </c>
      <c r="AG81" s="67"/>
      <c r="AH81" s="65">
        <f>AVERAGE(C81:G81)</f>
        <v>1.2851597333346287E-2</v>
      </c>
      <c r="AI81" s="65">
        <f>AVERAGE(H81:L81)</f>
        <v>1.6853682436841738E-2</v>
      </c>
      <c r="AJ81" s="65">
        <f>AVERAGE(M81:Q81)</f>
        <v>1.0828531921658006E-2</v>
      </c>
      <c r="AK81" s="65">
        <f>AVERAGE(R81:V81)</f>
        <v>6.4338818521040954E-3</v>
      </c>
      <c r="AL81" s="65">
        <f>AVERAGE(W81:AA81)</f>
        <v>1.8804474704494415E-3</v>
      </c>
      <c r="AM81" s="65">
        <f>AVERAGE(AB81:AF81)</f>
        <v>1.618289474195177E-3</v>
      </c>
      <c r="AN81" s="66"/>
      <c r="AO81" s="65">
        <f>AVERAGE(AH81:AI81)</f>
        <v>1.4852639885094013E-2</v>
      </c>
      <c r="AP81" s="65">
        <f>AVERAGE(AJ81:AK81)</f>
        <v>8.6312068868810501E-3</v>
      </c>
      <c r="AQ81" s="65">
        <f>AVERAGE(AL81:AM81)</f>
        <v>1.7493684723223091E-3</v>
      </c>
    </row>
    <row r="82" spans="1:43" s="9" customFormat="1" x14ac:dyDescent="0.25">
      <c r="A82" s="13" t="s">
        <v>425</v>
      </c>
      <c r="B82" s="13"/>
      <c r="C82" s="52">
        <f>SUM(C51:C52)</f>
        <v>6.2550271700977525E-3</v>
      </c>
      <c r="D82" s="52">
        <f t="shared" ref="D82:AF82" si="16">SUM(D51:D52)</f>
        <v>8.5871039613264373E-3</v>
      </c>
      <c r="E82" s="52">
        <f t="shared" si="16"/>
        <v>9.4088418060986299E-3</v>
      </c>
      <c r="F82" s="52">
        <f t="shared" si="16"/>
        <v>9.4772616978719866E-3</v>
      </c>
      <c r="G82" s="52">
        <f t="shared" si="16"/>
        <v>9.5618645364789669E-3</v>
      </c>
      <c r="H82" s="52">
        <f t="shared" si="16"/>
        <v>9.1688087571404082E-3</v>
      </c>
      <c r="I82" s="52">
        <f t="shared" si="16"/>
        <v>8.410605059070056E-3</v>
      </c>
      <c r="J82" s="52">
        <f t="shared" si="16"/>
        <v>7.6385238208688064E-3</v>
      </c>
      <c r="K82" s="52">
        <f t="shared" si="16"/>
        <v>6.6468881462338116E-3</v>
      </c>
      <c r="L82" s="52">
        <f t="shared" si="16"/>
        <v>5.2747131636226765E-3</v>
      </c>
      <c r="M82" s="52">
        <f t="shared" si="16"/>
        <v>2.6793812574180038E-3</v>
      </c>
      <c r="N82" s="52">
        <f t="shared" si="16"/>
        <v>1.2395358846319846E-3</v>
      </c>
      <c r="O82" s="52">
        <f t="shared" si="16"/>
        <v>5.2426378077896478E-4</v>
      </c>
      <c r="P82" s="52">
        <f t="shared" si="16"/>
        <v>1.7368114023848464E-4</v>
      </c>
      <c r="Q82" s="52">
        <f t="shared" si="16"/>
        <v>-4.1081861787945319E-4</v>
      </c>
      <c r="R82" s="52">
        <f t="shared" si="16"/>
        <v>-8.7909611715306698E-4</v>
      </c>
      <c r="S82" s="52">
        <f t="shared" si="16"/>
        <v>-8.0017026769556819E-4</v>
      </c>
      <c r="T82" s="52">
        <f t="shared" si="16"/>
        <v>-6.4937751547054562E-4</v>
      </c>
      <c r="U82" s="52">
        <f t="shared" si="16"/>
        <v>-4.4859150418973589E-4</v>
      </c>
      <c r="V82" s="52">
        <f t="shared" si="16"/>
        <v>-1.5900778120589956E-3</v>
      </c>
      <c r="W82" s="52">
        <f t="shared" si="16"/>
        <v>-2.0859283456308685E-3</v>
      </c>
      <c r="X82" s="52">
        <f t="shared" si="16"/>
        <v>-1.9792241105094175E-3</v>
      </c>
      <c r="Y82" s="52">
        <f t="shared" si="16"/>
        <v>-1.7756170319856146E-3</v>
      </c>
      <c r="Z82" s="52">
        <f t="shared" si="16"/>
        <v>-7.9838599156712505E-4</v>
      </c>
      <c r="AA82" s="52">
        <f t="shared" si="16"/>
        <v>-2.7426047662796184E-4</v>
      </c>
      <c r="AB82" s="52">
        <f t="shared" si="16"/>
        <v>9.9722787869775936E-5</v>
      </c>
      <c r="AC82" s="52">
        <f t="shared" si="16"/>
        <v>3.724555240068692E-4</v>
      </c>
      <c r="AD82" s="52">
        <f t="shared" si="16"/>
        <v>5.7266148266097306E-4</v>
      </c>
      <c r="AE82" s="52">
        <f t="shared" si="16"/>
        <v>7.1722315273423391E-4</v>
      </c>
      <c r="AF82" s="52">
        <f t="shared" si="16"/>
        <v>8.1864519159690274E-4</v>
      </c>
      <c r="AG82" s="67"/>
      <c r="AH82" s="65">
        <f>AVERAGE(C82:G82)</f>
        <v>8.6580198343747545E-3</v>
      </c>
      <c r="AI82" s="65">
        <f>AVERAGE(H82:L82)</f>
        <v>7.4279077893871521E-3</v>
      </c>
      <c r="AJ82" s="65">
        <f>AVERAGE(M82:Q82)</f>
        <v>8.4120868903759703E-4</v>
      </c>
      <c r="AK82" s="65">
        <f>AVERAGE(R82:V82)</f>
        <v>-8.7346264331358251E-4</v>
      </c>
      <c r="AL82" s="65">
        <f>AVERAGE(W82:AA82)</f>
        <v>-1.3826831912641976E-3</v>
      </c>
      <c r="AM82" s="65">
        <f>AVERAGE(AB82:AF82)</f>
        <v>5.1614162777375097E-4</v>
      </c>
      <c r="AN82" s="66"/>
      <c r="AO82" s="65">
        <f>AVERAGE(AH82:AI82)</f>
        <v>8.0429638118809533E-3</v>
      </c>
      <c r="AP82" s="65">
        <f>AVERAGE(AJ82:AK82)</f>
        <v>-1.612697713799274E-5</v>
      </c>
      <c r="AQ82" s="65">
        <f>AVERAGE(AL82:AM82)</f>
        <v>-4.3327078174522333E-4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0.12292005852570309</v>
      </c>
      <c r="D87" s="52">
        <f t="shared" ref="D87:AF92" si="20">D60</f>
        <v>0.12490983901914395</v>
      </c>
      <c r="E87" s="52">
        <f t="shared" si="20"/>
        <v>0.12400683476507976</v>
      </c>
      <c r="F87" s="52">
        <f t="shared" si="20"/>
        <v>0.12257058703564974</v>
      </c>
      <c r="G87" s="52">
        <f t="shared" si="20"/>
        <v>0.13132388861106672</v>
      </c>
      <c r="H87" s="52">
        <f t="shared" si="20"/>
        <v>0.13236801151422381</v>
      </c>
      <c r="I87" s="52">
        <f t="shared" si="20"/>
        <v>0.13080673773447996</v>
      </c>
      <c r="J87" s="52">
        <f t="shared" si="20"/>
        <v>0.12919609724187664</v>
      </c>
      <c r="K87" s="52">
        <f t="shared" si="20"/>
        <v>0.1275918010295958</v>
      </c>
      <c r="L87" s="52">
        <f t="shared" si="20"/>
        <v>0.10592416931036726</v>
      </c>
      <c r="M87" s="52">
        <f t="shared" si="20"/>
        <v>8.4786179793972349E-2</v>
      </c>
      <c r="N87" s="52">
        <f t="shared" si="20"/>
        <v>8.3130132179026719E-2</v>
      </c>
      <c r="O87" s="52">
        <f t="shared" si="20"/>
        <v>8.2005541685610778E-2</v>
      </c>
      <c r="P87" s="52">
        <f t="shared" si="20"/>
        <v>8.1006974085703287E-2</v>
      </c>
      <c r="Q87" s="52">
        <f t="shared" si="20"/>
        <v>5.406378907024964E-2</v>
      </c>
      <c r="R87" s="52">
        <f t="shared" si="20"/>
        <v>4.0385124975963249E-2</v>
      </c>
      <c r="S87" s="52">
        <f t="shared" si="20"/>
        <v>3.9506382975307647E-2</v>
      </c>
      <c r="T87" s="52">
        <f t="shared" si="20"/>
        <v>3.8965957137689189E-2</v>
      </c>
      <c r="U87" s="52">
        <f t="shared" si="20"/>
        <v>3.8478226485766591E-2</v>
      </c>
      <c r="V87" s="52">
        <f t="shared" si="20"/>
        <v>8.9212631047704792E-3</v>
      </c>
      <c r="W87" s="52">
        <f t="shared" si="20"/>
        <v>-1.6177739911410612E-3</v>
      </c>
      <c r="X87" s="52">
        <f t="shared" si="20"/>
        <v>-2.0180667113418437E-3</v>
      </c>
      <c r="Y87" s="52">
        <f t="shared" si="20"/>
        <v>-2.1160873336593376E-3</v>
      </c>
      <c r="Z87" s="52">
        <f t="shared" si="20"/>
        <v>-2.1095328791068623E-3</v>
      </c>
      <c r="AA87" s="52">
        <f t="shared" si="20"/>
        <v>-2.115294016399121E-3</v>
      </c>
      <c r="AB87" s="52">
        <f t="shared" si="20"/>
        <v>-2.1436325661485095E-3</v>
      </c>
      <c r="AC87" s="52">
        <f t="shared" si="20"/>
        <v>-2.1880961244877483E-3</v>
      </c>
      <c r="AD87" s="52">
        <f t="shared" si="20"/>
        <v>-2.2404735645924038E-3</v>
      </c>
      <c r="AE87" s="52">
        <f t="shared" si="20"/>
        <v>-2.2944277476741773E-3</v>
      </c>
      <c r="AF87" s="52">
        <f t="shared" si="20"/>
        <v>-2.3457711140359256E-3</v>
      </c>
      <c r="AH87" s="65">
        <f t="shared" ref="AH87:AH93" si="21">AVERAGE(C87:G87)</f>
        <v>0.12514624159132864</v>
      </c>
      <c r="AI87" s="65">
        <f t="shared" ref="AI87:AI93" si="22">AVERAGE(H87:L87)</f>
        <v>0.12517736336610868</v>
      </c>
      <c r="AJ87" s="65">
        <f t="shared" ref="AJ87:AJ93" si="23">AVERAGE(M87:Q87)</f>
        <v>7.6998523362912547E-2</v>
      </c>
      <c r="AK87" s="65">
        <f t="shared" ref="AK87:AK93" si="24">AVERAGE(R87:V87)</f>
        <v>3.3251390935899433E-2</v>
      </c>
      <c r="AL87" s="65">
        <f t="shared" ref="AL87:AL93" si="25">AVERAGE(W87:AA87)</f>
        <v>-1.995350986329645E-3</v>
      </c>
      <c r="AM87" s="65">
        <f t="shared" ref="AM87:AM93" si="26">AVERAGE(AB87:AF87)</f>
        <v>-2.242480223387753E-3</v>
      </c>
      <c r="AN87" s="66"/>
      <c r="AO87" s="65">
        <f t="shared" ref="AO87:AO93" si="27">AVERAGE(AH87:AI87)</f>
        <v>0.12516180247871866</v>
      </c>
      <c r="AP87" s="65">
        <f t="shared" ref="AP87:AP93" si="28">AVERAGE(AJ87:AK87)</f>
        <v>5.512495714940599E-2</v>
      </c>
      <c r="AQ87" s="65">
        <f t="shared" ref="AQ87:AQ93" si="29">AVERAGE(AL87:AM87)</f>
        <v>-2.118915604858699E-3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5.3026528967588409E-2</v>
      </c>
      <c r="D88" s="52">
        <f t="shared" ref="D88:R88" si="30">D61</f>
        <v>5.4560482956530078E-2</v>
      </c>
      <c r="E88" s="52">
        <f t="shared" si="30"/>
        <v>5.4325655258285172E-2</v>
      </c>
      <c r="F88" s="52">
        <f t="shared" si="30"/>
        <v>5.3754532115997816E-2</v>
      </c>
      <c r="G88" s="52">
        <f t="shared" si="30"/>
        <v>5.3125344308021925E-2</v>
      </c>
      <c r="H88" s="52">
        <f t="shared" si="30"/>
        <v>5.2491748398137535E-2</v>
      </c>
      <c r="I88" s="52">
        <f t="shared" si="30"/>
        <v>4.8218229882529266E-2</v>
      </c>
      <c r="J88" s="52">
        <f t="shared" si="30"/>
        <v>4.7541026975224936E-2</v>
      </c>
      <c r="K88" s="52">
        <f t="shared" si="30"/>
        <v>3.9278229637804141E-2</v>
      </c>
      <c r="L88" s="52">
        <f t="shared" si="30"/>
        <v>3.8590703184887075E-2</v>
      </c>
      <c r="M88" s="52">
        <f t="shared" si="30"/>
        <v>1.2766439338881041E-2</v>
      </c>
      <c r="N88" s="52">
        <f t="shared" si="30"/>
        <v>3.2241365816188189E-3</v>
      </c>
      <c r="O88" s="52">
        <f t="shared" si="30"/>
        <v>2.8721455408650897E-3</v>
      </c>
      <c r="P88" s="52">
        <f t="shared" si="30"/>
        <v>2.766113746571527E-3</v>
      </c>
      <c r="Q88" s="52">
        <f t="shared" si="30"/>
        <v>2.7032072256233121E-3</v>
      </c>
      <c r="R88" s="52">
        <f t="shared" si="30"/>
        <v>2.6485129042065451E-3</v>
      </c>
      <c r="S88" s="52">
        <f t="shared" si="20"/>
        <v>7.2904465858566019E-3</v>
      </c>
      <c r="T88" s="52">
        <f t="shared" si="20"/>
        <v>7.3148743777234375E-3</v>
      </c>
      <c r="U88" s="52">
        <f t="shared" si="20"/>
        <v>7.2321263538060671E-3</v>
      </c>
      <c r="V88" s="52">
        <f t="shared" si="20"/>
        <v>7.1275632340833065E-3</v>
      </c>
      <c r="W88" s="52">
        <f t="shared" si="20"/>
        <v>7.0231363462541097E-3</v>
      </c>
      <c r="X88" s="52">
        <f t="shared" si="20"/>
        <v>1.1572024995845006E-2</v>
      </c>
      <c r="Y88" s="52">
        <f t="shared" si="20"/>
        <v>1.1550048176892497E-2</v>
      </c>
      <c r="Z88" s="52">
        <f t="shared" si="20"/>
        <v>1.1430934985293597E-2</v>
      </c>
      <c r="AA88" s="52">
        <f t="shared" si="20"/>
        <v>1.1297361943044223E-2</v>
      </c>
      <c r="AB88" s="52">
        <f t="shared" si="20"/>
        <v>1.1163599626369248E-2</v>
      </c>
      <c r="AC88" s="52">
        <f t="shared" si="20"/>
        <v>1.1032341628068225E-2</v>
      </c>
      <c r="AD88" s="52">
        <f t="shared" si="20"/>
        <v>1.0904065886867646E-2</v>
      </c>
      <c r="AE88" s="52">
        <f t="shared" si="20"/>
        <v>1.0778744150905193E-2</v>
      </c>
      <c r="AF88" s="52">
        <f t="shared" si="20"/>
        <v>1.0656228923811583E-2</v>
      </c>
      <c r="AH88" s="65">
        <f t="shared" si="21"/>
        <v>5.3758508721284681E-2</v>
      </c>
      <c r="AI88" s="65">
        <f t="shared" si="22"/>
        <v>4.5223987615716596E-2</v>
      </c>
      <c r="AJ88" s="65">
        <f t="shared" si="23"/>
        <v>4.8664084867119572E-3</v>
      </c>
      <c r="AK88" s="65">
        <f t="shared" si="24"/>
        <v>6.3227046911351918E-3</v>
      </c>
      <c r="AL88" s="65">
        <f t="shared" si="25"/>
        <v>1.0574701289465886E-2</v>
      </c>
      <c r="AM88" s="65">
        <f t="shared" si="26"/>
        <v>1.0906996043204378E-2</v>
      </c>
      <c r="AN88" s="66"/>
      <c r="AO88" s="65">
        <f t="shared" si="27"/>
        <v>4.9491248168500639E-2</v>
      </c>
      <c r="AP88" s="65">
        <f t="shared" si="28"/>
        <v>5.5945565889235745E-3</v>
      </c>
      <c r="AQ88" s="65">
        <f t="shared" si="29"/>
        <v>1.0740848666335132E-2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2.6109900985751416E-2</v>
      </c>
      <c r="D89" s="52">
        <f t="shared" si="20"/>
        <v>2.668245480149329E-2</v>
      </c>
      <c r="E89" s="52">
        <f t="shared" si="20"/>
        <v>2.6525256787310349E-2</v>
      </c>
      <c r="F89" s="52">
        <f t="shared" si="20"/>
        <v>2.6234331344364696E-2</v>
      </c>
      <c r="G89" s="52">
        <f t="shared" si="20"/>
        <v>2.8853876973574555E-2</v>
      </c>
      <c r="H89" s="52">
        <f t="shared" si="20"/>
        <v>2.8587050094249524E-2</v>
      </c>
      <c r="I89" s="52">
        <f t="shared" si="20"/>
        <v>2.7995073193087795E-2</v>
      </c>
      <c r="J89" s="52">
        <f t="shared" si="20"/>
        <v>2.7653204033073323E-2</v>
      </c>
      <c r="K89" s="52">
        <f t="shared" si="20"/>
        <v>2.6838386420815062E-2</v>
      </c>
      <c r="L89" s="52">
        <f t="shared" si="20"/>
        <v>2.2678605062535155E-2</v>
      </c>
      <c r="M89" s="52">
        <f t="shared" si="20"/>
        <v>1.8529692469013748E-2</v>
      </c>
      <c r="N89" s="52">
        <f t="shared" si="20"/>
        <v>1.7548433480175207E-2</v>
      </c>
      <c r="O89" s="52">
        <f t="shared" si="20"/>
        <v>1.7292105104137093E-2</v>
      </c>
      <c r="P89" s="52">
        <f t="shared" si="20"/>
        <v>1.7072712800732387E-2</v>
      </c>
      <c r="Q89" s="52">
        <f t="shared" si="20"/>
        <v>1.1504198547253115E-2</v>
      </c>
      <c r="R89" s="52">
        <f t="shared" si="20"/>
        <v>1.1216451281097195E-2</v>
      </c>
      <c r="S89" s="52">
        <f t="shared" si="20"/>
        <v>1.1387998848382068E-2</v>
      </c>
      <c r="T89" s="52">
        <f t="shared" si="20"/>
        <v>1.1248880071751517E-2</v>
      </c>
      <c r="U89" s="52">
        <f t="shared" si="20"/>
        <v>1.1107724093003575E-2</v>
      </c>
      <c r="V89" s="52">
        <f t="shared" si="20"/>
        <v>6.8198299924836303E-3</v>
      </c>
      <c r="W89" s="52">
        <f t="shared" si="20"/>
        <v>6.6140537265072163E-3</v>
      </c>
      <c r="X89" s="52">
        <f t="shared" si="20"/>
        <v>6.8390101664553447E-3</v>
      </c>
      <c r="Y89" s="52">
        <f t="shared" si="20"/>
        <v>6.7530919997880216E-3</v>
      </c>
      <c r="Z89" s="52">
        <f t="shared" si="20"/>
        <v>6.6691803267940912E-3</v>
      </c>
      <c r="AA89" s="52">
        <f t="shared" si="20"/>
        <v>6.5849775100921323E-3</v>
      </c>
      <c r="AB89" s="52">
        <f t="shared" si="20"/>
        <v>6.5007142523269765E-3</v>
      </c>
      <c r="AC89" s="52">
        <f t="shared" si="20"/>
        <v>6.417006065531492E-3</v>
      </c>
      <c r="AD89" s="52">
        <f t="shared" si="20"/>
        <v>6.3344309904044055E-3</v>
      </c>
      <c r="AE89" s="52">
        <f t="shared" si="20"/>
        <v>6.2533889091290458E-3</v>
      </c>
      <c r="AF89" s="52">
        <f t="shared" si="20"/>
        <v>6.1741163119659586E-3</v>
      </c>
      <c r="AH89" s="65">
        <f t="shared" si="21"/>
        <v>2.6881164178498861E-2</v>
      </c>
      <c r="AI89" s="65">
        <f t="shared" si="22"/>
        <v>2.6750463760752175E-2</v>
      </c>
      <c r="AJ89" s="65">
        <f t="shared" si="23"/>
        <v>1.6389428480262307E-2</v>
      </c>
      <c r="AK89" s="65">
        <f t="shared" si="24"/>
        <v>1.0356176857343597E-2</v>
      </c>
      <c r="AL89" s="65">
        <f t="shared" si="25"/>
        <v>6.6920627459273619E-3</v>
      </c>
      <c r="AM89" s="65">
        <f t="shared" si="26"/>
        <v>6.3359313058715758E-3</v>
      </c>
      <c r="AN89" s="66"/>
      <c r="AO89" s="65">
        <f t="shared" si="27"/>
        <v>2.681581396962552E-2</v>
      </c>
      <c r="AP89" s="65">
        <f t="shared" si="28"/>
        <v>1.3372802668802952E-2</v>
      </c>
      <c r="AQ89" s="65">
        <f t="shared" si="29"/>
        <v>6.5139970258994689E-3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-7.4003146900151725E-3</v>
      </c>
      <c r="D90" s="52">
        <f t="shared" si="20"/>
        <v>-6.9671767347959492E-3</v>
      </c>
      <c r="E90" s="52">
        <f t="shared" si="20"/>
        <v>-6.3948579777063858E-3</v>
      </c>
      <c r="F90" s="52">
        <f t="shared" si="20"/>
        <v>-5.8251994508292347E-3</v>
      </c>
      <c r="G90" s="52">
        <f t="shared" si="20"/>
        <v>-4.2858052045559368E-4</v>
      </c>
      <c r="H90" s="52">
        <f t="shared" si="20"/>
        <v>2.1063910721475854E-4</v>
      </c>
      <c r="I90" s="52">
        <f t="shared" si="20"/>
        <v>7.1921030361092695E-4</v>
      </c>
      <c r="J90" s="52">
        <f t="shared" si="20"/>
        <v>1.1997608003367713E-3</v>
      </c>
      <c r="K90" s="52">
        <f t="shared" si="20"/>
        <v>-3.0749093230869525E-4</v>
      </c>
      <c r="L90" s="52">
        <f t="shared" si="20"/>
        <v>6.0503471556548781E-3</v>
      </c>
      <c r="M90" s="52">
        <f t="shared" si="20"/>
        <v>-3.9869054444777513E-3</v>
      </c>
      <c r="N90" s="52">
        <f t="shared" si="20"/>
        <v>-4.2017177016942676E-3</v>
      </c>
      <c r="O90" s="52">
        <f t="shared" si="20"/>
        <v>-4.1885595229855408E-3</v>
      </c>
      <c r="P90" s="52">
        <f t="shared" si="20"/>
        <v>-4.1277983836351968E-3</v>
      </c>
      <c r="Q90" s="52">
        <f t="shared" si="20"/>
        <v>-1.8879625918474315E-3</v>
      </c>
      <c r="R90" s="52">
        <f t="shared" si="20"/>
        <v>-1.7870267232431517E-3</v>
      </c>
      <c r="S90" s="52">
        <f t="shared" si="20"/>
        <v>-1.7359177171849013E-3</v>
      </c>
      <c r="T90" s="52">
        <f t="shared" si="20"/>
        <v>-1.6952257135311366E-3</v>
      </c>
      <c r="U90" s="52">
        <f t="shared" si="20"/>
        <v>-1.663281343435E-3</v>
      </c>
      <c r="V90" s="52">
        <f t="shared" si="20"/>
        <v>2.2739609831120442E-3</v>
      </c>
      <c r="W90" s="52">
        <f t="shared" si="20"/>
        <v>2.3273926751018366E-3</v>
      </c>
      <c r="X90" s="52">
        <f t="shared" si="20"/>
        <v>2.3188841619892512E-3</v>
      </c>
      <c r="Y90" s="52">
        <f t="shared" si="20"/>
        <v>2.2980278279246822E-3</v>
      </c>
      <c r="Z90" s="52">
        <f t="shared" si="20"/>
        <v>2.2851749052177112E-3</v>
      </c>
      <c r="AA90" s="52">
        <f t="shared" si="20"/>
        <v>2.9216664798217599E-3</v>
      </c>
      <c r="AB90" s="52">
        <f t="shared" si="20"/>
        <v>7.406489087220568E-4</v>
      </c>
      <c r="AC90" s="52">
        <f t="shared" si="20"/>
        <v>6.1763279965743902E-4</v>
      </c>
      <c r="AD90" s="52">
        <f t="shared" si="20"/>
        <v>5.4108463701720315E-4</v>
      </c>
      <c r="AE90" s="52">
        <f t="shared" si="20"/>
        <v>4.7361765946131175E-4</v>
      </c>
      <c r="AF90" s="52">
        <f t="shared" si="20"/>
        <v>4.0509426961670992E-4</v>
      </c>
      <c r="AH90" s="65">
        <f t="shared" si="21"/>
        <v>-5.4032258747604674E-3</v>
      </c>
      <c r="AI90" s="65">
        <f t="shared" si="22"/>
        <v>1.5744932869017278E-3</v>
      </c>
      <c r="AJ90" s="65">
        <f t="shared" si="23"/>
        <v>-3.6785887289280382E-3</v>
      </c>
      <c r="AK90" s="65">
        <f t="shared" si="24"/>
        <v>-9.2149810285642908E-4</v>
      </c>
      <c r="AL90" s="65">
        <f t="shared" si="25"/>
        <v>2.4302292100110484E-3</v>
      </c>
      <c r="AM90" s="65">
        <f t="shared" si="26"/>
        <v>5.5561565489494424E-4</v>
      </c>
      <c r="AN90" s="66"/>
      <c r="AO90" s="65">
        <f t="shared" si="27"/>
        <v>-1.9143662939293698E-3</v>
      </c>
      <c r="AP90" s="65">
        <f t="shared" si="28"/>
        <v>-2.3000434158922337E-3</v>
      </c>
      <c r="AQ90" s="65">
        <f t="shared" si="29"/>
        <v>1.4929224324529964E-3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1.4184898213587954E-2</v>
      </c>
      <c r="D91" s="52">
        <f t="shared" si="20"/>
        <v>1.4033615874026049E-2</v>
      </c>
      <c r="E91" s="52">
        <f t="shared" si="20"/>
        <v>1.3321897634555019E-2</v>
      </c>
      <c r="F91" s="52">
        <f t="shared" si="20"/>
        <v>1.2772846358382462E-2</v>
      </c>
      <c r="G91" s="52">
        <f t="shared" si="20"/>
        <v>1.5872529243603353E-2</v>
      </c>
      <c r="H91" s="52">
        <f t="shared" si="20"/>
        <v>1.5367634840302834E-2</v>
      </c>
      <c r="I91" s="52">
        <f t="shared" si="20"/>
        <v>1.4030688663024237E-2</v>
      </c>
      <c r="J91" s="52">
        <f t="shared" si="20"/>
        <v>1.3124687073591695E-2</v>
      </c>
      <c r="K91" s="52">
        <f t="shared" si="20"/>
        <v>1.2093295110809149E-2</v>
      </c>
      <c r="L91" s="52">
        <f t="shared" si="20"/>
        <v>1.4947265048928318E-2</v>
      </c>
      <c r="M91" s="52">
        <f t="shared" si="20"/>
        <v>1.5689801081706301E-2</v>
      </c>
      <c r="N91" s="52">
        <f t="shared" si="20"/>
        <v>1.336945795189921E-2</v>
      </c>
      <c r="O91" s="52">
        <f t="shared" si="20"/>
        <v>1.2921941694625683E-2</v>
      </c>
      <c r="P91" s="52">
        <f t="shared" si="20"/>
        <v>1.2524842448850514E-2</v>
      </c>
      <c r="Q91" s="52">
        <f t="shared" si="20"/>
        <v>2.5038819895657444E-2</v>
      </c>
      <c r="R91" s="52">
        <f t="shared" si="20"/>
        <v>2.4803618730998008E-2</v>
      </c>
      <c r="S91" s="52">
        <f t="shared" si="20"/>
        <v>2.5321442036147567E-2</v>
      </c>
      <c r="T91" s="52">
        <f t="shared" si="20"/>
        <v>2.4826732106306475E-2</v>
      </c>
      <c r="U91" s="52">
        <f t="shared" si="20"/>
        <v>2.4316859865867003E-2</v>
      </c>
      <c r="V91" s="52">
        <f t="shared" si="20"/>
        <v>7.0200703912005353E-3</v>
      </c>
      <c r="W91" s="52">
        <f t="shared" si="20"/>
        <v>6.3415006249370057E-3</v>
      </c>
      <c r="X91" s="52">
        <f t="shared" si="20"/>
        <v>6.9696319215730718E-3</v>
      </c>
      <c r="Y91" s="52">
        <f t="shared" si="20"/>
        <v>6.6822847496816789E-3</v>
      </c>
      <c r="Z91" s="52">
        <f t="shared" si="20"/>
        <v>1.2280449154381277E-2</v>
      </c>
      <c r="AA91" s="52">
        <f t="shared" si="20"/>
        <v>1.207046852278861E-2</v>
      </c>
      <c r="AB91" s="52">
        <f t="shared" si="20"/>
        <v>1.1747571650495781E-2</v>
      </c>
      <c r="AC91" s="52">
        <f t="shared" si="20"/>
        <v>1.1406587333475176E-2</v>
      </c>
      <c r="AD91" s="52">
        <f t="shared" si="20"/>
        <v>1.106671170375031E-2</v>
      </c>
      <c r="AE91" s="52">
        <f t="shared" si="20"/>
        <v>1.0731935279816043E-2</v>
      </c>
      <c r="AF91" s="52">
        <f t="shared" si="20"/>
        <v>1.0403468744406492E-2</v>
      </c>
      <c r="AH91" s="65">
        <f t="shared" si="21"/>
        <v>1.4037157464830965E-2</v>
      </c>
      <c r="AI91" s="65">
        <f t="shared" si="22"/>
        <v>1.3912714147331246E-2</v>
      </c>
      <c r="AJ91" s="65">
        <f t="shared" si="23"/>
        <v>1.590897261454783E-2</v>
      </c>
      <c r="AK91" s="65">
        <f t="shared" si="24"/>
        <v>2.1257744626103917E-2</v>
      </c>
      <c r="AL91" s="65">
        <f t="shared" si="25"/>
        <v>8.8688669946723302E-3</v>
      </c>
      <c r="AM91" s="65">
        <f t="shared" si="26"/>
        <v>1.107125494238876E-2</v>
      </c>
      <c r="AN91" s="66"/>
      <c r="AO91" s="65">
        <f t="shared" si="27"/>
        <v>1.3974935806081105E-2</v>
      </c>
      <c r="AP91" s="65">
        <f t="shared" si="28"/>
        <v>1.8583358620325875E-2</v>
      </c>
      <c r="AQ91" s="65">
        <f t="shared" si="29"/>
        <v>9.970060968530545E-3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4.9136802817772512E-5</v>
      </c>
      <c r="D92" s="52">
        <f t="shared" si="20"/>
        <v>8.3822977669262657E-5</v>
      </c>
      <c r="E92" s="52">
        <f t="shared" si="20"/>
        <v>9.9457764013695564E-5</v>
      </c>
      <c r="F92" s="52">
        <f t="shared" si="20"/>
        <v>1.0277441646509367E-4</v>
      </c>
      <c r="G92" s="52">
        <f t="shared" si="20"/>
        <v>1.0358135432102164E-4</v>
      </c>
      <c r="H92" s="52">
        <f t="shared" si="20"/>
        <v>1.0178358792584353E-4</v>
      </c>
      <c r="I92" s="52">
        <f t="shared" si="20"/>
        <v>9.7946836319639816E-5</v>
      </c>
      <c r="J92" s="52">
        <f t="shared" si="20"/>
        <v>9.4723371900285776E-5</v>
      </c>
      <c r="K92" s="52">
        <f t="shared" si="20"/>
        <v>9.0968853111223158E-5</v>
      </c>
      <c r="L92" s="52">
        <f t="shared" si="20"/>
        <v>8.452541439353413E-5</v>
      </c>
      <c r="M92" s="52">
        <f t="shared" si="20"/>
        <v>6.7595315841051926E-5</v>
      </c>
      <c r="N92" s="52">
        <f t="shared" si="20"/>
        <v>5.6193624155292489E-5</v>
      </c>
      <c r="O92" s="52">
        <f t="shared" si="20"/>
        <v>5.2383540075767883E-5</v>
      </c>
      <c r="P92" s="52">
        <f t="shared" si="20"/>
        <v>5.3131038496560903E-5</v>
      </c>
      <c r="Q92" s="52">
        <f t="shared" si="20"/>
        <v>5.2118403271905945E-5</v>
      </c>
      <c r="R92" s="52">
        <f t="shared" si="20"/>
        <v>4.9856238415734825E-5</v>
      </c>
      <c r="S92" s="52">
        <f t="shared" si="20"/>
        <v>5.0237863889144499E-5</v>
      </c>
      <c r="T92" s="52">
        <f t="shared" si="20"/>
        <v>5.09843310806787E-5</v>
      </c>
      <c r="U92" s="52">
        <f t="shared" si="20"/>
        <v>5.1154847387799129E-5</v>
      </c>
      <c r="V92" s="52">
        <f t="shared" si="20"/>
        <v>3.966919887234958E-5</v>
      </c>
      <c r="W92" s="52">
        <f t="shared" si="20"/>
        <v>2.8884713007023215E-5</v>
      </c>
      <c r="X92" s="52">
        <f t="shared" si="20"/>
        <v>2.326637760654923E-5</v>
      </c>
      <c r="Y92" s="52">
        <f t="shared" si="20"/>
        <v>1.9986774065811921E-5</v>
      </c>
      <c r="Z92" s="52">
        <f t="shared" si="20"/>
        <v>2.3199205288268893E-5</v>
      </c>
      <c r="AA92" s="52">
        <f t="shared" si="20"/>
        <v>2.4562267396404569E-5</v>
      </c>
      <c r="AB92" s="52">
        <f t="shared" si="20"/>
        <v>2.3545166078699295E-5</v>
      </c>
      <c r="AC92" s="52">
        <f t="shared" si="20"/>
        <v>2.0798137622123167E-5</v>
      </c>
      <c r="AD92" s="52">
        <f t="shared" si="20"/>
        <v>1.7077174567996471E-5</v>
      </c>
      <c r="AE92" s="52">
        <f t="shared" si="20"/>
        <v>1.2957067938341569E-5</v>
      </c>
      <c r="AF92" s="52">
        <f t="shared" si="20"/>
        <v>8.8166244185701809E-6</v>
      </c>
      <c r="AH92" s="65">
        <f t="shared" si="21"/>
        <v>8.775466305736921E-5</v>
      </c>
      <c r="AI92" s="65">
        <f t="shared" si="22"/>
        <v>9.3989612730105285E-5</v>
      </c>
      <c r="AJ92" s="65">
        <f t="shared" si="23"/>
        <v>5.6284384368115832E-5</v>
      </c>
      <c r="AK92" s="65">
        <f t="shared" si="24"/>
        <v>4.8380495929141348E-5</v>
      </c>
      <c r="AL92" s="65">
        <f t="shared" si="25"/>
        <v>2.3979867472811562E-5</v>
      </c>
      <c r="AM92" s="65">
        <f t="shared" si="26"/>
        <v>1.663883412514614E-5</v>
      </c>
      <c r="AN92" s="66"/>
      <c r="AO92" s="65">
        <f t="shared" si="27"/>
        <v>9.0872137893737248E-5</v>
      </c>
      <c r="AP92" s="65">
        <f t="shared" si="28"/>
        <v>5.233244014862859E-5</v>
      </c>
      <c r="AQ92" s="65">
        <f t="shared" si="29"/>
        <v>2.0309350798978853E-5</v>
      </c>
    </row>
    <row r="93" spans="1:43" s="9" customFormat="1" x14ac:dyDescent="0.25">
      <c r="A93" s="71" t="s">
        <v>442</v>
      </c>
      <c r="B93" s="13"/>
      <c r="C93" s="52">
        <f>SUM(C66:C69)</f>
        <v>8.2035774016996577E-2</v>
      </c>
      <c r="D93" s="52">
        <f t="shared" ref="D93:AF93" si="31">SUM(D66:D69)</f>
        <v>8.3886163303725766E-2</v>
      </c>
      <c r="E93" s="52">
        <f t="shared" si="31"/>
        <v>8.3354383664824921E-2</v>
      </c>
      <c r="F93" s="52">
        <f t="shared" si="31"/>
        <v>8.2373561734005771E-2</v>
      </c>
      <c r="G93" s="52">
        <f t="shared" si="31"/>
        <v>8.1369182964074388E-2</v>
      </c>
      <c r="H93" s="52">
        <f t="shared" si="31"/>
        <v>8.0865121559359279E-2</v>
      </c>
      <c r="I93" s="52">
        <f t="shared" si="31"/>
        <v>7.9242476915353327E-2</v>
      </c>
      <c r="J93" s="52">
        <f t="shared" si="31"/>
        <v>7.8056247423944708E-2</v>
      </c>
      <c r="K93" s="52">
        <f t="shared" si="31"/>
        <v>7.6009019882431528E-2</v>
      </c>
      <c r="L93" s="52">
        <f t="shared" si="31"/>
        <v>6.2541479552628731E-2</v>
      </c>
      <c r="M93" s="52">
        <f t="shared" si="31"/>
        <v>3.9242976366129244E-2</v>
      </c>
      <c r="N93" s="52">
        <f t="shared" si="31"/>
        <v>3.6396753939464843E-2</v>
      </c>
      <c r="O93" s="52">
        <f t="shared" si="31"/>
        <v>3.5668552824522998E-2</v>
      </c>
      <c r="P93" s="52">
        <f t="shared" si="31"/>
        <v>3.51331018636643E-2</v>
      </c>
      <c r="Q93" s="52">
        <f t="shared" si="31"/>
        <v>3.0864494553659715E-2</v>
      </c>
      <c r="R93" s="52">
        <f t="shared" si="31"/>
        <v>2.7130146603945131E-2</v>
      </c>
      <c r="S93" s="52">
        <f t="shared" si="31"/>
        <v>2.728290835195709E-2</v>
      </c>
      <c r="T93" s="52">
        <f t="shared" si="31"/>
        <v>2.6870975438168784E-2</v>
      </c>
      <c r="U93" s="52">
        <f t="shared" si="31"/>
        <v>2.6461513545665168E-2</v>
      </c>
      <c r="V93" s="52">
        <f t="shared" si="31"/>
        <v>9.5405407200795916E-3</v>
      </c>
      <c r="W93" s="52">
        <f t="shared" si="31"/>
        <v>6.3434776796254654E-3</v>
      </c>
      <c r="X93" s="52">
        <f t="shared" si="31"/>
        <v>6.6199216496975483E-3</v>
      </c>
      <c r="Y93" s="52">
        <f t="shared" si="31"/>
        <v>6.3935806214389657E-3</v>
      </c>
      <c r="Z93" s="52">
        <f t="shared" si="31"/>
        <v>3.0890318169139185E-2</v>
      </c>
      <c r="AA93" s="52">
        <f t="shared" si="31"/>
        <v>3.0646423722587413E-2</v>
      </c>
      <c r="AB93" s="52">
        <f t="shared" si="31"/>
        <v>3.2598628882716939E-2</v>
      </c>
      <c r="AC93" s="52">
        <f t="shared" si="31"/>
        <v>3.2292065867560463E-2</v>
      </c>
      <c r="AD93" s="52">
        <f t="shared" si="31"/>
        <v>3.1900651249233081E-2</v>
      </c>
      <c r="AE93" s="52">
        <f t="shared" si="31"/>
        <v>3.1498425615332733E-2</v>
      </c>
      <c r="AF93" s="52">
        <f t="shared" si="31"/>
        <v>3.1101472987256202E-2</v>
      </c>
      <c r="AH93" s="65">
        <f t="shared" si="21"/>
        <v>8.260381313672549E-2</v>
      </c>
      <c r="AI93" s="65">
        <f t="shared" si="22"/>
        <v>7.5342869066743506E-2</v>
      </c>
      <c r="AJ93" s="65">
        <f t="shared" si="23"/>
        <v>3.5461175909488225E-2</v>
      </c>
      <c r="AK93" s="65">
        <f t="shared" si="24"/>
        <v>2.3457216931963155E-2</v>
      </c>
      <c r="AL93" s="65">
        <f t="shared" si="25"/>
        <v>1.6178744368497717E-2</v>
      </c>
      <c r="AM93" s="65">
        <f t="shared" si="26"/>
        <v>3.1878248920419884E-2</v>
      </c>
      <c r="AN93" s="66"/>
      <c r="AO93" s="65">
        <f t="shared" si="27"/>
        <v>7.8973341101734498E-2</v>
      </c>
      <c r="AP93" s="65">
        <f t="shared" si="28"/>
        <v>2.945919642072569E-2</v>
      </c>
      <c r="AQ93" s="65">
        <f t="shared" si="29"/>
        <v>2.4028496644458802E-2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2021-11-09T10:16:43Z</dcterms:modified>
</cp:coreProperties>
</file>