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727B2336-1B21-466A-A58F-344E3CD15C74}" xr6:coauthVersionLast="41" xr6:coauthVersionMax="41" xr10:uidLastSave="{00000000-0000-0000-0000-000000000000}"/>
  <bookViews>
    <workbookView xWindow="-16035" yWindow="-13605" windowWidth="15375" windowHeight="7875" tabRatio="500" xr2:uid="{00000000-000D-0000-FFFF-FFFF00000000}"/>
  </bookViews>
  <sheets>
    <sheet name="Tab-macro" sheetId="1" r:id="rId1"/>
    <sheet name="Graph-macro" sheetId="2" r:id="rId2"/>
    <sheet name="Macro" sheetId="3" r:id="rId3"/>
  </sheets>
  <externalReferences>
    <externalReference r:id="rId4"/>
  </externalReferences>
  <definedNames>
    <definedName name="formatResults">[1]ResultsEXR10!$A$50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48" i="1"/>
  <c r="E41" i="1"/>
  <c r="E37" i="1"/>
  <c r="C36" i="1"/>
  <c r="C32" i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</calcChain>
</file>

<file path=xl/sharedStrings.xml><?xml version="1.0" encoding="utf-8"?>
<sst xmlns="http://schemas.openxmlformats.org/spreadsheetml/2006/main" count="72" uniqueCount="72">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</sst>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-18.196066507328144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C-4DE2-A3E2-BDDD75B2B678}"/>
            </c:ext>
          </c:extLst>
        </c:ser>
        <c:ser>
          <c:idx val="1"/>
          <c:order val="1"/>
          <c:tx>
            <c:v>investissement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C-4DE2-A3E2-BDDD75B2B678}"/>
            </c:ext>
          </c:extLst>
        </c:ser>
        <c:ser>
          <c:idx val="2"/>
          <c:order val="2"/>
          <c:tx>
            <c:v>Balance commerciale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3.0756107759230464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C-4DE2-A3E2-BDDD75B2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v>PIB (Droite)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-15.120455759052287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C-4DE2-A3E2-BDDD75B2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535"/>
        <c:crosses val="autoZero"/>
        <c:auto val="1"/>
        <c:lblAlgn val="ctr"/>
        <c:lblOffset val="100"/>
        <c:noMultiLvlLbl val="0"/>
      </c:catAx>
      <c:valAx>
        <c:axId val="4528535"/>
        <c:scaling>
          <c:orientation val="minMax"/>
          <c:min val="-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D-4687-9F04-C635860EB7E1}"/>
            </c:ext>
          </c:extLst>
        </c:ser>
        <c:ser>
          <c:idx val="1"/>
          <c:order val="1"/>
          <c:tx>
            <c:v>Prix à la production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D-4687-9F04-C635860E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001"/>
          <c:w val="0.85316820765120005"/>
          <c:h val="0.6102278749337569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A-4DC6-B43A-3A1DFF46F45C}"/>
            </c:ext>
          </c:extLst>
        </c:ser>
        <c:ser>
          <c:idx val="1"/>
          <c:order val="1"/>
          <c:tx>
            <c:v>Importations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-11.80119649288156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A-4DC6-B43A-3A1DFF46F45C}"/>
            </c:ext>
          </c:extLst>
        </c:ser>
        <c:ser>
          <c:idx val="2"/>
          <c:order val="2"/>
          <c:tx>
            <c:v>Balance commerciale (en pts de PIB)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3.0756107759230464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A-4DC6-B43A-3A1DFF46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-31.089002853402636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A-46F6-BE3C-6F21537FF8E7}"/>
            </c:ext>
          </c:extLst>
        </c:ser>
        <c:ser>
          <c:idx val="1"/>
          <c:order val="1"/>
          <c:tx>
            <c:v>Revenu disponible des ménages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-6.2156202617410621</c:v>
                </c:pt>
                <c:pt idx="1">
                  <c:v>-4.5246113716338581</c:v>
                </c:pt>
                <c:pt idx="2">
                  <c:v>-3.163935940844409</c:v>
                </c:pt>
                <c:pt idx="3">
                  <c:v>-2.1229317211781562</c:v>
                </c:pt>
                <c:pt idx="4">
                  <c:v>-1.3492999594048927</c:v>
                </c:pt>
                <c:pt idx="5">
                  <c:v>-0.78619588617374614</c:v>
                </c:pt>
                <c:pt idx="6">
                  <c:v>-0.38534399637767391</c:v>
                </c:pt>
                <c:pt idx="7">
                  <c:v>-0.1085564209784895</c:v>
                </c:pt>
                <c:pt idx="8">
                  <c:v>7.4139603459499881E-2</c:v>
                </c:pt>
                <c:pt idx="9">
                  <c:v>0.18649427110759564</c:v>
                </c:pt>
                <c:pt idx="10">
                  <c:v>0.24742588663624332</c:v>
                </c:pt>
                <c:pt idx="11">
                  <c:v>0.27192351764739886</c:v>
                </c:pt>
                <c:pt idx="12">
                  <c:v>0.27168735618197104</c:v>
                </c:pt>
                <c:pt idx="13">
                  <c:v>0.25565347640315039</c:v>
                </c:pt>
                <c:pt idx="14">
                  <c:v>0.23046564638662392</c:v>
                </c:pt>
                <c:pt idx="15">
                  <c:v>0.2009070026885551</c:v>
                </c:pt>
                <c:pt idx="16">
                  <c:v>0.17028785136001812</c:v>
                </c:pt>
                <c:pt idx="17">
                  <c:v>0.14078311306537916</c:v>
                </c:pt>
                <c:pt idx="18">
                  <c:v>0.11371601409981835</c:v>
                </c:pt>
                <c:pt idx="19">
                  <c:v>8.978966042678671E-2</c:v>
                </c:pt>
                <c:pt idx="20">
                  <c:v>6.9270734361737141E-2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A-46F6-BE3C-6F21537F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0.44090996144987571</c:v>
                </c:pt>
                <c:pt idx="1">
                  <c:v>0.25109110630483489</c:v>
                </c:pt>
                <c:pt idx="2">
                  <c:v>0.10637056655720123</c:v>
                </c:pt>
                <c:pt idx="3">
                  <c:v>1.5785037924609391E-2</c:v>
                </c:pt>
                <c:pt idx="4">
                  <c:v>-3.3336659309757266E-2</c:v>
                </c:pt>
                <c:pt idx="5">
                  <c:v>-5.6448395559105524E-2</c:v>
                </c:pt>
                <c:pt idx="6">
                  <c:v>-6.5202319336676862E-2</c:v>
                </c:pt>
                <c:pt idx="7">
                  <c:v>-6.6881542930696813E-2</c:v>
                </c:pt>
                <c:pt idx="8">
                  <c:v>-6.5559254567038039E-2</c:v>
                </c:pt>
                <c:pt idx="9">
                  <c:v>-6.3313584000035394E-2</c:v>
                </c:pt>
                <c:pt idx="10">
                  <c:v>-6.1095342459804858E-2</c:v>
                </c:pt>
                <c:pt idx="11">
                  <c:v>-5.9263817003429864E-2</c:v>
                </c:pt>
                <c:pt idx="12">
                  <c:v>-5.7892575209061992E-2</c:v>
                </c:pt>
                <c:pt idx="13">
                  <c:v>-5.6933459058905456E-2</c:v>
                </c:pt>
                <c:pt idx="14">
                  <c:v>-5.6299418949090629E-2</c:v>
                </c:pt>
                <c:pt idx="15">
                  <c:v>-5.5902499115945137E-2</c:v>
                </c:pt>
                <c:pt idx="16">
                  <c:v>-5.5668831345012659E-2</c:v>
                </c:pt>
                <c:pt idx="17">
                  <c:v>-5.5542046674283974E-2</c:v>
                </c:pt>
                <c:pt idx="18">
                  <c:v>-5.54818599163176E-2</c:v>
                </c:pt>
                <c:pt idx="19">
                  <c:v>-5.5460904169057912E-2</c:v>
                </c:pt>
                <c:pt idx="20">
                  <c:v>-5.5461426347280796E-2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1-4806-937C-DC6120135F09}"/>
            </c:ext>
          </c:extLst>
        </c:ser>
        <c:ser>
          <c:idx val="1"/>
          <c:order val="1"/>
          <c:tx>
            <c:v>Coût réel du travail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0.4409099679193007</c:v>
                </c:pt>
                <c:pt idx="1">
                  <c:v>0.25109109366054927</c:v>
                </c:pt>
                <c:pt idx="2">
                  <c:v>0.10637057517068893</c:v>
                </c:pt>
                <c:pt idx="3">
                  <c:v>1.578502693162509E-2</c:v>
                </c:pt>
                <c:pt idx="4">
                  <c:v>-3.3336658204485836E-2</c:v>
                </c:pt>
                <c:pt idx="5">
                  <c:v>-5.6448402078990156E-2</c:v>
                </c:pt>
                <c:pt idx="6">
                  <c:v>-6.5202318969381778E-2</c:v>
                </c:pt>
                <c:pt idx="7">
                  <c:v>-6.6881548977382188E-2</c:v>
                </c:pt>
                <c:pt idx="8">
                  <c:v>-6.5559246000213012E-2</c:v>
                </c:pt>
                <c:pt idx="9">
                  <c:v>-6.3313590875690995E-2</c:v>
                </c:pt>
                <c:pt idx="10">
                  <c:v>-6.1095328489912948E-2</c:v>
                </c:pt>
                <c:pt idx="11">
                  <c:v>-5.9263806783060868E-2</c:v>
                </c:pt>
                <c:pt idx="12">
                  <c:v>-5.7892569702078234E-2</c:v>
                </c:pt>
                <c:pt idx="13">
                  <c:v>-5.6933457031038692E-2</c:v>
                </c:pt>
                <c:pt idx="14">
                  <c:v>-5.6299427427741744E-2</c:v>
                </c:pt>
                <c:pt idx="15">
                  <c:v>-5.5902449336797666E-2</c:v>
                </c:pt>
                <c:pt idx="16">
                  <c:v>-5.5668828491306499E-2</c:v>
                </c:pt>
                <c:pt idx="17">
                  <c:v>-5.5541980276951897E-2</c:v>
                </c:pt>
                <c:pt idx="18">
                  <c:v>-5.5481887440722577E-2</c:v>
                </c:pt>
                <c:pt idx="19">
                  <c:v>-5.5460919315508672E-2</c:v>
                </c:pt>
                <c:pt idx="20">
                  <c:v>-5.5461447282190157E-2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1-4806-937C-DC612013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Taux de chômage (en pts)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3.3879025600000001</c:v>
                </c:pt>
                <c:pt idx="1">
                  <c:v>1.5402359399999996</c:v>
                </c:pt>
                <c:pt idx="2">
                  <c:v>0.57010847999999914</c:v>
                </c:pt>
                <c:pt idx="3">
                  <c:v>9.605615999999928E-2</c:v>
                </c:pt>
                <c:pt idx="4">
                  <c:v>-0.11417307000000099</c:v>
                </c:pt>
                <c:pt idx="5">
                  <c:v>-0.19346723000000093</c:v>
                </c:pt>
                <c:pt idx="6">
                  <c:v>-0.21266030999999991</c:v>
                </c:pt>
                <c:pt idx="7">
                  <c:v>-0.20716766000000025</c:v>
                </c:pt>
                <c:pt idx="8">
                  <c:v>-0.19362419000000103</c:v>
                </c:pt>
                <c:pt idx="9">
                  <c:v>-0.1792524400000009</c:v>
                </c:pt>
                <c:pt idx="10">
                  <c:v>-0.16678247000000007</c:v>
                </c:pt>
                <c:pt idx="11">
                  <c:v>-0.15691641000000062</c:v>
                </c:pt>
                <c:pt idx="12">
                  <c:v>-0.14951851000000044</c:v>
                </c:pt>
                <c:pt idx="13">
                  <c:v>-0.1441679500000001</c:v>
                </c:pt>
                <c:pt idx="14">
                  <c:v>-0.14040135000000092</c:v>
                </c:pt>
                <c:pt idx="15">
                  <c:v>-0.13780785999999989</c:v>
                </c:pt>
                <c:pt idx="16">
                  <c:v>-0.13605683000000035</c:v>
                </c:pt>
                <c:pt idx="17">
                  <c:v>-0.13489646000000022</c:v>
                </c:pt>
                <c:pt idx="18">
                  <c:v>-0.13414199000000016</c:v>
                </c:pt>
                <c:pt idx="19">
                  <c:v>-0.13366148000000105</c:v>
                </c:pt>
                <c:pt idx="20">
                  <c:v>-0.13336268000000012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2-44F2-9B98-1B0B3ABC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v>Emploi salarié en milliers (Droite)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-1140.3912899999996</c:v>
                </c:pt>
                <c:pt idx="1">
                  <c:v>-614.21041999999943</c:v>
                </c:pt>
                <c:pt idx="2">
                  <c:v>-283.53441000000021</c:v>
                </c:pt>
                <c:pt idx="3">
                  <c:v>-93.853309999998601</c:v>
                </c:pt>
                <c:pt idx="4">
                  <c:v>5.7485200000010082</c:v>
                </c:pt>
                <c:pt idx="5">
                  <c:v>52.963090000001102</c:v>
                </c:pt>
                <c:pt idx="6">
                  <c:v>71.986709999997402</c:v>
                </c:pt>
                <c:pt idx="7">
                  <c:v>76.984059999998863</c:v>
                </c:pt>
                <c:pt idx="8">
                  <c:v>75.706239999999525</c:v>
                </c:pt>
                <c:pt idx="9">
                  <c:v>72.142620000002353</c:v>
                </c:pt>
                <c:pt idx="10">
                  <c:v>68.200390000001789</c:v>
                </c:pt>
                <c:pt idx="11">
                  <c:v>64.6886599999998</c:v>
                </c:pt>
                <c:pt idx="12">
                  <c:v>61.867790000000241</c:v>
                </c:pt>
                <c:pt idx="13">
                  <c:v>59.744299999998475</c:v>
                </c:pt>
                <c:pt idx="14">
                  <c:v>58.223040000000765</c:v>
                </c:pt>
                <c:pt idx="15">
                  <c:v>57.181689999997616</c:v>
                </c:pt>
                <c:pt idx="16">
                  <c:v>56.504039999999804</c:v>
                </c:pt>
                <c:pt idx="17">
                  <c:v>56.092530000001716</c:v>
                </c:pt>
                <c:pt idx="18">
                  <c:v>55.870530000000144</c:v>
                </c:pt>
                <c:pt idx="19">
                  <c:v>55.780579999998736</c:v>
                </c:pt>
                <c:pt idx="20">
                  <c:v>55.780839999999444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2-44F2-9B98-1B0B3ABC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5922"/>
        <c:crosses val="autoZero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-9.5239596080000002</c:v>
                </c:pt>
                <c:pt idx="1">
                  <c:v>-3.6304286680000004</c:v>
                </c:pt>
                <c:pt idx="2">
                  <c:v>-2.5256059680000003</c:v>
                </c:pt>
                <c:pt idx="3">
                  <c:v>-1.6984846179999999</c:v>
                </c:pt>
                <c:pt idx="4">
                  <c:v>-1.086229758</c:v>
                </c:pt>
                <c:pt idx="5">
                  <c:v>-0.63828025799999999</c:v>
                </c:pt>
                <c:pt idx="6">
                  <c:v>-0.31647209799999987</c:v>
                </c:pt>
                <c:pt idx="7">
                  <c:v>-9.1971823999999897E-2</c:v>
                </c:pt>
                <c:pt idx="8">
                  <c:v>5.7727566000000036E-2</c:v>
                </c:pt>
                <c:pt idx="9">
                  <c:v>0.15073358600000003</c:v>
                </c:pt>
                <c:pt idx="10">
                  <c:v>0.2017854290000001</c:v>
                </c:pt>
                <c:pt idx="11">
                  <c:v>0.22280265700000004</c:v>
                </c:pt>
                <c:pt idx="12">
                  <c:v>0.22324680500000002</c:v>
                </c:pt>
                <c:pt idx="13">
                  <c:v>0.21043866700000005</c:v>
                </c:pt>
                <c:pt idx="14">
                  <c:v>0.18987532900000001</c:v>
                </c:pt>
                <c:pt idx="15">
                  <c:v>0.16554537600000008</c:v>
                </c:pt>
                <c:pt idx="16">
                  <c:v>0.14022738900000006</c:v>
                </c:pt>
                <c:pt idx="17">
                  <c:v>0.11575821800000009</c:v>
                </c:pt>
                <c:pt idx="18">
                  <c:v>9.3263393000000014E-2</c:v>
                </c:pt>
                <c:pt idx="19">
                  <c:v>7.3347698000000072E-2</c:v>
                </c:pt>
                <c:pt idx="20">
                  <c:v>5.6247874000000045E-2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4-4BB3-9015-ED83E98B81FC}"/>
            </c:ext>
          </c:extLst>
        </c:ser>
        <c:ser>
          <c:idx val="1"/>
          <c:order val="1"/>
          <c:tx>
            <c:v>Dette publique (en pts de PIB)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24.537969600000011</c:v>
                </c:pt>
                <c:pt idx="1">
                  <c:v>11.355020780000002</c:v>
                </c:pt>
                <c:pt idx="2">
                  <c:v>13.614056549999997</c:v>
                </c:pt>
                <c:pt idx="3">
                  <c:v>15.072725300000013</c:v>
                </c:pt>
                <c:pt idx="4">
                  <c:v>15.953935100000006</c:v>
                </c:pt>
                <c:pt idx="5">
                  <c:v>16.414352099999995</c:v>
                </c:pt>
                <c:pt idx="6">
                  <c:v>16.570646199999995</c:v>
                </c:pt>
                <c:pt idx="7">
                  <c:v>16.513047000000004</c:v>
                </c:pt>
                <c:pt idx="8">
                  <c:v>16.312068100000012</c:v>
                </c:pt>
                <c:pt idx="9">
                  <c:v>16.022171300000011</c:v>
                </c:pt>
                <c:pt idx="10">
                  <c:v>15.684315699999996</c:v>
                </c:pt>
                <c:pt idx="11">
                  <c:v>15.32817420000001</c:v>
                </c:pt>
                <c:pt idx="12">
                  <c:v>14.974222800000003</c:v>
                </c:pt>
                <c:pt idx="13">
                  <c:v>14.635687220000005</c:v>
                </c:pt>
                <c:pt idx="14">
                  <c:v>14.320279380000001</c:v>
                </c:pt>
                <c:pt idx="15">
                  <c:v>14.031679340000004</c:v>
                </c:pt>
                <c:pt idx="16">
                  <c:v>13.770747000000005</c:v>
                </c:pt>
                <c:pt idx="17">
                  <c:v>13.536476780000006</c:v>
                </c:pt>
                <c:pt idx="18">
                  <c:v>13.326724050000005</c:v>
                </c:pt>
                <c:pt idx="19">
                  <c:v>13.138738770000003</c:v>
                </c:pt>
                <c:pt idx="20">
                  <c:v>12.969543130000005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4-4BB3-9015-ED83E98B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-12.643802507772861</c:v>
                </c:pt>
                <c:pt idx="1">
                  <c:v>-2.2641809485823838E-2</c:v>
                </c:pt>
                <c:pt idx="2">
                  <c:v>-8.3736442343385065E-4</c:v>
                </c:pt>
                <c:pt idx="3">
                  <c:v>1.137874274492745E-3</c:v>
                </c:pt>
                <c:pt idx="4">
                  <c:v>9.8867650708545085E-4</c:v>
                </c:pt>
                <c:pt idx="5">
                  <c:v>7.0977649251346975E-4</c:v>
                </c:pt>
                <c:pt idx="6">
                  <c:v>4.9582240659873378E-4</c:v>
                </c:pt>
                <c:pt idx="7">
                  <c:v>3.4481801436392345E-4</c:v>
                </c:pt>
                <c:pt idx="8">
                  <c:v>2.3964270052800885E-4</c:v>
                </c:pt>
                <c:pt idx="9">
                  <c:v>1.6652770158387398E-4</c:v>
                </c:pt>
                <c:pt idx="10">
                  <c:v>1.1570343603217736E-4</c:v>
                </c:pt>
                <c:pt idx="11">
                  <c:v>8.0407212044164567E-5</c:v>
                </c:pt>
                <c:pt idx="12">
                  <c:v>5.5858834535627011E-5</c:v>
                </c:pt>
                <c:pt idx="13">
                  <c:v>3.8826947879044837E-5</c:v>
                </c:pt>
                <c:pt idx="14">
                  <c:v>2.6976987910209971E-5</c:v>
                </c:pt>
                <c:pt idx="15">
                  <c:v>1.8741629737029086E-5</c:v>
                </c:pt>
                <c:pt idx="16">
                  <c:v>1.3018396161079693E-5</c:v>
                </c:pt>
                <c:pt idx="17">
                  <c:v>9.0527730201017675E-6</c:v>
                </c:pt>
                <c:pt idx="18">
                  <c:v>6.2948289691888704E-6</c:v>
                </c:pt>
                <c:pt idx="19">
                  <c:v>4.3695690621348149E-6</c:v>
                </c:pt>
                <c:pt idx="20">
                  <c:v>3.0375992832176735E-6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9-49F2-9190-C09594E3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9-4B45-A763-2D513195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01"/>
          <c:y val="0.200420002625016"/>
          <c:w val="0.85033613445378198"/>
          <c:h val="0.4496653104081900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D-4840-B984-354244AEFFEA}"/>
            </c:ext>
          </c:extLst>
        </c:ser>
        <c:ser>
          <c:idx val="1"/>
          <c:order val="1"/>
          <c:tx>
            <c:v>Prix des consommations intermédiaires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D-4840-B984-354244AEFFEA}"/>
            </c:ext>
          </c:extLst>
        </c:ser>
        <c:ser>
          <c:idx val="2"/>
          <c:order val="2"/>
          <c:tx>
            <c:v>Prix des exportations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D-4840-B984-354244AEFFEA}"/>
            </c:ext>
          </c:extLst>
        </c:ser>
        <c:ser>
          <c:idx val="3"/>
          <c:order val="3"/>
          <c:tx>
            <c:v>Prix des importations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D-4840-B984-354244AE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Normal="100" workbookViewId="0">
      <selection activeCell="J6" sqref="J6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5"/>
      <c r="B1" s="4" t="s">
        <v>0</v>
      </c>
      <c r="C1" s="4"/>
      <c r="D1" s="4"/>
      <c r="E1" s="4"/>
      <c r="F1" s="4"/>
      <c r="G1" s="4"/>
      <c r="H1" s="6"/>
      <c r="I1" s="6"/>
      <c r="J1" s="6"/>
    </row>
    <row r="2" spans="1:10" ht="15.75" x14ac:dyDescent="0.25">
      <c r="A2" s="7"/>
      <c r="B2" s="3" t="s">
        <v>1</v>
      </c>
      <c r="C2" s="3"/>
      <c r="D2" s="3"/>
      <c r="E2" s="3"/>
      <c r="F2" s="3"/>
      <c r="G2" s="3"/>
      <c r="H2" s="6"/>
      <c r="I2" s="6"/>
      <c r="J2" s="6"/>
    </row>
    <row r="3" spans="1:10" x14ac:dyDescent="0.25">
      <c r="A3" s="8"/>
      <c r="B3" s="9">
        <v>2020</v>
      </c>
      <c r="C3" s="10">
        <v>2021</v>
      </c>
      <c r="D3" s="10">
        <v>2022</v>
      </c>
      <c r="E3" s="10">
        <v>2025</v>
      </c>
      <c r="F3" s="10">
        <v>2030</v>
      </c>
      <c r="G3" s="11">
        <v>2040</v>
      </c>
      <c r="H3" s="6"/>
      <c r="I3" s="6"/>
      <c r="J3" s="6"/>
    </row>
    <row r="4" spans="1:10" x14ac:dyDescent="0.25">
      <c r="A4" s="12" t="s">
        <v>2</v>
      </c>
      <c r="B4" s="13">
        <f>Macro!L2</f>
        <v>-15.120455759052287</v>
      </c>
      <c r="C4" s="14">
        <f>Macro!M2</f>
        <v>0</v>
      </c>
      <c r="D4" s="14">
        <f>Macro!N2</f>
        <v>0</v>
      </c>
      <c r="E4" s="14">
        <f>Macro!Q2</f>
        <v>0</v>
      </c>
      <c r="F4" s="14">
        <f>Macro!V2</f>
        <v>0</v>
      </c>
      <c r="G4" s="15">
        <f>Macro!AF2</f>
        <v>0</v>
      </c>
      <c r="H4" s="6"/>
      <c r="I4" s="6"/>
      <c r="J4" s="6"/>
    </row>
    <row r="5" spans="1:10" x14ac:dyDescent="0.25">
      <c r="A5" s="12" t="s">
        <v>3</v>
      </c>
      <c r="B5" s="13">
        <f>Macro!L3</f>
        <v>-31.089002853402636</v>
      </c>
      <c r="C5" s="14">
        <f>Macro!M3</f>
        <v>0</v>
      </c>
      <c r="D5" s="14">
        <f>Macro!N3</f>
        <v>0</v>
      </c>
      <c r="E5" s="14">
        <f>Macro!Q3</f>
        <v>0</v>
      </c>
      <c r="F5" s="14">
        <f>Macro!V3</f>
        <v>0</v>
      </c>
      <c r="G5" s="15">
        <f>Macro!AF3</f>
        <v>0</v>
      </c>
      <c r="H5" s="6"/>
      <c r="I5" s="6"/>
      <c r="J5" s="6"/>
    </row>
    <row r="6" spans="1:10" x14ac:dyDescent="0.25">
      <c r="A6" s="12" t="s">
        <v>4</v>
      </c>
      <c r="B6" s="13">
        <f>Macro!L4</f>
        <v>0</v>
      </c>
      <c r="C6" s="14">
        <f>Macro!M4</f>
        <v>0</v>
      </c>
      <c r="D6" s="14">
        <f>Macro!N4</f>
        <v>0</v>
      </c>
      <c r="E6" s="14">
        <f>Macro!Q4</f>
        <v>0</v>
      </c>
      <c r="F6" s="14">
        <f>Macro!V4</f>
        <v>0</v>
      </c>
      <c r="G6" s="15">
        <f>Macro!AF4</f>
        <v>0</v>
      </c>
      <c r="H6" s="6"/>
      <c r="I6" s="6"/>
      <c r="J6" s="6"/>
    </row>
    <row r="7" spans="1:10" x14ac:dyDescent="0.25">
      <c r="A7" s="12" t="s">
        <v>5</v>
      </c>
      <c r="B7" s="13">
        <f>Macro!L5</f>
        <v>0</v>
      </c>
      <c r="C7" s="14">
        <f>Macro!M5</f>
        <v>0</v>
      </c>
      <c r="D7" s="14">
        <f>Macro!N5</f>
        <v>0</v>
      </c>
      <c r="E7" s="14">
        <f>Macro!Q5</f>
        <v>0</v>
      </c>
      <c r="F7" s="14">
        <f>Macro!V5</f>
        <v>0</v>
      </c>
      <c r="G7" s="15">
        <f>Macro!AF5</f>
        <v>0</v>
      </c>
      <c r="H7" s="6"/>
      <c r="I7" s="6"/>
      <c r="J7" s="6"/>
    </row>
    <row r="8" spans="1:10" x14ac:dyDescent="0.25">
      <c r="A8" s="12" t="s">
        <v>6</v>
      </c>
      <c r="B8" s="13">
        <f>Macro!L6</f>
        <v>-11.80119649288156</v>
      </c>
      <c r="C8" s="14">
        <f>Macro!M6</f>
        <v>0</v>
      </c>
      <c r="D8" s="14">
        <f>Macro!N6</f>
        <v>0</v>
      </c>
      <c r="E8" s="14">
        <f>Macro!Q6</f>
        <v>0</v>
      </c>
      <c r="F8" s="14">
        <f>Macro!V6</f>
        <v>0</v>
      </c>
      <c r="G8" s="15">
        <f>Macro!AF6</f>
        <v>0</v>
      </c>
      <c r="H8" s="6"/>
      <c r="I8" s="6"/>
      <c r="J8" s="6"/>
    </row>
    <row r="9" spans="1:10" x14ac:dyDescent="0.25">
      <c r="A9" s="12" t="s">
        <v>7</v>
      </c>
      <c r="B9" s="13">
        <f>Macro!L7</f>
        <v>-6.2156202617410621</v>
      </c>
      <c r="C9" s="14">
        <f>Macro!M7</f>
        <v>-4.5246113716338581</v>
      </c>
      <c r="D9" s="14">
        <f>Macro!N7</f>
        <v>-3.163935940844409</v>
      </c>
      <c r="E9" s="14">
        <f>Macro!Q7</f>
        <v>-0.78619588617374614</v>
      </c>
      <c r="F9" s="14">
        <f>Macro!V7</f>
        <v>0.24742588663624332</v>
      </c>
      <c r="G9" s="15">
        <f>Macro!AF7</f>
        <v>6.9270734361737141E-2</v>
      </c>
      <c r="H9" s="6"/>
      <c r="I9" s="6"/>
      <c r="J9" s="6"/>
    </row>
    <row r="10" spans="1:10" x14ac:dyDescent="0.25">
      <c r="A10" s="12" t="s">
        <v>8</v>
      </c>
      <c r="B10" s="13">
        <f>Macro!L8</f>
        <v>23.769556180000002</v>
      </c>
      <c r="C10" s="14">
        <f>Macro!M8</f>
        <v>-4.2472378299999995</v>
      </c>
      <c r="D10" s="14">
        <f>Macro!N8</f>
        <v>-2.9282441899999996</v>
      </c>
      <c r="E10" s="14">
        <f>Macro!Q8</f>
        <v>-0.7101913899999992</v>
      </c>
      <c r="F10" s="14">
        <f>Macro!V8</f>
        <v>0.221201800000001</v>
      </c>
      <c r="G10" s="15">
        <f>Macro!AF8</f>
        <v>6.2039140000000326E-2</v>
      </c>
      <c r="H10" s="6"/>
      <c r="I10" s="6"/>
      <c r="J10" s="6"/>
    </row>
    <row r="11" spans="1:10" x14ac:dyDescent="0.25">
      <c r="A11" s="12" t="s">
        <v>9</v>
      </c>
      <c r="B11" s="13">
        <f>Macro!L9</f>
        <v>0</v>
      </c>
      <c r="C11" s="14">
        <f>Macro!M9</f>
        <v>0</v>
      </c>
      <c r="D11" s="14">
        <f>Macro!N9</f>
        <v>0</v>
      </c>
      <c r="E11" s="14">
        <f>Macro!Q9</f>
        <v>0</v>
      </c>
      <c r="F11" s="14">
        <f>Macro!V9</f>
        <v>0</v>
      </c>
      <c r="G11" s="15">
        <f>Macro!AF9</f>
        <v>0</v>
      </c>
      <c r="H11" s="6"/>
      <c r="I11" s="6"/>
      <c r="J11" s="6"/>
    </row>
    <row r="12" spans="1:10" x14ac:dyDescent="0.25">
      <c r="A12" s="12" t="s">
        <v>10</v>
      </c>
      <c r="B12" s="13">
        <f>Macro!L10</f>
        <v>0</v>
      </c>
      <c r="C12" s="14">
        <f>Macro!M10</f>
        <v>0</v>
      </c>
      <c r="D12" s="14">
        <f>Macro!N10</f>
        <v>0</v>
      </c>
      <c r="E12" s="14">
        <f>Macro!Q10</f>
        <v>0</v>
      </c>
      <c r="F12" s="14">
        <f>Macro!V10</f>
        <v>0</v>
      </c>
      <c r="G12" s="15">
        <f>Macro!AF10</f>
        <v>0</v>
      </c>
      <c r="H12" s="6"/>
      <c r="I12" s="6"/>
      <c r="J12" s="6"/>
    </row>
    <row r="13" spans="1:10" x14ac:dyDescent="0.25">
      <c r="A13" s="12" t="s">
        <v>11</v>
      </c>
      <c r="B13" s="13">
        <f>Macro!L11</f>
        <v>0</v>
      </c>
      <c r="C13" s="14">
        <f>Macro!M11</f>
        <v>0</v>
      </c>
      <c r="D13" s="14">
        <f>Macro!N11</f>
        <v>0</v>
      </c>
      <c r="E13" s="14">
        <f>Macro!Q11</f>
        <v>0</v>
      </c>
      <c r="F13" s="14">
        <f>Macro!V11</f>
        <v>0</v>
      </c>
      <c r="G13" s="15">
        <f>Macro!AF11</f>
        <v>0</v>
      </c>
      <c r="H13" s="6"/>
      <c r="I13" s="6"/>
      <c r="J13" s="6"/>
    </row>
    <row r="14" spans="1:10" x14ac:dyDescent="0.25">
      <c r="A14" s="12" t="s">
        <v>12</v>
      </c>
      <c r="B14" s="13">
        <f>Macro!L12</f>
        <v>0</v>
      </c>
      <c r="C14" s="14">
        <f>Macro!M12</f>
        <v>0</v>
      </c>
      <c r="D14" s="14">
        <f>Macro!N12</f>
        <v>0</v>
      </c>
      <c r="E14" s="14">
        <f>Macro!Q12</f>
        <v>0</v>
      </c>
      <c r="F14" s="14">
        <f>Macro!V12</f>
        <v>0</v>
      </c>
      <c r="G14" s="15">
        <f>Macro!AF12</f>
        <v>0</v>
      </c>
      <c r="H14" s="6"/>
      <c r="I14" s="6"/>
      <c r="J14" s="6"/>
    </row>
    <row r="15" spans="1:10" x14ac:dyDescent="0.25">
      <c r="A15" s="12" t="s">
        <v>13</v>
      </c>
      <c r="B15" s="13">
        <f>Macro!L13</f>
        <v>0</v>
      </c>
      <c r="C15" s="14">
        <f>Macro!M13</f>
        <v>0</v>
      </c>
      <c r="D15" s="14">
        <f>Macro!N13</f>
        <v>0</v>
      </c>
      <c r="E15" s="14">
        <f>Macro!Q13</f>
        <v>0</v>
      </c>
      <c r="F15" s="14">
        <f>Macro!V13</f>
        <v>0</v>
      </c>
      <c r="G15" s="15">
        <f>Macro!AF13</f>
        <v>0</v>
      </c>
      <c r="H15" s="6"/>
      <c r="I15" s="6"/>
      <c r="J15" s="6"/>
    </row>
    <row r="16" spans="1:10" x14ac:dyDescent="0.25">
      <c r="A16" s="12" t="s">
        <v>14</v>
      </c>
      <c r="B16" s="13">
        <f>Macro!L14</f>
        <v>0</v>
      </c>
      <c r="C16" s="14">
        <f>Macro!M14</f>
        <v>0</v>
      </c>
      <c r="D16" s="14">
        <f>Macro!N14</f>
        <v>0</v>
      </c>
      <c r="E16" s="14">
        <f>Macro!Q14</f>
        <v>0</v>
      </c>
      <c r="F16" s="14">
        <f>Macro!V14</f>
        <v>0</v>
      </c>
      <c r="G16" s="15">
        <f>Macro!AF14</f>
        <v>0</v>
      </c>
      <c r="H16" s="6"/>
      <c r="I16" s="6"/>
      <c r="J16" s="6"/>
    </row>
    <row r="17" spans="1:10" x14ac:dyDescent="0.25">
      <c r="A17" s="12" t="s">
        <v>15</v>
      </c>
      <c r="B17" s="13">
        <f>Macro!L15</f>
        <v>0.44090996144987571</v>
      </c>
      <c r="C17" s="14">
        <f>Macro!M15</f>
        <v>0.25109110630483489</v>
      </c>
      <c r="D17" s="14">
        <f>Macro!N15</f>
        <v>0.10637056655720123</v>
      </c>
      <c r="E17" s="14">
        <f>Macro!Q15</f>
        <v>-5.6448395559105524E-2</v>
      </c>
      <c r="F17" s="14">
        <f>Macro!V15</f>
        <v>-6.1095342459804858E-2</v>
      </c>
      <c r="G17" s="15">
        <f>Macro!AF15</f>
        <v>-5.5461426347280796E-2</v>
      </c>
      <c r="H17" s="6"/>
      <c r="I17" s="6"/>
      <c r="J17" s="6"/>
    </row>
    <row r="18" spans="1:10" x14ac:dyDescent="0.25">
      <c r="A18" s="12" t="s">
        <v>16</v>
      </c>
      <c r="B18" s="13">
        <f>Macro!L16</f>
        <v>0.4409099679193007</v>
      </c>
      <c r="C18" s="14">
        <f>Macro!M16</f>
        <v>0.25109109366054927</v>
      </c>
      <c r="D18" s="14">
        <f>Macro!N16</f>
        <v>0.10637057517068893</v>
      </c>
      <c r="E18" s="14">
        <f>Macro!Q16</f>
        <v>-5.6448402078990156E-2</v>
      </c>
      <c r="F18" s="14">
        <f>Macro!V16</f>
        <v>-6.1095328489912948E-2</v>
      </c>
      <c r="G18" s="15">
        <f>Macro!AF16</f>
        <v>-5.5461447282190157E-2</v>
      </c>
      <c r="H18" s="6"/>
      <c r="I18" s="6"/>
      <c r="J18" s="6"/>
    </row>
    <row r="19" spans="1:10" x14ac:dyDescent="0.25">
      <c r="A19" s="12" t="s">
        <v>17</v>
      </c>
      <c r="B19" s="13">
        <f>Macro!L17</f>
        <v>-1140.3912899999996</v>
      </c>
      <c r="C19" s="14">
        <f>Macro!M17</f>
        <v>-614.21041999999943</v>
      </c>
      <c r="D19" s="14">
        <f>Macro!N17</f>
        <v>-283.53441000000021</v>
      </c>
      <c r="E19" s="14">
        <f>Macro!Q17</f>
        <v>52.963090000001102</v>
      </c>
      <c r="F19" s="14">
        <f>Macro!V17</f>
        <v>68.200390000001789</v>
      </c>
      <c r="G19" s="15">
        <f>Macro!AF17</f>
        <v>55.780839999999444</v>
      </c>
      <c r="H19" s="6"/>
      <c r="I19" s="6"/>
      <c r="J19" s="6"/>
    </row>
    <row r="20" spans="1:10" x14ac:dyDescent="0.25">
      <c r="A20" s="12" t="s">
        <v>18</v>
      </c>
      <c r="B20" s="13">
        <f>Macro!L18</f>
        <v>3.3879025600000001</v>
      </c>
      <c r="C20" s="14">
        <f>Macro!M18</f>
        <v>1.5402359399999996</v>
      </c>
      <c r="D20" s="14">
        <f>Macro!N18</f>
        <v>0.57010847999999914</v>
      </c>
      <c r="E20" s="14">
        <f>Macro!Q18</f>
        <v>-0.19346723000000093</v>
      </c>
      <c r="F20" s="14">
        <f>Macro!V18</f>
        <v>-0.16678247000000007</v>
      </c>
      <c r="G20" s="15">
        <f>Macro!AF18</f>
        <v>-0.13336268000000012</v>
      </c>
      <c r="H20" s="6"/>
      <c r="I20" s="6"/>
      <c r="J20" s="6"/>
    </row>
    <row r="21" spans="1:10" x14ac:dyDescent="0.25">
      <c r="A21" s="12" t="s">
        <v>19</v>
      </c>
      <c r="B21" s="13">
        <f>Macro!L19</f>
        <v>3.1867461630000005</v>
      </c>
      <c r="C21" s="14">
        <f>Macro!M19</f>
        <v>0</v>
      </c>
      <c r="D21" s="14">
        <f>Macro!N19</f>
        <v>0</v>
      </c>
      <c r="E21" s="14">
        <f>Macro!Q19</f>
        <v>0</v>
      </c>
      <c r="F21" s="14">
        <f>Macro!V19</f>
        <v>0</v>
      </c>
      <c r="G21" s="15">
        <f>Macro!AF19</f>
        <v>0</v>
      </c>
      <c r="H21" s="6"/>
      <c r="I21" s="6"/>
      <c r="J21" s="6"/>
    </row>
    <row r="22" spans="1:10" x14ac:dyDescent="0.25">
      <c r="A22" s="12" t="s">
        <v>20</v>
      </c>
      <c r="B22" s="13">
        <f>Macro!L20</f>
        <v>-9.5239596080000002</v>
      </c>
      <c r="C22" s="14">
        <f>Macro!M20</f>
        <v>-3.6304286680000004</v>
      </c>
      <c r="D22" s="14">
        <f>Macro!N20</f>
        <v>-2.5256059680000003</v>
      </c>
      <c r="E22" s="14">
        <f>Macro!Q20</f>
        <v>-0.63828025799999999</v>
      </c>
      <c r="F22" s="14">
        <f>Macro!V20</f>
        <v>0.2017854290000001</v>
      </c>
      <c r="G22" s="15">
        <f>Macro!AF20</f>
        <v>5.6247874000000045E-2</v>
      </c>
      <c r="H22" s="6"/>
      <c r="I22" s="6"/>
      <c r="J22" s="6"/>
    </row>
    <row r="23" spans="1:10" x14ac:dyDescent="0.25">
      <c r="A23" s="12" t="s">
        <v>21</v>
      </c>
      <c r="B23" s="13">
        <f>Macro!L21</f>
        <v>24.537969600000011</v>
      </c>
      <c r="C23" s="14">
        <f>Macro!M21</f>
        <v>11.355020780000002</v>
      </c>
      <c r="D23" s="14">
        <f>Macro!N21</f>
        <v>13.614056549999997</v>
      </c>
      <c r="E23" s="14">
        <f>Macro!Q21</f>
        <v>16.414352099999995</v>
      </c>
      <c r="F23" s="14">
        <f>Macro!V21</f>
        <v>15.684315699999996</v>
      </c>
      <c r="G23" s="15">
        <f>Macro!AF21</f>
        <v>12.969543130000005</v>
      </c>
      <c r="H23" s="6"/>
      <c r="I23" s="6"/>
      <c r="J23" s="6"/>
    </row>
    <row r="24" spans="1:10" x14ac:dyDescent="0.25">
      <c r="A24" s="16" t="s">
        <v>22</v>
      </c>
      <c r="B24" s="17">
        <f>Macro!L22</f>
        <v>-12.643802507772861</v>
      </c>
      <c r="C24" s="18">
        <f>Macro!M22</f>
        <v>-2.2641809485823838E-2</v>
      </c>
      <c r="D24" s="18">
        <f>Macro!N22</f>
        <v>-8.3736442343385065E-4</v>
      </c>
      <c r="E24" s="18">
        <f>Macro!Q22</f>
        <v>7.0977649251346975E-4</v>
      </c>
      <c r="F24" s="18">
        <f>Macro!V22</f>
        <v>1.1570343603217736E-4</v>
      </c>
      <c r="G24" s="19">
        <f>Macro!AF22</f>
        <v>3.0375992832176735E-6</v>
      </c>
      <c r="H24" s="6"/>
      <c r="I24" s="6"/>
      <c r="J24" s="6"/>
    </row>
    <row r="25" spans="1:10" x14ac:dyDescent="0.25">
      <c r="A25" s="20"/>
      <c r="B25" s="20"/>
      <c r="C25" s="20"/>
      <c r="D25" s="20"/>
      <c r="E25" s="20"/>
      <c r="F25" s="20"/>
      <c r="G25" s="20"/>
      <c r="H25" s="6"/>
      <c r="I25" s="6"/>
      <c r="J25" s="6"/>
    </row>
    <row r="26" spans="1:10" x14ac:dyDescent="0.25">
      <c r="A26" s="5"/>
      <c r="B26" s="2" t="s">
        <v>23</v>
      </c>
      <c r="C26" s="2"/>
      <c r="D26" s="2"/>
      <c r="E26" s="2"/>
      <c r="F26" s="2"/>
      <c r="G26" s="2"/>
      <c r="H26" s="6"/>
      <c r="I26" s="6"/>
      <c r="J26" s="6"/>
    </row>
    <row r="27" spans="1:10" ht="15.75" x14ac:dyDescent="0.25">
      <c r="A27" s="7"/>
      <c r="B27" s="1" t="s">
        <v>24</v>
      </c>
      <c r="C27" s="1"/>
      <c r="D27" s="1"/>
      <c r="E27" s="1"/>
      <c r="F27" s="1"/>
      <c r="G27" s="1"/>
      <c r="H27" s="6"/>
      <c r="I27" s="6"/>
      <c r="J27" s="6"/>
    </row>
    <row r="28" spans="1:10" x14ac:dyDescent="0.25">
      <c r="A28" s="8"/>
      <c r="B28" s="10">
        <f t="shared" ref="B28:G37" si="0">B3</f>
        <v>2020</v>
      </c>
      <c r="C28" s="10">
        <f t="shared" si="0"/>
        <v>2021</v>
      </c>
      <c r="D28" s="10">
        <f t="shared" si="0"/>
        <v>2022</v>
      </c>
      <c r="E28" s="10">
        <f t="shared" si="0"/>
        <v>2025</v>
      </c>
      <c r="F28" s="10">
        <f t="shared" si="0"/>
        <v>2030</v>
      </c>
      <c r="G28" s="11">
        <f t="shared" si="0"/>
        <v>2040</v>
      </c>
      <c r="H28" s="6"/>
      <c r="I28" s="6"/>
      <c r="J28" s="6"/>
    </row>
    <row r="29" spans="1:10" x14ac:dyDescent="0.25">
      <c r="A29" s="12" t="s">
        <v>25</v>
      </c>
      <c r="B29" s="13">
        <f t="shared" si="0"/>
        <v>-15.120455759052287</v>
      </c>
      <c r="C29" s="14">
        <f t="shared" si="0"/>
        <v>0</v>
      </c>
      <c r="D29" s="14">
        <f t="shared" si="0"/>
        <v>0</v>
      </c>
      <c r="E29" s="14">
        <f t="shared" si="0"/>
        <v>0</v>
      </c>
      <c r="F29" s="14">
        <f t="shared" si="0"/>
        <v>0</v>
      </c>
      <c r="G29" s="15">
        <f t="shared" si="0"/>
        <v>0</v>
      </c>
      <c r="H29" s="6"/>
      <c r="I29" s="6"/>
      <c r="J29" s="6"/>
    </row>
    <row r="30" spans="1:10" x14ac:dyDescent="0.25">
      <c r="A30" s="12" t="s">
        <v>26</v>
      </c>
      <c r="B30" s="13">
        <f t="shared" si="0"/>
        <v>-31.089002853402636</v>
      </c>
      <c r="C30" s="14">
        <f t="shared" si="0"/>
        <v>0</v>
      </c>
      <c r="D30" s="14">
        <f t="shared" si="0"/>
        <v>0</v>
      </c>
      <c r="E30" s="14">
        <f t="shared" si="0"/>
        <v>0</v>
      </c>
      <c r="F30" s="14">
        <f t="shared" si="0"/>
        <v>0</v>
      </c>
      <c r="G30" s="15">
        <f t="shared" si="0"/>
        <v>0</v>
      </c>
      <c r="H30" s="6"/>
      <c r="I30" s="6"/>
      <c r="J30" s="6"/>
    </row>
    <row r="31" spans="1:10" x14ac:dyDescent="0.25">
      <c r="A31" s="12" t="s">
        <v>27</v>
      </c>
      <c r="B31" s="13">
        <f t="shared" si="0"/>
        <v>0</v>
      </c>
      <c r="C31" s="14">
        <f t="shared" si="0"/>
        <v>0</v>
      </c>
      <c r="D31" s="14">
        <f t="shared" si="0"/>
        <v>0</v>
      </c>
      <c r="E31" s="14">
        <f t="shared" si="0"/>
        <v>0</v>
      </c>
      <c r="F31" s="14">
        <f t="shared" si="0"/>
        <v>0</v>
      </c>
      <c r="G31" s="15">
        <f t="shared" si="0"/>
        <v>0</v>
      </c>
      <c r="H31" s="6"/>
      <c r="I31" s="6"/>
      <c r="J31" s="6"/>
    </row>
    <row r="32" spans="1:10" x14ac:dyDescent="0.25">
      <c r="A32" s="12" t="s">
        <v>28</v>
      </c>
      <c r="B32" s="13">
        <f t="shared" si="0"/>
        <v>0</v>
      </c>
      <c r="C32" s="14">
        <f t="shared" si="0"/>
        <v>0</v>
      </c>
      <c r="D32" s="14">
        <f t="shared" si="0"/>
        <v>0</v>
      </c>
      <c r="E32" s="14">
        <f t="shared" si="0"/>
        <v>0</v>
      </c>
      <c r="F32" s="14">
        <f t="shared" si="0"/>
        <v>0</v>
      </c>
      <c r="G32" s="15">
        <f t="shared" si="0"/>
        <v>0</v>
      </c>
      <c r="H32" s="6"/>
      <c r="I32" s="6"/>
      <c r="J32" s="6"/>
    </row>
    <row r="33" spans="1:10" x14ac:dyDescent="0.25">
      <c r="A33" s="12" t="s">
        <v>29</v>
      </c>
      <c r="B33" s="13">
        <f t="shared" si="0"/>
        <v>-11.80119649288156</v>
      </c>
      <c r="C33" s="14">
        <f t="shared" si="0"/>
        <v>0</v>
      </c>
      <c r="D33" s="14">
        <f t="shared" si="0"/>
        <v>0</v>
      </c>
      <c r="E33" s="14">
        <f t="shared" si="0"/>
        <v>0</v>
      </c>
      <c r="F33" s="14">
        <f t="shared" si="0"/>
        <v>0</v>
      </c>
      <c r="G33" s="15">
        <f t="shared" si="0"/>
        <v>0</v>
      </c>
      <c r="H33" s="6"/>
      <c r="I33" s="6"/>
      <c r="J33" s="6"/>
    </row>
    <row r="34" spans="1:10" x14ac:dyDescent="0.25">
      <c r="A34" s="12" t="s">
        <v>30</v>
      </c>
      <c r="B34" s="13">
        <f t="shared" si="0"/>
        <v>-6.2156202617410621</v>
      </c>
      <c r="C34" s="14">
        <f t="shared" si="0"/>
        <v>-4.5246113716338581</v>
      </c>
      <c r="D34" s="14">
        <f t="shared" si="0"/>
        <v>-3.163935940844409</v>
      </c>
      <c r="E34" s="14">
        <f t="shared" si="0"/>
        <v>-0.78619588617374614</v>
      </c>
      <c r="F34" s="14">
        <f t="shared" si="0"/>
        <v>0.24742588663624332</v>
      </c>
      <c r="G34" s="15">
        <f t="shared" si="0"/>
        <v>6.9270734361737141E-2</v>
      </c>
      <c r="H34" s="6"/>
      <c r="I34" s="6"/>
      <c r="J34" s="6"/>
    </row>
    <row r="35" spans="1:10" x14ac:dyDescent="0.25">
      <c r="A35" s="12" t="s">
        <v>31</v>
      </c>
      <c r="B35" s="13">
        <f t="shared" si="0"/>
        <v>23.769556180000002</v>
      </c>
      <c r="C35" s="14">
        <f t="shared" si="0"/>
        <v>-4.2472378299999995</v>
      </c>
      <c r="D35" s="14">
        <f t="shared" si="0"/>
        <v>-2.9282441899999996</v>
      </c>
      <c r="E35" s="14">
        <f t="shared" si="0"/>
        <v>-0.7101913899999992</v>
      </c>
      <c r="F35" s="14">
        <f t="shared" si="0"/>
        <v>0.221201800000001</v>
      </c>
      <c r="G35" s="15">
        <f t="shared" si="0"/>
        <v>6.2039140000000326E-2</v>
      </c>
      <c r="H35" s="6"/>
      <c r="I35" s="6"/>
      <c r="J35" s="6"/>
    </row>
    <row r="36" spans="1:10" x14ac:dyDescent="0.25">
      <c r="A36" s="12" t="s">
        <v>32</v>
      </c>
      <c r="B36" s="13">
        <f t="shared" si="0"/>
        <v>0</v>
      </c>
      <c r="C36" s="14">
        <f t="shared" si="0"/>
        <v>0</v>
      </c>
      <c r="D36" s="14">
        <f t="shared" si="0"/>
        <v>0</v>
      </c>
      <c r="E36" s="14">
        <f t="shared" si="0"/>
        <v>0</v>
      </c>
      <c r="F36" s="14">
        <f t="shared" si="0"/>
        <v>0</v>
      </c>
      <c r="G36" s="15">
        <f t="shared" si="0"/>
        <v>0</v>
      </c>
      <c r="H36" s="6"/>
      <c r="I36" s="6"/>
      <c r="J36" s="6"/>
    </row>
    <row r="37" spans="1:10" x14ac:dyDescent="0.25">
      <c r="A37" s="12" t="s">
        <v>33</v>
      </c>
      <c r="B37" s="13">
        <f t="shared" si="0"/>
        <v>0</v>
      </c>
      <c r="C37" s="14">
        <f t="shared" si="0"/>
        <v>0</v>
      </c>
      <c r="D37" s="14">
        <f t="shared" si="0"/>
        <v>0</v>
      </c>
      <c r="E37" s="14">
        <f t="shared" si="0"/>
        <v>0</v>
      </c>
      <c r="F37" s="14">
        <f t="shared" si="0"/>
        <v>0</v>
      </c>
      <c r="G37" s="15">
        <f t="shared" si="0"/>
        <v>0</v>
      </c>
      <c r="H37" s="6"/>
      <c r="I37" s="6"/>
      <c r="J37" s="6"/>
    </row>
    <row r="38" spans="1:10" x14ac:dyDescent="0.25">
      <c r="A38" s="12" t="s">
        <v>34</v>
      </c>
      <c r="B38" s="13">
        <f t="shared" ref="B38:G47" si="1">B13</f>
        <v>0</v>
      </c>
      <c r="C38" s="14">
        <f t="shared" si="1"/>
        <v>0</v>
      </c>
      <c r="D38" s="14">
        <f t="shared" si="1"/>
        <v>0</v>
      </c>
      <c r="E38" s="14">
        <f t="shared" si="1"/>
        <v>0</v>
      </c>
      <c r="F38" s="14">
        <f t="shared" si="1"/>
        <v>0</v>
      </c>
      <c r="G38" s="15">
        <f t="shared" si="1"/>
        <v>0</v>
      </c>
      <c r="H38" s="6"/>
      <c r="I38" s="6"/>
      <c r="J38" s="6"/>
    </row>
    <row r="39" spans="1:10" x14ac:dyDescent="0.25">
      <c r="A39" s="12" t="s">
        <v>35</v>
      </c>
      <c r="B39" s="13">
        <f t="shared" si="1"/>
        <v>0</v>
      </c>
      <c r="C39" s="14">
        <f t="shared" si="1"/>
        <v>0</v>
      </c>
      <c r="D39" s="14">
        <f t="shared" si="1"/>
        <v>0</v>
      </c>
      <c r="E39" s="14">
        <f t="shared" si="1"/>
        <v>0</v>
      </c>
      <c r="F39" s="14">
        <f t="shared" si="1"/>
        <v>0</v>
      </c>
      <c r="G39" s="15">
        <f t="shared" si="1"/>
        <v>0</v>
      </c>
      <c r="H39" s="6"/>
      <c r="I39" s="6"/>
      <c r="J39" s="6"/>
    </row>
    <row r="40" spans="1:10" x14ac:dyDescent="0.25">
      <c r="A40" s="12" t="s">
        <v>36</v>
      </c>
      <c r="B40" s="13">
        <f t="shared" si="1"/>
        <v>0</v>
      </c>
      <c r="C40" s="14">
        <f t="shared" si="1"/>
        <v>0</v>
      </c>
      <c r="D40" s="14">
        <f t="shared" si="1"/>
        <v>0</v>
      </c>
      <c r="E40" s="14">
        <f t="shared" si="1"/>
        <v>0</v>
      </c>
      <c r="F40" s="14">
        <f t="shared" si="1"/>
        <v>0</v>
      </c>
      <c r="G40" s="15">
        <f t="shared" si="1"/>
        <v>0</v>
      </c>
      <c r="H40" s="6"/>
      <c r="I40" s="6"/>
      <c r="J40" s="6"/>
    </row>
    <row r="41" spans="1:10" x14ac:dyDescent="0.25">
      <c r="A41" s="12" t="s">
        <v>37</v>
      </c>
      <c r="B41" s="13">
        <f t="shared" si="1"/>
        <v>0</v>
      </c>
      <c r="C41" s="14">
        <f t="shared" si="1"/>
        <v>0</v>
      </c>
      <c r="D41" s="14">
        <f t="shared" si="1"/>
        <v>0</v>
      </c>
      <c r="E41" s="14">
        <f t="shared" si="1"/>
        <v>0</v>
      </c>
      <c r="F41" s="14">
        <f t="shared" si="1"/>
        <v>0</v>
      </c>
      <c r="G41" s="15">
        <f t="shared" si="1"/>
        <v>0</v>
      </c>
      <c r="H41" s="6"/>
      <c r="I41" s="6"/>
      <c r="J41" s="6"/>
    </row>
    <row r="42" spans="1:10" x14ac:dyDescent="0.25">
      <c r="A42" s="12" t="s">
        <v>38</v>
      </c>
      <c r="B42" s="13">
        <f t="shared" si="1"/>
        <v>0.44090996144987571</v>
      </c>
      <c r="C42" s="14">
        <f t="shared" si="1"/>
        <v>0.25109110630483489</v>
      </c>
      <c r="D42" s="14">
        <f t="shared" si="1"/>
        <v>0.10637056655720123</v>
      </c>
      <c r="E42" s="14">
        <f t="shared" si="1"/>
        <v>-5.6448395559105524E-2</v>
      </c>
      <c r="F42" s="14">
        <f t="shared" si="1"/>
        <v>-6.1095342459804858E-2</v>
      </c>
      <c r="G42" s="15">
        <f t="shared" si="1"/>
        <v>-5.5461426347280796E-2</v>
      </c>
      <c r="H42" s="6"/>
      <c r="I42" s="6"/>
      <c r="J42" s="6"/>
    </row>
    <row r="43" spans="1:10" x14ac:dyDescent="0.25">
      <c r="A43" s="12" t="s">
        <v>39</v>
      </c>
      <c r="B43" s="13">
        <f t="shared" si="1"/>
        <v>0.4409099679193007</v>
      </c>
      <c r="C43" s="14">
        <f t="shared" si="1"/>
        <v>0.25109109366054927</v>
      </c>
      <c r="D43" s="14">
        <f t="shared" si="1"/>
        <v>0.10637057517068893</v>
      </c>
      <c r="E43" s="14">
        <f t="shared" si="1"/>
        <v>-5.6448402078990156E-2</v>
      </c>
      <c r="F43" s="14">
        <f t="shared" si="1"/>
        <v>-6.1095328489912948E-2</v>
      </c>
      <c r="G43" s="15">
        <f t="shared" si="1"/>
        <v>-5.5461447282190157E-2</v>
      </c>
      <c r="H43" s="6"/>
      <c r="I43" s="6"/>
      <c r="J43" s="6"/>
    </row>
    <row r="44" spans="1:10" x14ac:dyDescent="0.25">
      <c r="A44" s="12" t="s">
        <v>40</v>
      </c>
      <c r="B44" s="13">
        <f t="shared" si="1"/>
        <v>-1140.3912899999996</v>
      </c>
      <c r="C44" s="14">
        <f t="shared" si="1"/>
        <v>-614.21041999999943</v>
      </c>
      <c r="D44" s="14">
        <f t="shared" si="1"/>
        <v>-283.53441000000021</v>
      </c>
      <c r="E44" s="14">
        <f t="shared" si="1"/>
        <v>52.963090000001102</v>
      </c>
      <c r="F44" s="14">
        <f t="shared" si="1"/>
        <v>68.200390000001789</v>
      </c>
      <c r="G44" s="15">
        <f t="shared" si="1"/>
        <v>55.780839999999444</v>
      </c>
      <c r="H44" s="6"/>
      <c r="I44" s="6"/>
      <c r="J44" s="6"/>
    </row>
    <row r="45" spans="1:10" x14ac:dyDescent="0.25">
      <c r="A45" s="12" t="s">
        <v>41</v>
      </c>
      <c r="B45" s="13">
        <f t="shared" si="1"/>
        <v>3.3879025600000001</v>
      </c>
      <c r="C45" s="14">
        <f t="shared" si="1"/>
        <v>1.5402359399999996</v>
      </c>
      <c r="D45" s="14">
        <f t="shared" si="1"/>
        <v>0.57010847999999914</v>
      </c>
      <c r="E45" s="14">
        <f t="shared" si="1"/>
        <v>-0.19346723000000093</v>
      </c>
      <c r="F45" s="14">
        <f t="shared" si="1"/>
        <v>-0.16678247000000007</v>
      </c>
      <c r="G45" s="15">
        <f t="shared" si="1"/>
        <v>-0.13336268000000012</v>
      </c>
      <c r="H45" s="6"/>
      <c r="I45" s="6"/>
      <c r="J45" s="6"/>
    </row>
    <row r="46" spans="1:10" x14ac:dyDescent="0.25">
      <c r="A46" s="12" t="s">
        <v>42</v>
      </c>
      <c r="B46" s="13">
        <f t="shared" si="1"/>
        <v>3.1867461630000005</v>
      </c>
      <c r="C46" s="14">
        <f t="shared" si="1"/>
        <v>0</v>
      </c>
      <c r="D46" s="14">
        <f t="shared" si="1"/>
        <v>0</v>
      </c>
      <c r="E46" s="14">
        <f t="shared" si="1"/>
        <v>0</v>
      </c>
      <c r="F46" s="14">
        <f t="shared" si="1"/>
        <v>0</v>
      </c>
      <c r="G46" s="15">
        <f t="shared" si="1"/>
        <v>0</v>
      </c>
      <c r="H46" s="6"/>
      <c r="I46" s="6"/>
      <c r="J46" s="6"/>
    </row>
    <row r="47" spans="1:10" x14ac:dyDescent="0.25">
      <c r="A47" s="21" t="s">
        <v>43</v>
      </c>
      <c r="B47" s="13">
        <f t="shared" si="1"/>
        <v>-9.5239596080000002</v>
      </c>
      <c r="C47" s="14">
        <f t="shared" si="1"/>
        <v>-3.6304286680000004</v>
      </c>
      <c r="D47" s="14">
        <f t="shared" si="1"/>
        <v>-2.5256059680000003</v>
      </c>
      <c r="E47" s="14">
        <f t="shared" si="1"/>
        <v>-0.63828025799999999</v>
      </c>
      <c r="F47" s="14">
        <f t="shared" si="1"/>
        <v>0.2017854290000001</v>
      </c>
      <c r="G47" s="15">
        <f t="shared" si="1"/>
        <v>5.6247874000000045E-2</v>
      </c>
      <c r="H47" s="6"/>
      <c r="I47" s="6"/>
      <c r="J47" s="6"/>
    </row>
    <row r="48" spans="1:10" x14ac:dyDescent="0.25">
      <c r="A48" s="21" t="s">
        <v>44</v>
      </c>
      <c r="B48" s="13">
        <f t="shared" ref="B48:G57" si="2">B23</f>
        <v>24.537969600000011</v>
      </c>
      <c r="C48" s="14">
        <f t="shared" si="2"/>
        <v>11.355020780000002</v>
      </c>
      <c r="D48" s="14">
        <f t="shared" si="2"/>
        <v>13.614056549999997</v>
      </c>
      <c r="E48" s="14">
        <f t="shared" si="2"/>
        <v>16.414352099999995</v>
      </c>
      <c r="F48" s="14">
        <f t="shared" si="2"/>
        <v>15.684315699999996</v>
      </c>
      <c r="G48" s="15">
        <f t="shared" si="2"/>
        <v>12.969543130000005</v>
      </c>
      <c r="H48" s="6"/>
      <c r="I48" s="6"/>
      <c r="J48" s="6"/>
    </row>
    <row r="49" spans="1:10" x14ac:dyDescent="0.25">
      <c r="A49" s="22" t="s">
        <v>45</v>
      </c>
      <c r="B49" s="17">
        <f t="shared" si="2"/>
        <v>-12.643802507772861</v>
      </c>
      <c r="C49" s="18">
        <f t="shared" si="2"/>
        <v>-2.2641809485823838E-2</v>
      </c>
      <c r="D49" s="18">
        <f t="shared" si="2"/>
        <v>-8.3736442343385065E-4</v>
      </c>
      <c r="E49" s="18">
        <f t="shared" si="2"/>
        <v>7.0977649251346975E-4</v>
      </c>
      <c r="F49" s="18">
        <f t="shared" si="2"/>
        <v>1.1570343603217736E-4</v>
      </c>
      <c r="G49" s="19">
        <f t="shared" si="2"/>
        <v>3.0375992832176735E-6</v>
      </c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</row>
    <row r="54" spans="1:10" x14ac:dyDescent="0.25">
      <c r="A54" s="6"/>
    </row>
    <row r="55" spans="1:10" x14ac:dyDescent="0.25">
      <c r="A55" s="6"/>
    </row>
    <row r="56" spans="1:10" x14ac:dyDescent="0.25">
      <c r="A56" s="6"/>
    </row>
    <row r="57" spans="1:10" x14ac:dyDescent="0.25">
      <c r="A57" s="6"/>
    </row>
    <row r="58" spans="1:10" x14ac:dyDescent="0.25">
      <c r="A58" s="6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>
      <selection activeCell="N42" sqref="N42"/>
    </sheetView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4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4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4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42" s="25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x14ac:dyDescent="0.25"/>
  <sheetData>
    <row r="1" spans="1:32" x14ac:dyDescent="0.25">
      <c r="A1" t="s">
        <v>46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-15.120455759052287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-31.089002853402636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-11.80119649288156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-6.2156202617410621</v>
      </c>
      <c r="M7">
        <v>-4.5246113716338581</v>
      </c>
      <c r="N7">
        <v>-3.163935940844409</v>
      </c>
      <c r="O7">
        <v>-2.1229317211781562</v>
      </c>
      <c r="P7">
        <v>-1.3492999594048927</v>
      </c>
      <c r="Q7">
        <v>-0.78619588617374614</v>
      </c>
      <c r="R7">
        <v>-0.38534399637767391</v>
      </c>
      <c r="S7">
        <v>-0.1085564209784895</v>
      </c>
      <c r="T7">
        <v>7.4139603459499881E-2</v>
      </c>
      <c r="U7">
        <v>0.18649427110759564</v>
      </c>
      <c r="V7">
        <v>0.24742588663624332</v>
      </c>
      <c r="W7">
        <v>0.27192351764739886</v>
      </c>
      <c r="X7">
        <v>0.27168735618197104</v>
      </c>
      <c r="Y7">
        <v>0.25565347640315039</v>
      </c>
      <c r="Z7">
        <v>0.23046564638662392</v>
      </c>
      <c r="AA7">
        <v>0.2009070026885551</v>
      </c>
      <c r="AB7">
        <v>0.17028785136001812</v>
      </c>
      <c r="AC7">
        <v>0.14078311306537916</v>
      </c>
      <c r="AD7">
        <v>0.11371601409981835</v>
      </c>
      <c r="AE7">
        <v>8.978966042678671E-2</v>
      </c>
      <c r="AF7">
        <v>6.9270734361737141E-2</v>
      </c>
    </row>
    <row r="8" spans="1:32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23.769556180000002</v>
      </c>
      <c r="M8">
        <v>-4.2472378299999995</v>
      </c>
      <c r="N8">
        <v>-2.9282441899999996</v>
      </c>
      <c r="O8">
        <v>-1.9438905399999997</v>
      </c>
      <c r="P8">
        <v>-1.2258153999999992</v>
      </c>
      <c r="Q8">
        <v>-0.7101913899999992</v>
      </c>
      <c r="R8">
        <v>-0.34669063999999972</v>
      </c>
      <c r="S8">
        <v>-9.7396649999999252E-2</v>
      </c>
      <c r="T8">
        <v>6.6396500000000247E-2</v>
      </c>
      <c r="U8">
        <v>0.16682957000000026</v>
      </c>
      <c r="V8">
        <v>0.221201800000001</v>
      </c>
      <c r="W8">
        <v>0.2430436000000008</v>
      </c>
      <c r="X8">
        <v>0.24283305000000061</v>
      </c>
      <c r="Y8">
        <v>0.2285385900000006</v>
      </c>
      <c r="Z8">
        <v>0.20607400000000053</v>
      </c>
      <c r="AA8">
        <v>0.17969672000000131</v>
      </c>
      <c r="AB8">
        <v>0.1523566600000012</v>
      </c>
      <c r="AC8">
        <v>0.12599585000000052</v>
      </c>
      <c r="AD8">
        <v>0.10179930000000087</v>
      </c>
      <c r="AE8">
        <v>8.039949000000074E-2</v>
      </c>
      <c r="AF8">
        <v>6.2039140000000326E-2</v>
      </c>
    </row>
    <row r="9" spans="1:32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0.44090996144987571</v>
      </c>
      <c r="M15">
        <v>0.25109110630483489</v>
      </c>
      <c r="N15">
        <v>0.10637056655720123</v>
      </c>
      <c r="O15">
        <v>1.5785037924609391E-2</v>
      </c>
      <c r="P15">
        <v>-3.3336659309757266E-2</v>
      </c>
      <c r="Q15">
        <v>-5.6448395559105524E-2</v>
      </c>
      <c r="R15">
        <v>-6.5202319336676862E-2</v>
      </c>
      <c r="S15">
        <v>-6.6881542930696813E-2</v>
      </c>
      <c r="T15">
        <v>-6.5559254567038039E-2</v>
      </c>
      <c r="U15">
        <v>-6.3313584000035394E-2</v>
      </c>
      <c r="V15">
        <v>-6.1095342459804858E-2</v>
      </c>
      <c r="W15">
        <v>-5.9263817003429864E-2</v>
      </c>
      <c r="X15">
        <v>-5.7892575209061992E-2</v>
      </c>
      <c r="Y15">
        <v>-5.6933459058905456E-2</v>
      </c>
      <c r="Z15">
        <v>-5.6299418949090629E-2</v>
      </c>
      <c r="AA15">
        <v>-5.5902499115945137E-2</v>
      </c>
      <c r="AB15">
        <v>-5.5668831345012659E-2</v>
      </c>
      <c r="AC15">
        <v>-5.5542046674283974E-2</v>
      </c>
      <c r="AD15">
        <v>-5.54818599163176E-2</v>
      </c>
      <c r="AE15">
        <v>-5.5460904169057912E-2</v>
      </c>
      <c r="AF15">
        <v>-5.5461426347280796E-2</v>
      </c>
    </row>
    <row r="16" spans="1:32" x14ac:dyDescent="0.2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0.4409099679193007</v>
      </c>
      <c r="M16">
        <v>0.25109109366054927</v>
      </c>
      <c r="N16">
        <v>0.10637057517068893</v>
      </c>
      <c r="O16">
        <v>1.578502693162509E-2</v>
      </c>
      <c r="P16">
        <v>-3.3336658204485836E-2</v>
      </c>
      <c r="Q16">
        <v>-5.6448402078990156E-2</v>
      </c>
      <c r="R16">
        <v>-6.5202318969381778E-2</v>
      </c>
      <c r="S16">
        <v>-6.6881548977382188E-2</v>
      </c>
      <c r="T16">
        <v>-6.5559246000213012E-2</v>
      </c>
      <c r="U16">
        <v>-6.3313590875690995E-2</v>
      </c>
      <c r="V16">
        <v>-6.1095328489912948E-2</v>
      </c>
      <c r="W16">
        <v>-5.9263806783060868E-2</v>
      </c>
      <c r="X16">
        <v>-5.7892569702078234E-2</v>
      </c>
      <c r="Y16">
        <v>-5.6933457031038692E-2</v>
      </c>
      <c r="Z16">
        <v>-5.6299427427741744E-2</v>
      </c>
      <c r="AA16">
        <v>-5.5902449336797666E-2</v>
      </c>
      <c r="AB16">
        <v>-5.5668828491306499E-2</v>
      </c>
      <c r="AC16">
        <v>-5.5541980276951897E-2</v>
      </c>
      <c r="AD16">
        <v>-5.5481887440722577E-2</v>
      </c>
      <c r="AE16">
        <v>-5.5460919315508672E-2</v>
      </c>
      <c r="AF16">
        <v>-5.5461447282190157E-2</v>
      </c>
    </row>
    <row r="17" spans="1:32" x14ac:dyDescent="0.2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-1140.3912899999996</v>
      </c>
      <c r="M17">
        <v>-614.21041999999943</v>
      </c>
      <c r="N17">
        <v>-283.53441000000021</v>
      </c>
      <c r="O17">
        <v>-93.853309999998601</v>
      </c>
      <c r="P17">
        <v>5.7485200000010082</v>
      </c>
      <c r="Q17">
        <v>52.963090000001102</v>
      </c>
      <c r="R17">
        <v>71.986709999997402</v>
      </c>
      <c r="S17">
        <v>76.984059999998863</v>
      </c>
      <c r="T17">
        <v>75.706239999999525</v>
      </c>
      <c r="U17">
        <v>72.142620000002353</v>
      </c>
      <c r="V17">
        <v>68.200390000001789</v>
      </c>
      <c r="W17">
        <v>64.6886599999998</v>
      </c>
      <c r="X17">
        <v>61.867790000000241</v>
      </c>
      <c r="Y17">
        <v>59.744299999998475</v>
      </c>
      <c r="Z17">
        <v>58.223040000000765</v>
      </c>
      <c r="AA17">
        <v>57.181689999997616</v>
      </c>
      <c r="AB17">
        <v>56.504039999999804</v>
      </c>
      <c r="AC17">
        <v>56.092530000001716</v>
      </c>
      <c r="AD17">
        <v>55.870530000000144</v>
      </c>
      <c r="AE17">
        <v>55.780579999998736</v>
      </c>
      <c r="AF17">
        <v>55.780839999999444</v>
      </c>
    </row>
    <row r="18" spans="1:32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3.3879025600000001</v>
      </c>
      <c r="M18">
        <v>1.5402359399999996</v>
      </c>
      <c r="N18">
        <v>0.57010847999999914</v>
      </c>
      <c r="O18">
        <v>9.605615999999928E-2</v>
      </c>
      <c r="P18">
        <v>-0.11417307000000099</v>
      </c>
      <c r="Q18">
        <v>-0.19346723000000093</v>
      </c>
      <c r="R18">
        <v>-0.21266030999999991</v>
      </c>
      <c r="S18">
        <v>-0.20716766000000025</v>
      </c>
      <c r="T18">
        <v>-0.19362419000000103</v>
      </c>
      <c r="U18">
        <v>-0.1792524400000009</v>
      </c>
      <c r="V18">
        <v>-0.16678247000000007</v>
      </c>
      <c r="W18">
        <v>-0.15691641000000062</v>
      </c>
      <c r="X18">
        <v>-0.14951851000000044</v>
      </c>
      <c r="Y18">
        <v>-0.1441679500000001</v>
      </c>
      <c r="Z18">
        <v>-0.14040135000000092</v>
      </c>
      <c r="AA18">
        <v>-0.13780785999999989</v>
      </c>
      <c r="AB18">
        <v>-0.13605683000000035</v>
      </c>
      <c r="AC18">
        <v>-0.13489646000000022</v>
      </c>
      <c r="AD18">
        <v>-0.13414199000000016</v>
      </c>
      <c r="AE18">
        <v>-0.13366148000000105</v>
      </c>
      <c r="AF18">
        <v>-0.13336268000000012</v>
      </c>
    </row>
    <row r="19" spans="1:32" x14ac:dyDescent="0.2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3.1867461630000005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-9.5239596080000002</v>
      </c>
      <c r="M20">
        <v>-3.6304286680000004</v>
      </c>
      <c r="N20">
        <v>-2.5256059680000003</v>
      </c>
      <c r="O20">
        <v>-1.6984846179999999</v>
      </c>
      <c r="P20">
        <v>-1.086229758</v>
      </c>
      <c r="Q20">
        <v>-0.63828025799999999</v>
      </c>
      <c r="R20">
        <v>-0.31647209799999987</v>
      </c>
      <c r="S20">
        <v>-9.1971823999999897E-2</v>
      </c>
      <c r="T20">
        <v>5.7727566000000036E-2</v>
      </c>
      <c r="U20">
        <v>0.15073358600000003</v>
      </c>
      <c r="V20">
        <v>0.2017854290000001</v>
      </c>
      <c r="W20">
        <v>0.22280265700000004</v>
      </c>
      <c r="X20">
        <v>0.22324680500000002</v>
      </c>
      <c r="Y20">
        <v>0.21043866700000005</v>
      </c>
      <c r="Z20">
        <v>0.18987532900000001</v>
      </c>
      <c r="AA20">
        <v>0.16554537600000008</v>
      </c>
      <c r="AB20">
        <v>0.14022738900000006</v>
      </c>
      <c r="AC20">
        <v>0.11575821800000009</v>
      </c>
      <c r="AD20">
        <v>9.3263393000000014E-2</v>
      </c>
      <c r="AE20">
        <v>7.3347698000000072E-2</v>
      </c>
      <c r="AF20">
        <v>5.6247874000000045E-2</v>
      </c>
    </row>
    <row r="21" spans="1:32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24.537969600000011</v>
      </c>
      <c r="M21">
        <v>11.355020780000002</v>
      </c>
      <c r="N21">
        <v>13.614056549999997</v>
      </c>
      <c r="O21">
        <v>15.072725300000013</v>
      </c>
      <c r="P21">
        <v>15.953935100000006</v>
      </c>
      <c r="Q21">
        <v>16.414352099999995</v>
      </c>
      <c r="R21">
        <v>16.570646199999995</v>
      </c>
      <c r="S21">
        <v>16.513047000000004</v>
      </c>
      <c r="T21">
        <v>16.312068100000012</v>
      </c>
      <c r="U21">
        <v>16.022171300000011</v>
      </c>
      <c r="V21">
        <v>15.684315699999996</v>
      </c>
      <c r="W21">
        <v>15.32817420000001</v>
      </c>
      <c r="X21">
        <v>14.974222800000003</v>
      </c>
      <c r="Y21">
        <v>14.635687220000005</v>
      </c>
      <c r="Z21">
        <v>14.320279380000001</v>
      </c>
      <c r="AA21">
        <v>14.031679340000004</v>
      </c>
      <c r="AB21">
        <v>13.770747000000005</v>
      </c>
      <c r="AC21">
        <v>13.536476780000006</v>
      </c>
      <c r="AD21">
        <v>13.326724050000005</v>
      </c>
      <c r="AE21">
        <v>13.138738770000003</v>
      </c>
      <c r="AF21">
        <v>12.969543130000005</v>
      </c>
    </row>
    <row r="22" spans="1:32" x14ac:dyDescent="0.25">
      <c r="A2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-12.643802507772861</v>
      </c>
      <c r="M22">
        <v>-2.2641809485823838E-2</v>
      </c>
      <c r="N22">
        <v>-8.3736442343385065E-4</v>
      </c>
      <c r="O22">
        <v>1.137874274492745E-3</v>
      </c>
      <c r="P22">
        <v>9.8867650708545085E-4</v>
      </c>
      <c r="Q22">
        <v>7.0977649251346975E-4</v>
      </c>
      <c r="R22">
        <v>4.9582240659873378E-4</v>
      </c>
      <c r="S22">
        <v>3.4481801436392345E-4</v>
      </c>
      <c r="T22">
        <v>2.3964270052800885E-4</v>
      </c>
      <c r="U22">
        <v>1.6652770158387398E-4</v>
      </c>
      <c r="V22">
        <v>1.1570343603217736E-4</v>
      </c>
      <c r="W22">
        <v>8.0407212044164567E-5</v>
      </c>
      <c r="X22">
        <v>5.5858834535627011E-5</v>
      </c>
      <c r="Y22">
        <v>3.8826947879044837E-5</v>
      </c>
      <c r="Z22">
        <v>2.6976987910209971E-5</v>
      </c>
      <c r="AA22">
        <v>1.8741629737029086E-5</v>
      </c>
      <c r="AB22">
        <v>1.3018396161079693E-5</v>
      </c>
      <c r="AC22">
        <v>9.0527730201017675E-6</v>
      </c>
      <c r="AD22">
        <v>6.2948289691888704E-6</v>
      </c>
      <c r="AE22">
        <v>4.3695690621348149E-6</v>
      </c>
      <c r="AF22">
        <v>3.0375992832176735E-6</v>
      </c>
    </row>
    <row r="23" spans="1:32" x14ac:dyDescent="0.25">
      <c r="A23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-18.196066507328144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3.0756107759230464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Tab-macro</vt:lpstr>
      <vt:lpstr>Graph-macro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</cp:lastModifiedBy>
  <cp:revision>2</cp:revision>
  <dcterms:created xsi:type="dcterms:W3CDTF">2015-06-05T18:17:20Z</dcterms:created>
  <dcterms:modified xsi:type="dcterms:W3CDTF">2020-05-13T22:13:31Z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